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D:\DATA ANALYST PORTFOLIO PROJECT\ADIDAS US SALES\"/>
    </mc:Choice>
  </mc:AlternateContent>
  <xr:revisionPtr revIDLastSave="0" documentId="13_ncr:1_{CDF20B7B-04A8-4E15-87A3-4DB21F03C26D}" xr6:coauthVersionLast="45" xr6:coauthVersionMax="47" xr10:uidLastSave="{00000000-0000-0000-0000-000000000000}"/>
  <bookViews>
    <workbookView xWindow="-98" yWindow="-98" windowWidth="19396" windowHeight="11475" xr2:uid="{00000000-000D-0000-FFFF-FFFF00000000}"/>
  </bookViews>
  <sheets>
    <sheet name="Revenue Dashboard" sheetId="2" r:id="rId1"/>
    <sheet name="Data Sales Adidas" sheetId="1" r:id="rId2"/>
    <sheet name="Revenue Analysis" sheetId="3" r:id="rId3"/>
  </sheets>
  <definedNames>
    <definedName name="_xlnm._FilterDatabase" localSheetId="1" hidden="1">'Data Sales Adidas'!$B$5:$N$5</definedName>
    <definedName name="_xlchart.v1.0" hidden="1">'Revenue Analysis'!$A$66:$A$71</definedName>
    <definedName name="_xlchart.v1.1" hidden="1">'Revenue Analysis'!$B$66:$B$71</definedName>
    <definedName name="_xlchart.v2.2" hidden="1">'Revenue Analysis'!$C$130:$C$134</definedName>
    <definedName name="_xlchart.v2.3" hidden="1">'Revenue Analysis'!$D$130:$D$134</definedName>
    <definedName name="_xlchart.v5.4" hidden="1">'Revenue Analysis'!$C$75</definedName>
    <definedName name="_xlchart.v5.5" hidden="1">'Revenue Analysis'!$C$76:$C$125</definedName>
    <definedName name="_xlchart.v5.6" hidden="1">'Revenue Analysis'!$D$75</definedName>
    <definedName name="_xlchart.v5.7" hidden="1">'Revenue Analysis'!$D$76:$D$125</definedName>
    <definedName name="Slicer_Month">#N/A</definedName>
    <definedName name="Slicer_Product">#N/A</definedName>
    <definedName name="Slicer_Region">#N/A</definedName>
    <definedName name="Slicer_Retailer">#N/A</definedName>
    <definedName name="Slicer_Stat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1" i="3" l="1"/>
  <c r="D132" i="3"/>
  <c r="D133" i="3"/>
  <c r="D134" i="3"/>
  <c r="C131" i="3"/>
  <c r="C132" i="3"/>
  <c r="C133" i="3"/>
  <c r="C134" i="3"/>
  <c r="D130" i="3"/>
  <c r="C130"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C117" i="3"/>
  <c r="D117" i="3"/>
  <c r="C118" i="3"/>
  <c r="D118" i="3"/>
  <c r="C119" i="3"/>
  <c r="D119" i="3"/>
  <c r="C120" i="3"/>
  <c r="D120" i="3"/>
  <c r="C121" i="3"/>
  <c r="D121" i="3"/>
  <c r="C122" i="3"/>
  <c r="D122" i="3"/>
  <c r="C123" i="3"/>
  <c r="D123" i="3"/>
  <c r="C124" i="3"/>
  <c r="D124" i="3"/>
  <c r="C125" i="3"/>
  <c r="D125" i="3"/>
  <c r="D76" i="3"/>
  <c r="C76" i="3"/>
  <c r="A67" i="3"/>
  <c r="B67" i="3"/>
  <c r="A68" i="3"/>
  <c r="B68" i="3"/>
  <c r="A69" i="3"/>
  <c r="B69" i="3"/>
  <c r="A70" i="3"/>
  <c r="B70" i="3"/>
  <c r="A71" i="3"/>
  <c r="B71" i="3"/>
  <c r="B66" i="3"/>
  <c r="A66" i="3"/>
  <c r="C8" i="3"/>
  <c r="C7" i="3"/>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6" i="1"/>
  <c r="A6" i="3"/>
  <c r="D8" i="3"/>
  <c r="D7" i="3"/>
  <c r="D9" i="3" l="1"/>
</calcChain>
</file>

<file path=xl/sharedStrings.xml><?xml version="1.0" encoding="utf-8"?>
<sst xmlns="http://schemas.openxmlformats.org/spreadsheetml/2006/main" count="58006" uniqueCount="157">
  <si>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</si>
  <si>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</si>
  <si>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</si>
  <si>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</si>
  <si>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</si>
  <si>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</si>
  <si>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</si>
  <si>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</si>
  <si>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</si>
  <si>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</si>
  <si>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</si>
  <si>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</si>
  <si>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</si>
  <si>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</si>
  <si>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</si>
  <si>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</si>
  <si>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</si>
  <si>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</si>
  <si>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</si>
  <si>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</si>
  <si>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</si>
  <si>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</si>
  <si>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</si>
  <si>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</si>
  <si>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</si>
  <si>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</si>
  <si>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</si>
  <si>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</si>
  <si>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</si>
  <si>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</si>
  <si>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</si>
  <si>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</si>
  <si>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</si>
  <si>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</si>
  <si>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</si>
  <si>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</si>
  <si>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</si>
  <si>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</si>
  <si>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</si>
  <si>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</si>
  <si>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</si>
  <si>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</si>
  <si>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</si>
  <si>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</si>
  <si>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</si>
  <si>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</si>
  <si>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</si>
  <si>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</si>
  <si>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</si>
  <si>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</si>
  <si>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</si>
  <si>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</si>
  <si>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</si>
  <si>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</si>
  <si>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</si>
  <si>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</si>
  <si>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</si>
  <si>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</si>
  <si>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</si>
  <si>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</si>
  <si>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</si>
  <si>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</si>
  <si>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</si>
  <si>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</si>
  <si>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</si>
  <si>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</si>
  <si>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</si>
  <si>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</si>
  <si>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</si>
  <si>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</si>
  <si>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</si>
  <si>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</si>
  <si>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</si>
  <si>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</si>
  <si>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</si>
  <si>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</si>
  <si>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</si>
  <si>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</si>
  <si>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</si>
  <si>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</si>
  <si>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</si>
  <si>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</si>
  <si>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</si>
  <si>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</si>
  <si>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</si>
  <si>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</si>
  <si>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</si>
  <si>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</si>
  <si>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</si>
  <si>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</si>
  <si>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</si>
  <si>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</si>
  <si>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</si>
  <si>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</si>
  <si>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</si>
  <si>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</si>
  <si>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</si>
  <si>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</si>
  <si>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</si>
  <si>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</si>
  <si>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</si>
  <si>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</si>
  <si>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</si>
  <si>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</si>
  <si>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</si>
  <si>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</si>
  <si>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</si>
  <si>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</si>
  <si>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</si>
  <si>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</si>
  <si>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</si>
  <si>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</si>
  <si>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</si>
  <si>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</si>
  <si>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</si>
  <si>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</si>
  <si>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</si>
  <si>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</si>
  <si>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</si>
  <si>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</si>
  <si>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</si>
  <si>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</si>
  <si>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</si>
  <si>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</si>
  <si>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</si>
  <si>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</si>
  <si>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</si>
  <si>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</si>
  <si>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</si>
  <si>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</si>
  <si>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</si>
  <si>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</si>
  <si>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</si>
  <si>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</si>
  <si>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</si>
  <si>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Year </t>
  </si>
  <si>
    <t>Month</t>
  </si>
  <si>
    <t>Row Labels</t>
  </si>
  <si>
    <t>Jan</t>
  </si>
  <si>
    <t>Feb</t>
  </si>
  <si>
    <t>Mar</t>
  </si>
  <si>
    <t>Apr</t>
  </si>
  <si>
    <t>May</t>
  </si>
  <si>
    <t>Jun</t>
  </si>
  <si>
    <t>Jul</t>
  </si>
  <si>
    <t>Aug</t>
  </si>
  <si>
    <t>Sep</t>
  </si>
  <si>
    <t>Oct</t>
  </si>
  <si>
    <t>Nov</t>
  </si>
  <si>
    <t>Dec</t>
  </si>
  <si>
    <t>Total Revenue</t>
  </si>
  <si>
    <t>Year</t>
  </si>
  <si>
    <t>Retailers</t>
  </si>
  <si>
    <t>States</t>
  </si>
  <si>
    <t>Products</t>
  </si>
  <si>
    <t>YOY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</si>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</sst>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3" formatCode="_(* #,##0.00_);_(* \(#,##0.00\);_(* &quot;-&quot;??_);_(@_)"/>
    <numFmt numFmtId="164" formatCode="_(* #,##0_);_(* \(#,##0\);_(* &quot;-&quot;??_);_(@_)"/>
    <numFmt numFmtId="165" formatCode="&quot;$&quot;#,##0.00,,&quot;M&quot;"/>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8"/>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3">
    <xf numFmtId="0" fontId="0" fillId="0" borderId="0"/>
    <xf numFmtId="43" fontId="6" fillId="0" borderId="0" applyFont="0" applyFill="0" applyBorder="0" applyAlignment="0" applyProtection="0"/>
    <xf numFmtId="9" fontId="6" fillId="0" borderId="0" applyFont="0" applyFill="0" applyBorder="0" applyAlignment="0" applyProtection="0"/>
  </cellStyleXfs>
  <cellXfs count="29">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4" fillId="0" borderId="0" xfId="0" applyFont="1" applyBorder="1"/>
    <xf numFmtId="0"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10" fontId="0" fillId="0" borderId="0" xfId="2" applyNumberFormat="1" applyFont="1"/>
    <xf numFmtId="0" fontId="0" fillId="0" borderId="0" xfId="0" applyAlignment="1">
      <alignment horizontal="right"/>
    </xf>
    <xf numFmtId="164" fontId="0" fillId="0" borderId="0" xfId="0" applyNumberFormat="1"/>
    <xf numFmtId="10" fontId="0" fillId="0" borderId="0" xfId="0" applyNumberFormat="1"/>
    <xf numFmtId="164" fontId="7" fillId="3" borderId="2" xfId="0" applyNumberFormat="1" applyFont="1" applyFill="1" applyBorder="1"/>
    <xf numFmtId="165" fontId="0" fillId="0" borderId="0" xfId="0" applyNumberFormat="1"/>
    <xf numFmtId="0" fontId="8" fillId="0" borderId="0" xfId="0" applyNumberFormat="1" applyFont="1"/>
    <xf numFmtId="165" fontId="0" fillId="0" borderId="0" xfId="1"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3">
    <cellStyle name="Comma" xfId="1" builtinId="3"/>
    <cellStyle name="Normal" xfId="0" builtinId="0"/>
    <cellStyle name="Percent" xfId="2" builtinId="5"/>
  </cellStyles>
  <dxfs count="134">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font>
        <sz val="8"/>
        <color theme="0"/>
      </font>
      <fill>
        <patternFill>
          <bgColor theme="8" tint="-0.499984740745262"/>
        </patternFill>
      </fill>
      <border>
        <left style="thin">
          <color auto="1"/>
        </left>
        <right style="thin">
          <color auto="1"/>
        </right>
        <top style="thin">
          <color auto="1"/>
        </top>
        <bottom style="thin">
          <color auto="1"/>
        </bottom>
      </border>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5" formatCode="&quot;$&quot;#,##0.00,,&quot;M&quot;"/>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numFmt numFmtId="165" formatCode="&quot;$&quot;#,##0.00,,&quot;M&quot;"/>
    </dxf>
    <dxf>
      <numFmt numFmtId="164" formatCode="_(* #,##0_);_(* \(#,##0\);_(* &quot;-&quot;??_);_(@_)"/>
    </dxf>
    <dxf>
      <numFmt numFmtId="164" formatCode="_(* #,##0_);_(* \(#,##0\);_(* &quot;-&quot;??_);_(@_)"/>
    </dxf>
    <dxf>
      <border>
        <left style="thin">
          <color auto="1"/>
        </left>
        <right style="thin">
          <color auto="1"/>
        </right>
        <top style="thin">
          <color auto="1"/>
        </top>
        <bottom style="thin">
          <color auto="1"/>
        </bottom>
      </border>
    </dxf>
    <dxf>
      <font>
        <sz val="8"/>
      </font>
      <fill>
        <patternFill patternType="solid">
          <fgColor theme="0"/>
          <bgColor theme="8" tint="-0.499984740745262"/>
        </patternFill>
      </fill>
    </dxf>
    <dxf>
      <font>
        <b/>
        <i val="0"/>
        <sz val="9"/>
      </font>
    </dxf>
    <dxf>
      <font>
        <sz val="8"/>
        <color theme="4" tint="0.39991454817346722"/>
      </font>
      <fill>
        <patternFill>
          <bgColor theme="8" tint="-0.499984740745262"/>
        </patternFill>
      </fill>
    </dxf>
    <dxf>
      <font>
        <sz val="8"/>
        <color theme="0"/>
        <name val="Calibri"/>
        <family val="2"/>
        <scheme val="minor"/>
      </font>
      <fill>
        <patternFill>
          <bgColor theme="8" tint="-0.499984740745262"/>
        </patternFill>
      </fill>
    </dxf>
    <dxf>
      <fill>
        <patternFill>
          <bgColor theme="8" tint="-0.24994659260841701"/>
        </patternFill>
      </fill>
    </dxf>
    <dxf>
      <font>
        <sz val="8"/>
      </font>
      <fill>
        <patternFill patternType="none">
          <bgColor auto="1"/>
        </patternFill>
      </fill>
    </dxf>
  </dxfs>
  <tableStyles count="9" defaultTableStyle="TableStyleMedium2" defaultPivotStyle="PivotStyleLight16">
    <tableStyle name="Slicer Style 1" pivot="0" table="0" count="1" xr9:uid="{D674E69B-F005-4C4B-ABAE-494866D81DE1}">
      <tableStyleElement type="wholeTable" dxfId="133"/>
    </tableStyle>
    <tableStyle name="Slicer Style 2" pivot="0" table="0" count="1" xr9:uid="{8CB01101-0118-4AE4-9AF9-430A1B8BA20C}">
      <tableStyleElement type="wholeTable" dxfId="132"/>
    </tableStyle>
    <tableStyle name="Slicer Style 3" pivot="0" table="0" count="1" xr9:uid="{29B67B61-1F3C-47F9-BDF9-A1FB3C777EBE}"/>
    <tableStyle name="Slicer Style 4" pivot="0" table="0" count="1" xr9:uid="{ABB41C4A-B1A1-4488-8078-A284CE2AABB2}">
      <tableStyleElement type="wholeTable" dxfId="131"/>
    </tableStyle>
    <tableStyle name="Slicer Style 5" pivot="0" table="0" count="1" xr9:uid="{1C2A62A9-38A3-4ED6-BED4-50F6861AE23C}">
      <tableStyleElement type="wholeTable" dxfId="130"/>
    </tableStyle>
    <tableStyle name="Slicer Style 6" pivot="0" table="0" count="2" xr9:uid="{BAECFF19-11C8-4D9C-B56E-F7DBDB879FC1}">
      <tableStyleElement type="headerRow" dxfId="129"/>
    </tableStyle>
    <tableStyle name="Slicer Style 7" pivot="0" table="0" count="1" xr9:uid="{68DBA74F-BF22-416B-9500-63B8037378FD}">
      <tableStyleElement type="wholeTable" dxfId="128"/>
    </tableStyle>
    <tableStyle name="Slicer Style 8" pivot="0" table="0" count="1" xr9:uid="{0CD7C4DF-28EC-42AE-91A4-4237F34CE659}">
      <tableStyleElement type="wholeTable" dxfId="127"/>
    </tableStyle>
    <tableStyle name="Slicer Style 9" pivot="0" table="0" count="1" xr9:uid="{D8AD00BA-B07E-48E1-AD9A-BC2357E4F94D}">
      <tableStyleElement type="wholeTable" dxfId="108"/>
    </tableStyle>
  </tableStyles>
  <colors>
    <mruColors>
      <color rgb="FF11DF33"/>
      <color rgb="FFC759BD"/>
    </mruColors>
  </colors>
  <extLst>
    <ext xmlns:x14="http://schemas.microsoft.com/office/spreadsheetml/2009/9/main" uri="{46F421CA-312F-682f-3DD2-61675219B42D}">
      <x14:dxfs count="2">
        <dxf>
          <font>
            <sz val="8"/>
            <color theme="4" tint="0.39994506668294322"/>
          </font>
        </dxf>
        <dxf>
          <fill>
            <patternFill>
              <bgColor theme="8" tint="-0.49998474074526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hoveredSelectedItemWithNoData" dxfId="1"/>
          </x14:slicerStyleElements>
        </x14:slicerStyle>
        <x14:slicerStyle name="Slicer Style 4"/>
        <x14:slicerStyle name="Slicer Style 5"/>
        <x14:slicerStyle name="Slicer Style 6">
          <x14:slicerStyleElements>
            <x14:slicerStyleElement type="selectedItemWithData" dxfId="0"/>
          </x14:slicerStyleElements>
        </x14:slicerStyle>
        <x14:slicerStyle name="Slicer Style 7"/>
        <x14:slicerStyle name="Slicer Style 8"/>
        <x14:slicerStyle name="Slicer Style 9"/>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Datasets.xlsx]Revenue Analysis!PivotTable8</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Analysis'!$B$25:$B$26</c:f>
              <c:strCache>
                <c:ptCount val="1"/>
                <c:pt idx="0">
                  <c:v>2020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'Revenue Analysis'!$A$27:$A$38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Analysis'!$B$27:$B$38</c:f>
              <c:numCache>
                <c:formatCode>"$"#,##0.00,,"M"</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54FD-4CCC-ABC7-64A204E4F4C9}"/>
            </c:ext>
          </c:extLst>
        </c:ser>
        <c:ser>
          <c:idx val="1"/>
          <c:order val="1"/>
          <c:tx>
            <c:strRef>
              <c:f>'Revenue Analysis'!$C$25:$C$26</c:f>
              <c:strCache>
                <c:ptCount val="1"/>
                <c:pt idx="0">
                  <c:v>2021</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Analysis'!$A$27:$A$38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Analysis'!$C$27:$C$38</c:f>
              <c:numCache>
                <c:formatCode>"$"#,##0.00,,"M"</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1-46F2-48A6-95DC-ECC7EAA53FAA}"/>
            </c:ext>
          </c:extLst>
        </c:ser>
        <c:dLbls>
          <c:showLegendKey val="0"/>
          <c:showVal val="0"/>
          <c:showCatName val="0"/>
          <c:showSerName val="0"/>
          <c:showPercent val="0"/>
          <c:showBubbleSize val="0"/>
        </c:dLbls>
        <c:marker val="1"/>
        <c:smooth val="0"/>
        <c:axId val="1024878143"/>
        <c:axId val="1830678575"/>
      </c:lineChart>
      <c:catAx>
        <c:axId val="10248781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830678575"/>
        <c:crosses val="autoZero"/>
        <c:auto val="1"/>
        <c:lblAlgn val="ctr"/>
        <c:lblOffset val="100"/>
        <c:noMultiLvlLbl val="0"/>
      </c:catAx>
      <c:valAx>
        <c:axId val="1830678575"/>
        <c:scaling>
          <c:orientation val="minMax"/>
        </c:scaling>
        <c:delete val="1"/>
        <c:axPos val="l"/>
        <c:majorGridlines>
          <c:spPr>
            <a:ln w="9525" cap="flat" cmpd="sng" algn="ctr">
              <a:solidFill>
                <a:schemeClr val="lt1">
                  <a:lumMod val="95000"/>
                  <a:alpha val="10000"/>
                </a:schemeClr>
              </a:solidFill>
              <a:round/>
            </a:ln>
            <a:effectLst/>
          </c:spPr>
        </c:majorGridlines>
        <c:numFmt formatCode="&quot;$&quot;##,##0.00,,&quot;M&quot;" sourceLinked="0"/>
        <c:majorTickMark val="none"/>
        <c:minorTickMark val="none"/>
        <c:tickLblPos val="nextTo"/>
        <c:crossAx val="1024878143"/>
        <c:crosses val="autoZero"/>
        <c:crossBetween val="between"/>
        <c:dispUnits>
          <c:builtInUnit val="million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Datasets.xlsx]Revenue Analysis!PivotTable3</c:name>
    <c:fmtId val="2"/>
  </c:pivotSource>
  <c:chart>
    <c:autoTitleDeleted val="1"/>
    <c:pivotFmts>
      <c:pivotFmt>
        <c:idx val="0"/>
        <c:spPr>
          <a:solidFill>
            <a:schemeClr val="accent1"/>
          </a:solidFill>
          <a:ln w="19050">
            <a:solidFill>
              <a:schemeClr val="lt1"/>
            </a:solidFill>
          </a:ln>
          <a:effectLst/>
        </c:spPr>
        <c:marker>
          <c:symbol val="circle"/>
          <c:size val="5"/>
        </c:marke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2"/>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3"/>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4"/>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5"/>
          </a:solidFill>
          <a:ln w="19050">
            <a:solidFill>
              <a:schemeClr val="lt1"/>
            </a:solidFill>
          </a:ln>
          <a:effectLst/>
        </c:spP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s>
    <c:plotArea>
      <c:layout/>
      <c:doughnutChart>
        <c:varyColors val="1"/>
        <c:ser>
          <c:idx val="0"/>
          <c:order val="0"/>
          <c:tx>
            <c:strRef>
              <c:f>'Revenue Analysis'!$B$43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A6E-47B4-9E7F-C49FB9E59C9B}"/>
              </c:ext>
            </c:extLst>
          </c:dPt>
          <c:dPt>
            <c:idx val="1"/>
            <c:bubble3D val="0"/>
            <c:spPr>
              <a:solidFill>
                <a:schemeClr val="accent2"/>
              </a:solidFill>
              <a:ln w="19050">
                <a:noFill/>
              </a:ln>
              <a:effectLst/>
            </c:spPr>
            <c:extLst>
              <c:ext xmlns:c16="http://schemas.microsoft.com/office/drawing/2014/chart" uri="{C3380CC4-5D6E-409C-BE32-E72D297353CC}">
                <c16:uniqueId val="{00000003-0A6E-47B4-9E7F-C49FB9E59C9B}"/>
              </c:ext>
            </c:extLst>
          </c:dPt>
          <c:dPt>
            <c:idx val="2"/>
            <c:bubble3D val="0"/>
            <c:spPr>
              <a:solidFill>
                <a:schemeClr val="accent3"/>
              </a:solidFill>
              <a:ln w="19050">
                <a:noFill/>
              </a:ln>
              <a:effectLst/>
            </c:spPr>
            <c:extLst>
              <c:ext xmlns:c16="http://schemas.microsoft.com/office/drawing/2014/chart" uri="{C3380CC4-5D6E-409C-BE32-E72D297353CC}">
                <c16:uniqueId val="{00000005-0A6E-47B4-9E7F-C49FB9E59C9B}"/>
              </c:ext>
            </c:extLst>
          </c:dPt>
          <c:dPt>
            <c:idx val="3"/>
            <c:bubble3D val="0"/>
            <c:spPr>
              <a:solidFill>
                <a:schemeClr val="accent4"/>
              </a:solidFill>
              <a:ln w="19050">
                <a:noFill/>
              </a:ln>
              <a:effectLst/>
            </c:spPr>
            <c:extLst>
              <c:ext xmlns:c16="http://schemas.microsoft.com/office/drawing/2014/chart" uri="{C3380CC4-5D6E-409C-BE32-E72D297353CC}">
                <c16:uniqueId val="{00000007-0A6E-47B4-9E7F-C49FB9E59C9B}"/>
              </c:ext>
            </c:extLst>
          </c:dPt>
          <c:dPt>
            <c:idx val="4"/>
            <c:bubble3D val="0"/>
            <c:spPr>
              <a:solidFill>
                <a:schemeClr val="accent5"/>
              </a:solidFill>
              <a:ln w="19050">
                <a:noFill/>
              </a:ln>
              <a:effectLst/>
            </c:spPr>
            <c:extLst>
              <c:ext xmlns:c16="http://schemas.microsoft.com/office/drawing/2014/chart" uri="{C3380CC4-5D6E-409C-BE32-E72D297353CC}">
                <c16:uniqueId val="{00000009-0A6E-47B4-9E7F-C49FB9E59C9B}"/>
              </c:ext>
            </c:extLst>
          </c:dPt>
          <c:dLbls>
            <c:numFmt formatCode="General" sourceLinked="0"/>
            <c:spPr>
              <a:noFill/>
              <a:ln>
                <a:noFill/>
              </a:ln>
              <a:effectLst/>
            </c:spPr>
            <c:txPr>
              <a:bodyPr rot="0" spcFirstLastPara="1" vertOverflow="overflow" horzOverflow="overflow"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'Revenue Analysis'!$A$44:$A$48</c:f>
              <c:strCache>
                <c:ptCount val="5"/>
                <c:pt idx="0">
                  <c:v>Midwest</c:v>
                </c:pt>
                <c:pt idx="1">
                  <c:v>Northeast</c:v>
                </c:pt>
                <c:pt idx="2">
                  <c:v>South</c:v>
                </c:pt>
                <c:pt idx="3">
                  <c:v>Southeast</c:v>
                </c:pt>
                <c:pt idx="4">
                  <c:v>West</c:v>
                </c:pt>
              </c:strCache>
            </c:strRef>
          </c:cat>
          <c:val>
            <c:numRef>
              <c:f>'Revenue Analysis'!$B$44:$B$48</c:f>
              <c:numCache>
                <c:formatCode>"$"#,##0.00,,"M"</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0A6E-47B4-9E7F-C49FB9E59C9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US Sales Datasets.xlsx]Revenue Analysis!PivotTable2</c:name>
    <c:fmtId val="2"/>
  </c:pivotSource>
  <c:chart>
    <c:autoTitleDeleted val="1"/>
    <c:pivotFmts>
      <c:pivotFmt>
        <c:idx val="0"/>
        <c:spPr>
          <a:solidFill>
            <a:schemeClr val="accent2"/>
          </a:solidFill>
          <a:ln>
            <a:noFill/>
          </a:ln>
          <a:effectLst/>
          <a:sp3d/>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9525">
            <a:solidFill>
              <a:srgbClr val="92D050"/>
            </a:solidFill>
          </a:ln>
          <a:effectLst/>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Analysis'!$B$12</c:f>
              <c:strCache>
                <c:ptCount val="1"/>
                <c:pt idx="0">
                  <c:v>Total</c:v>
                </c:pt>
              </c:strCache>
            </c:strRef>
          </c:tx>
          <c:spPr>
            <a:solidFill>
              <a:srgbClr val="92D050"/>
            </a:solidFill>
            <a:ln w="9525">
              <a:solidFill>
                <a:srgbClr val="92D050"/>
              </a:solidFill>
            </a:ln>
            <a:effectLst/>
          </c:spPr>
          <c:invertIfNegative val="0"/>
          <c:dLbls>
            <c:numFmt formatCode="&quot;$&quot;#,##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Analysis'!$A$13:$A$18</c:f>
              <c:strCache>
                <c:ptCount val="6"/>
                <c:pt idx="0">
                  <c:v>Amazon</c:v>
                </c:pt>
                <c:pt idx="1">
                  <c:v>Foot Locker</c:v>
                </c:pt>
                <c:pt idx="2">
                  <c:v>Kohl's</c:v>
                </c:pt>
                <c:pt idx="3">
                  <c:v>Sports Direct</c:v>
                </c:pt>
                <c:pt idx="4">
                  <c:v>Walmart</c:v>
                </c:pt>
                <c:pt idx="5">
                  <c:v>West Gear</c:v>
                </c:pt>
              </c:strCache>
            </c:strRef>
          </c:cat>
          <c:val>
            <c:numRef>
              <c:f>'Revenue Analysis'!$B$13:$B$18</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908-4E82-81A2-6E2AA3D61097}"/>
            </c:ext>
          </c:extLst>
        </c:ser>
        <c:dLbls>
          <c:showLegendKey val="0"/>
          <c:showVal val="0"/>
          <c:showCatName val="0"/>
          <c:showSerName val="0"/>
          <c:showPercent val="0"/>
          <c:showBubbleSize val="0"/>
        </c:dLbls>
        <c:gapWidth val="160"/>
        <c:axId val="1885137071"/>
        <c:axId val="1884607567"/>
      </c:barChart>
      <c:catAx>
        <c:axId val="188513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884607567"/>
        <c:crossesAt val="0"/>
        <c:auto val="1"/>
        <c:lblAlgn val="ctr"/>
        <c:lblOffset val="100"/>
        <c:noMultiLvlLbl val="0"/>
      </c:catAx>
      <c:valAx>
        <c:axId val="1884607567"/>
        <c:scaling>
          <c:orientation val="minMax"/>
        </c:scaling>
        <c:delete val="1"/>
        <c:axPos val="l"/>
        <c:numFmt formatCode="#,##0.00,,&quot;M&quot;" sourceLinked="0"/>
        <c:majorTickMark val="none"/>
        <c:minorTickMark val="none"/>
        <c:tickLblPos val="nextTo"/>
        <c:crossAx val="1885137071"/>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EA65C5F4-D668-40C5-BF89-906774CEA0EF}">
          <cx:dataId val="0"/>
          <cx:layoutPr>
            <cx:geography cultureLanguage="en-US" cultureRegion="US" attribution="Powered by Bing">
              <cx:geoCache provider="{E9337A44-BEBE-4D9F-B70C-5C5E7DAFC167}">
                <cx:binary>1H1Zc+M4k+1fqajnSzdBgAQ4MT0RDXDRLsu7/cKQbZn7vvPX35RtVbvYqq98oz03QuqOWixBTOIg
M08eJFH//dT911O02xbfujhKyv966v787lVV9l9//FE+ebt4W57F/lORlulLdfaUxn+kLy/+0+6P
52Lb+on7hyIj8seTty2qXff9f/4bvs3dpYv0aVv5abKpd0V/sSvrqCr/w3tH3/q2fY79xPDLqvCf
KvTn9wsvfd59m5bRNnn+/m2XVH7VX/XZ7s/vP33y+7c/xt/3j2t/i8C8qn6GsQSdaQpTdJXpby/2
/VuUJu772xJFZypiTNaI+vY+Plx7tY1h/GeterVp+/xc7MoSbu319/Hon+4D3px+//aU1km1n0MX
pvPP79eJX+2ev11W22pXfv/ml6l4+4CAuYG3L1/v/o+fUfif/x79AOZj9JMPQI0n73dv/QOnpV+W
+/+zzD9M1b+HCStnVJEZZe8o6PrPMDH9TFM1RSaKIr++tMO132D6pFHHUfpp8AikJUz5CYL0V7R9
3MbbwyR9DUCaRhRN1t8AAD/56EdMO2NExliRlXdHO1z7DaBPGHQcnB8DR8D8tThJYEQapcX2OT3M
zhcgw850nakq+MYbMuhnZJCsnqmEMqwBZG9h9Q2Sz5hyHJO/R45AEeuTBAXWWBl+obNo5AwRoiII
Zm+QKCNIVOVMoTrDsj7C5PeWHEfkMG6Ex1/zk8Tjdlt6QD6qNDms2H/vJoSeEYSwShl9C1B0hIki
n6mqRphM0Cto4EYfveVzNh1H5+PYEUK3f50kQue7JCn7qNkm/hf6DZHPmK5pOnvzGlkGDD4mGUrP
GGZMp1T+QeY+YvRZq46j9PPoEU7np4nTNHn2t8kXQoT1Mx3pOtXfEfgHUdPOFIaAT+vqG4jkZzf6
hEHH0fkxcATMdHWSDmTsom27LXaH2fn3AQ6QkYFBawo+cOiR86hnRGMawei9FFIP136jA5+x6Dg0
f48cYWOYJ4nNX4U/pF/qNORM0bECjkGO5x4EVeq+AoUa51ju+YRBx5H5MXAEzF8PJwpMuE3KbXlY
uF/gNAQyDuQbvOdq+9dIHtCVM4J1pKrqe04aOc1fxe8t+hU0h5FjbC5OEhuxjfyXtPhSPoDpmaIS
IATonUeP+ABCIAsgqlBEICftX4eV8V7hfMqm4/h8vJ8RQuI0uYBIk2T3VPlPdXWYpn/vQKCvqRQq
HYzf8/0IIgrCDmYQ+ZSR53zSml+A8/FWxuhcnaT/rNKi8r4Z2zCtvpCu7aseomGZIfzmICNdDUod
YAX73PTuQCMP+qxVx2H6efQIp5VxkjhZoN/4z18IkcLOVF1VkYJH2DDIPYxiooBO8PoaaQWfsOQ4
LD8GjhCxTlNSW+3ab5NtnIFm8JV8muAzjaka0g+RDab/p2J0H/mAbkMl9AYPiDwfi9FPm3UcpNHw
EVSryUk6j71LC/crFQPYNwDJRmGMvsvOI1WHYYh/BFMiv/O3kQ99wqDj8PwYOALGPk1uMIFi1PcP
C/jf04JXYgbVqIxho+aj1wCVPlMVuteqybFS5/eGHMfjMG4Ex2R6kn4yfd56X7hFQMgZZrpMlQNN
HlU5CBHYXtMxhT2Ewxp4Y9C/NeQ4Gu/DRmBMTzPj7yPxctf5T1+ICCZnREEYCpe3gl8eJRcka2dI
ZlgH5vYzIp+z5jgsH8eOsFktT9NRoshPUr88zNG/j1ygQSPwEwIbam+MeeQrsBONCNOw+mOr+nDt
d4/5hEXH0Zn+GDnCZnqavGyatl9Ik4lyJlOiqZS85Y2xx+j4bF+Baug9r8ijDoHfWfMLTF7vYYzH
aeb4dbFzv3RHDZ/pmIGkjLXjteXrjhqDTbdRCPu9IcfBOIwbwbE+TcFs/tVSJoNykQAPht2xA7P6
yLx0BiRAhq2Zw/4AUOWP9crv7TmOymHcCJX55UkmlOtq6x3m5d8nE9iTwQqmUHu8y8uj8gTthX/K
FEXRRuHqd3Ycx+Jt1AiJ69MUxOawOOunsP9CNOi+9MAKbIP9XJQwFTYtwW1AKnuLZORw0bec/hlT
jgPy98gRKPP7k3SP2z6Frk33MD3/3kMgrcOUa4r2iw0YJANo6r6bRn7nY4drv0HzCYOOI/Nj4AiY
29MEZpHWfvnFW/3ymc5AIGbqqDjREWyaIYha7B2Skbt8ypbjqHwYOsJlcZqk6zKt/zdkfSgfsQZF
Cv1FMxPI+gqWiY60ETaftec4PD+PHiF0aZxkSFtu/WR3CCpfENDUMwxblkT9QLM+0jBNP1MQQAfF
zNFc81tzjiPzPmwEyfI0GzDWnv+FWgtU9ARkR0z0d2I8CmewzwL9ZFDQ/2IP7HfWHAfkbdQIj/Xk
RF2k6L/2sQwMTct7LqbqPzMxqgEWCJpl9HfvAKw+FinL7e8tOY7H3yNHmCxPM2ytwwg04i9t8Qdl
nmHgwO87+ePuSx2YGEiSsnxIOoDdR2w+Y9FxbP4eOcJmfZr9y8ttWW6fvLrcVVV5mKQvSC3KGTS7
wGYWfd8QBl3lY2qBZ5k0WYWHMNiotP+0PcfhGQ0fYbQ8TWK29J88391+ZYc59JIBNjpl770U/6wy
AThond030O5fo5L/Mxb9AqAf9zLGZnqS+Wa1a7Zf2WKxl2GgtR/o8HHHQUiD/S8V79swDtLZx8j2
e3uO43IYN0JldXOiqDwWX/uczL55DJr3MLRRvEmWsPv4MaDp+hkUoPut/ePdl6vd7y36FTKHkWNs
TpMxL33o7Su/tnVMg0JGR9D++j75o2yjw0NO+0eYoHfskOLeJJlP2XIclg9DR7gsT7PNf/9oaVoX
/mGG/j0JAOaMNQrtyO+PKcljn4GuMUrhYb/DE8//yDK/t+hX4BxGjrE5zaf+bndl9e3Gh4akr21a
ZtCSpMBzZlDGvL5Gmj+ToWcZU9jaf8s1+43Mj8nm02YdR2k0fATV7WmmnmWaVF/6GBP0xQJPVpEO
nWGvr5EmgGToLIcnOBUNjwS0T5hyHJgfA0eQLK9OlA2032a7otz1h+X772PbvvcC/EJX8btrjGIb
hTYlOCIAzqR48yx9hM2+v+X3Nh2H5+PYEUKr2UkidLMrYvCbL4SHQAuGqsB/I2+BJn8NtnB0DRqW
Xl+jXv9PWHIclB8DR4jcnKbPXMFTs3A+yO4L5WaswrkLkGhkOMPk9TVyGTiXARMMT9H8okv5UyYd
B+fD0BE8V6dJ1t52N8S2SKGpbPt1foOhUUYGRVNBf2f8j2UOMAKmQ4cydAO8uc+Isn3eruNAjceP
0LoUJxne9gH7Pi3Cr8NpvxeNdYXsTzE5RgqoCmcJQSsH7N4cxekzFh1H6O+RI2xW9yeJza1fPqVJ
6X+tuqZBdlExnEDz9vpZK4C+TGjtAAVHP/60zKdMOo7Oh6EjeG5PVF97fdbsfyHQwQ4ChjZyFWTO
19eo9KHQO8tUgih0oR2S1cfS5+15sc/YdRyo8fgRWqvTDHRXu+5LH3lG8MQfZgTSzRsIY10HxFKI
gNBG+F6/goz9EaTfmnMcm/dhI0iu7k4yvv0vqAawuQaCgbwnAq+vMcUGVQEgYeRwytOYYn9CxzgO
zN/3MsLm5jQ2dp7+4xF6byv3rTT96ZP/j+cIwhYC7KypFLL/z3kHNGpoqsWgxv3d4vnRXUZH+v3a
nuPojIb/dAv/n84L/PVZgj8OXjS21dZ8PbHxw3GC//nd19uFsyRHQ99DzVEt4W3ups9/fofeJh1y
y4+TIPdf8lOQ2hOqfzwT+mHkbltWf36X6F6LQwy6pGRt/4B6C5Lg/scK9BxCXzu0KEBzO2QrCIHJ
PmfCeZLQ3gMPGQDWFO+7Eve97eW+xwvegipYB91Px/BcD3STgLB3uMnzNOqh9/7HjLz//VtSx+ep
n1Tln9/3NXX29rG9nSo8+kvhmzQI1NCCBwfqgA3Z0/YCui/h0+j/EEnr3JzRYaK7pR362hLHnsl8
U7rOF9GEamJQrJzOHMVMc6O+qrbkyb2qbkjKk8ToddvprW4QVLqtsnnt2EjjKLEzXaiFz+WJHhix
ZCQh967DiufJNHMuIjs2FCvZ4oBjbKKAx47hXaPnfK4bdKobasA/YHLkHpF87B51BtOmQpe0pkPx
+vEeC0fpkRKzYSIP9KZG6MKrBztn+DxoyVNd1C+SJLU8C/171UcX//niZH+2xz9mGDqDGIXqGBwb
j66exk6XBy4eJuxab+fyS3pRrIkn5IfKil88hycOr1/oJblIHYPMPV2El5LFlvolo2JY55lJNqhY
okU+U7bxapiGm7A2ypVf8HZTZ6I0/VW/ZYT3BVcvaWAPgZFOuqf0xlvgc9nO2M5VNc2U9OEm3IWt
qZ2T+9JoU96nfIAxyyrmA+Vccnn9kF/H100pJDxVYx5Tk+oGHjjKBCr4kAs34OUiXrSW/NzxBk8q
ylluJNSQQs6M4jJfoVCgeWmzGTbih/Qaydx7Cq7gdqzuNnkZbOli8C1/6Uy0mocKb7Yum7SLeh2Y
MrOCXT+JjdoYetN3eJjxF2Wel6LSXR5IU9nl5ePQ8ppyyYgfS8o7YkjT4qFhRqyYxTWLeUS4opiK
x92rNOX6tVPaUbDpzwcq3KWriYJdpZtw5xLexVxapleqPVywhCe3cXsltzwNDJgOd9HfJVvNakPh
+Fx9CXJBl5o2bdAsdM0kEK47aZjVtjAhRudyTHlIuNbfNTGs6eWAIh4hM5E3RLb6mtNN8dDOtcf0
3FlX6Uq5bDFnmDfpxHeFVwn9wrelVTxrV+6sGSbuuTZvUtEbWiRKLLJtNMsZrz3ubVIDvwSmaym1
FRdcjnn7WAVm2FheyAPNUIVzp5Rmlp77V5W3ZHPSG7QViSYCszKT+WATyzNJKfTA9BOu3qNnZ5kp
XFsOd6XLdSNeOyJ68JbKErswtWVmSIkYEI9V7gw8sOmiQzwJ7H7ObvWAJ8ToUyPaFZuo491K8TlZ
y/dKY6oX7pQW3KMc+yJVRIuEftXATAQ8rASli7ziyiTY1tNCxGvlAmWcXbuP2qou55XE/Vvnmm0G
n8PSzkRTGbXK8VRbxet2KldmjBd0UxJTisxskjy2VpKJYJJPojvdgHiiT7xaBEv9XL8Zcp7WNs1E
Z1YiBu/g0a5ZEZjNuRJcBanI1+lUW5eRNahcrnnscxrO2jtlDxopjbrhCm8dIzKrrTbxjSjnyNQ9
MZilJFJL36gzt+bessyEFnO1nSKT+Fx7KkS/v0HNSkw6bQLuDjCRHLV2sOwnTjYhlBeiWMWxqKfe
MgwEIhADcWX0smga05FFrRmNa7oyR8/RtWdGE3wfFjyyFd5PuvMw4prde0KdBtfVQ29M+ol3TWQh
ZTxxhbumleFWXL1ytuWLVM7qgivLppn2t9msM4nO9U3t8K7jkt0XU9nnnd25olQ4W+P6Wt80y+re
mwUap/f9hXwrG7HhES5foHXR/iY4Q/r7OTruz2whcNgeyFKQ5va852NsVqKBqa2m5JPSrYxEH2wl
prfML43/HIb/EYT3l1F1OA4TnhVncL7sz5cpCqmvZQflExW1V/tL6H037d1uN5R+zPu4EvKQg6D6
gwscyTvKq2I9vjtg0lCManA0KoG9uJ8vi92caJ1elhMkxbe49x1T7ZJgknVuwRMNSw9ILXmkR5aT
3QSuTgzEtiluE8PRStFQSZuSrL9KHaeZDEwBV4vSwarVhFc+lhdh3a07VypEzorSQrhXhS/7xGSd
wqxCQZk1DGnLw7xcVR2EjGiIDD0lcxlHwToZcL4gbc8MHNBZqFlOXpY3SlarQqN+zhu51kWUpJKJ
2XBRxbFjwSqnkttPFNzwnqXXlUrrS1ctlaUeJfM8yBojDqnEC+JmU70qFx1NfLt3IZE5cnavN+nU
VdeRG1MrUp9qtxV5UkdWoUk572oupbGV5tVMjkNkY3mY0joZLC0MMk6SwpY0pxZtUYhMl3zRthH4
RtKc+wncAsBeQThgPNFLKy+QNEvlOBfM02+VrJCMQh8yAxX+S11U4Uppi5L7qXwZag5Z+k1OeDJo
DQQqJeOpKs1C1k/UvNhokR8KuY+tzs89TtQEg5HsRbnykAMxNfE6A5acw92oSg3VRZgr0kBsksfM
6uTEkpTQ4ziQ6bIq6TIgQ2JQuYXER8m6L3BvaxJ5bPWOrPTKJJESc6em0aRpFInLlVpOwxKZXRuc
41R60hWwLFGHK1XZumAvT1n8XKTEmaiZBvlsUNZBUy09SY1FlWqqpfjaTe2rg0liSBRO7/FIA5LQ
lMDRCjLwQdMu1cG9lLNCBCFaycybSL16jrrnvFMvhkzCNnH7207LbrIO+kTXtezFZtmVF52XXAaO
e6X45XPAupwPsIAHUodCLW/3fyatiVqfmYMvBZYaY8PtBmSosgS3GJJJAykh0WtTHTQsFKIYRIlr
Mw4CLIrAXXmZeu0rw1KS5FoQHZBmyiwNUsmWIiJNirQwg6YtBQ7lkhd1e5NksZBZm4ouc5kldbse
lrosRVddpjw7tJ+1fVJA4AtjLoe2FNY919y6gEShncuUubyHzFCtGkCgd1xgEQOPhiXqMyPLXKtu
LzOSiSrzwI7QyOrIIL1nJ3Jt7DGTHcnqop0euRYltcCearQJNYshEhXLJ+RcyxLIoDpv6CCSNBdZ
mBssroWKHN52lAfFFJo7RNz6wkEPaiMJWsg8BOKVqLvA2w7d5dCoBu6aa1a2Cx17UzgTwyKZL2g4
8HLoeQkUrel8bR7TQptj1yW2H8fr3lODlLsOVUxG90mjqPHCkWpWc5euBmwEad9O1Yo4Ec/UxugT
lE8VLeknQVxPytAhGVdRV8+TvLiQUtexSeq6RhcGhUhVD83cckCzDCIfzzArDdYo7qRvmhmqS8JD
p3NEliUmtF/5sz71LVpKyuz1F61XlFnkF8DZFL3y7Lxi507VJCKR1NIIUFlw0uPMbD05nHekDWdU
2wahA6T19Uc+u02aOJmlfhzNX3+ienr49qdGeQKPCOaDmqiCukgWcU4a0y1wxL0qgvDZ6ZEz82pl
l7uKZClK45vnvoh6Lq+Hi7IVQBeBAmQTZpTLdKPH3LcbKoAyOvfK9TBR7oPMLI1iGS27JdpGIS/n
ZSg03dDPB4lD7A7v+0vw/XzReaJ7KWxkNsAQFnjF7nm68RiX76UO2JK3LRfE6pa1zJ1V+hjPgbLL
XI24cgcYaXdsXl56E2L4hFMKcX5NM5uWHCJ9jIyYwEQJuTJaYhSloCv5XA85AnoaGoU2AzrbuNyL
OKNTtGEGEHyZ8OIelaKnCwQxgRgUCKLQAq4+snP2zKb5zm/uvcEIA4NUgtQwsHnJsanetAulFknP
JV0kIbAeEVZGtNJtepNeAZF3zxnvbqhNbXnt27QQFJJYAkQDv0QPQ2Angj0OD8HAqZ2XZqoA0+Y9
5CZIeZpRzasJyqFUsZq50s1SdxY1EEB1wYIVTY1CtTU0b0PTVay+nXTMwsCuWhOXc0SmagC3YxbV
XHeEvCwaDrFUlXlKeJnzLDf9jmdsz88ls9XOVSQ6uL1NDrFpHput6TPLkzhtISBAPhFFIrrcKGEO
M9O9jSo7M1QgpysGlmMgoVnAizslszGyklakvWAhj1QheVxdKzPmT+GXZQK3V3LJ4SqzWM41o72D
OQ7Bv3q7knmBJwrMh7boaktpReDxuDF7iVcV901/k8JsAbvcqY7Axbx4TPM9PDkvO1MOeQdhfK1r
szDnUIVoyUXbTDv9XlpBCNNXqjrT7qXMbCawLGJpClNMXR67l3RFnpsKop8JJVmVzYrG4xUSA3BG
dkVXScHLYMX8ufasmtJmuHHWUD+V90UMVftFddUVBlzbfQDqe5cssmnzDDVZUgqyw5a/0pbxtk6F
jHl12177nfA1oa/AbUKzSiesFVoi0uvMKi49KLUqzu7BA/BjDMVaYDRI1DmABuWmyK9z1ySGugqv
VaCqg6GguRaYemY6RnHbUO62kwzsn4G9cr1Ugn0ZBxRKMruKU5lfFaHIc05zO79GHu/dKdwmfHXT
nKfoLk1FwjhjC1c1/NAMQgGTSKGQXIWFUBcoN+ncmTGoQBnUNYCUBd+RhwYAlBiyc1OHN+5gx5rQ
Qjuq59IjSUz/wkWTehCqbudAxFb6uo9NeeBxt+ymzSIseepasHIJdySe28W8Dq1uVs3CZeAawGyi
514XwZ2sL6KFk0ygttUckQDZTqbpY5FzB6o57gE3cTm9g3XVD6LzeVOLIuXSRIGYUT8GJpkkJVTm
3iTpOGVGeBfZlSaADEAB1prdjZ/xcF3ZTiyk1ggxLxsueUJRuMREy2CJCFcz20UOBXliDEsdVg2U
qKALmNFDIUHhIjpVeBuoyJNZGF41NrA8/Yrpor5NgeF0NhN4Wgp0hyzF1q4jG8Sc+1jmA6SPabT0
LXydgK5g0sU8ReZw2cZmd57LPD+PNlDP3FdWMPV9QZYhhDHXyAwdAvez53N3Eq8IfG9zR2z2APew
gUqXJRNv1tjNwN0M7jqKjcHUp2lqdGsXib4QMrWS1JJXzkWV80rUUNVlojWgLK8uyrV0n8/Vyxr+
csc2esofvGk5d0BIAZqwcTpTr6HYFl1zGfQWswcI+lPd0h8VM76BFFqdJx5Hi85KV+6qeBow7ylU
V6Ev9LWEBQG6dZ091oa6hAhLrvDKvw7n7oQoMxfPSG86PVd63suTKFxk1TSTz7UNWdLL9CYuORBM
+NdsEtdwYNWpk+IZSgMPBJViiu5oORvWUNKtIMOAFAI1ov9Y6bxSuO6aHjgrNWgtIiLi2MicGcx7
bJC7fJ74PCNmcYewiTEsA7ZSK1Egi0p240w8adIhC3ByPAvuJQ03crdIyVQJBBSpDSgKtZUsQVZp
UyALC6gq0XOZPwKr0HMjrRZk411JHDOOLLZRbP0SeUYe8VTjriyUkBNf+GZR82LqKQauebfwJz4w
An2VrwoPEtIq1wQCr3xpCgNPYdm5t8NTvHoNc8R0Z/EDqCttwNFD7E6AFulmfx7b6SzcuP4Mo0dP
EgHbuO3Sf2iBeEXzoZhVHg+qOctqYLxLCP51P3PDudNe1QhWuvTCm9xm1EyDc4g/et9DCXYVzprL
3vSe0K2kG1ARtMvoHhQIfIfWIIA0mKN1NB2sfIMqHgCf27gPkJcgGGC81RurXjbr9MIvufpUWW4p
4ltZFkw3NFnoMAEtDyCVQXx0oRR0uYbM6LrLrl0GLFyEqq1DbkktSCoIot198FBREa4V4KWb7s5x
LiUf1DBRTTGs2EAx1MKozaHmzoPr8jDkCTKzx/w6fUidBbnJ/IvgnGVzXZ2ok+B+Tzwly992KScR
b3yjQDycBesBTwZIFLdoklnErkUfcw8EkYlsV1MoT+ulHxpeYeeKVe+YalQJh7Dp5lwOeH3PLuVh
5VwmE2o69/WuyngGLOCqSXkccVwY4CjuSjbjayoL5zzdEOFeZIt4EOFWC3n+gq36IQN946WfxVsF
b2JflFDUDTDtzbxtYUnz6BJynr/RRX/eyLbqT6uZb/YPpDbya4jqOIYwKVzQxlbhvLhsshlkETxh
NxrIlDHX1yAobbEl7+AvSLVbd9qBzgwSa2c7AQ9yM0LCuVJAvZyrFxmIJZ7lRZt4hwdgsWa8UylP
ws2gz0NkSSZLLExXLs+a80abOpAWe/mBgNwSkcdmkKE4kTlx7wYtNooQEhQx09JKwfV8KGxbApGu
VURYF0YEFCj3CyjUTZq1kHQdkNWQwsmyhwL9LkmEsyzwS1k8FZ5RnMM99ZCjGuFM3R1wmGRdAEnY
4IQ7roiAJcxoZRaFqYciuw9q4Lic7ByAMZmpIZQfvL5uQw7r2LtqFs0zfWofHI2Hrhge8x1UjXpp
pIVwXkrN6iDRtFAzz0BLVm/djkPOkhOBbDoblr0RL2I7BnZptBpvVyHQjCIzE2KnkoUaI5tXDc9X
vjnIvEcWeZanQBF9u4iFOyfLfAKCH4SX3HRX0X0yDWyvE+VjnZkUZM2rfJ6WImo5ZIo1s/MVY3PZ
7nbNjq1gVUquiK+GpbdMnvQrd10t44CTR33q3xSLBlaBw/Obrrf65AUN573Kk0hA6dUH0yTlfmF1
T5TZGWxT6FDKcJfBQpdKo/NjLBrmKoJ0vTwfFALz3OWqOxugivVgi27euhGad69vILlaNnEl2XLZ
F2YF/wQar/fvvv7y+rnXP70Oo60LgTwMSwjKNZrrnY/yt0+ndMhmTn8eudWkjQNvU8rIcNUOG3Ck
Dvc9iDNVXhKDyYViUgXmK8NuZ8eZhoygi4HLM0HVYO16HTh2XDYizpBvqDTc+Lo311QGtukVKLck
lq1GggwywDPJ3ElyYlRhFnKlCWPQjxQIHlpq+UoAjEqileX0sllSVvCwkEGM0lXQOR3PNaugukeh
5pl5XbaXKPa4HyeRlSugsENzhiMq2NgycifooBIuLssSMyN12FbxCCQuKTPcHhs0KlzDLSLFgHaA
wmyjAkRzxYkt7Hfeje9bak6IkAKKLN+tCtFgp7By1Y+AekIqTPO0usiBHTHsGboeMF50LhRrHYFy
rWznpIa8noUDCCmsnXtBtJGcfBCNjJylV+J7jQwNHyA+BHXoTZMelEwiBRdZ2s5YRucUkpPj5fMG
ywYaogr4IzDkNnU2ke88EByWs0pJQKzvoHwOIP6Vg2pFodW6aTFTaDoN3TnU1+dVJkeGQgaQxJU4
NHs/hkqkB1IRV2Tqtvq1F1NPBH5teQ2bldRdOFl3p4WJMm1aCfbJKu3cCbZRXRQzR0c7kkVQljWs
M5s+CGzZ8SH/SnZQk+geTo4DAhA2uhhYJvF4qApTcrqLwd3ESaLexfVdKaWy6OTqPqkHkJdbww+c
q1x9QVJWcOxGN40XQV7Nww40Nf0lT+gclV3BJckB5SQBG+IemXlHzFZhEpS+w61UsWZSddjnuey9
DI4KMhJUQ8yNDK9tvIkDWl5eD9c5JWxSB1IpcomB9q21sMPgtrf9/mKKAtUp6oWiOzEo0JHKi0E3
Na+y4FRJSfiBIvPSUyZyBvK0j3V7CEkqwsSreKHM6+G2zaXbJvFWGuTQRsegNjbpbVVBMfY6Ng7U
F5lNQ5RBsG6hfgc9zacdlPwRW0eanPOil68qmdwlXTipc1OrhUSA3v9fys6sSVKczdK/iDGxCbiZ
CzZ3J/aIzMiMvMFyK5CQECCQEL9+jntVV3399XTbjFmZyt1jI1mk9z3nOTBj1XFH9o5Zuc+3tMMW
JD/9Vn9RsW16iYZ4GlGihmr9PM6ewOITota22Y9lL33W/ogoSmNmtrtEoWCeJByEKFdZ9JEJ/+uy
QXEcIhhYK7PFYN29MlvdTWgZgh4WCp9ZUjEhTv4iu8trH8NUUg4d3dDPJ+UzNDOa5MGcvGQuefe4
RduULKinyccw2R98x0qTju3JZdCD5HqJ2doswTbC6DFxHvHPM1Ui5yGmFEHQLfdaqLJnR7XK0FWz
C9ZzymaaZyOjjfGxACTdp22P+lMSngz6Ur4aUvgeedmxTGmdrYXHPrU9/w4Oa4T6lAxVuq6XQITD
KdQT1kVgP0VooFt4XThe9AxFj8FBxBRZhW7O8qXdShLCb+u26SnNxhdml8/+7K4ymUtzp/2899fX
zGqN881+ltHKcxZQdDKJo3mgYVu0a8Gtgp1Mku48OUiw1KsnX72E2LU4O4PxvEQoaeMl0rkZti9c
CdQjAl4M5nB5n83vYYoWzR/5R7JmsK946x6jURa8Sz8Zy+8Pqss2iIY6HclJKfTSu+mDKvY8V/LB
BU8TfECPKFPTjNFcJGExZEeXR8P+xtMZkoLIvs8Cnavq5ed9w4pkcKyAty2529ejiIb5cYLMsK7t
755GZWi2L5PivNAu4jkVnFeTg7FGor3Rpkl18K3fUchO6wehd50/PcLXOE/JjBNg1b+zHca91CXR
Mwr88UG5ENqM7B6KV5XGFznPbyRLH/dpORlL4bStxF7ksvyaRJM58r3rJJbTcfPylB0897SA2JSI
j8Gr9QD3d4n7B6FMAHlUoOBBi+M+vlOXuSKeUdjrfi5GA5009IL7dYMqsnjXXjW1rywdUXhw9kKW
rohFLM/hDNt3V1txqOytW7isxeawsA7TWevjslLTtHwhd2rxVMGJeN3N+mEmPuezPFCeBB2aZdRE
cjQvyvO+72arXB8+dWa8AzrxZPesw9HYdH5wtJK+zlMv2Wuhe1oglKNzKoPl3A7k1Cfoiceu06ij
RFKqTH5Wu8VHE2S1xZo70XefSbKXWpli0LF/mq0QsFYt1F8TnDRms5ymA+QOEz76R/AujKMnFg1b
fogmjsfj+xGzO787vAsn/otMUYOKdfpsd4Emmq5vewgFt7XJy4bztHARJvggO4WRHsp0E+ib4LV2
Edoqk8Qn3U71MIdly6ZzGHonNkHoC0XmF8wfL6GY7kzK3jz8+98ZxPNBDV+HZOixEveoFrGQ+WM4
wG2z5BIZckcyT+VBKCEh8xDz1BKxup/Q2Cd6QYPZUiz73qYunKPvONhYkI6zuh2NeRp21RieJiW1
ncEhycr+sH4dwtcpHASgiAVoDan7Hg0ZLyyeHluoabgcxD9LlV4ivm5V6vle3m/DAHGclvTYSwti
o7S9K4Yj0IUmOP60PeqwR192fSpU0XLv2UWrvMRTxMslHdGyS1XPKhlP3AZ/2NlAxhW6sJ+MR+Iq
pbSYHUfroLcHHfQMzm5fHdF4dun6pmUKXXNdLu2WnkXCoEEs8YuVWHKnY7uwPXscsIsK1ib3E229
cuqw2MC0wq1W32anccXo+EuwT3FBBvkxtOSzXXp3imkMoy77kpAOQp/Z6zi0bcEyLS+mo1+j9IDq
wL0y9sMBJs2Y5H6U1DjctlZ+8HU1XZxTCk0gvWrWcSBeD8+766fjbRngQGBij6PKn3AZy8h+SkcV
F13q/9rktjxEXJ+g4095H01zbdr1tdMXJZIfNGCk1CNtOun+4Krr65SaNG+xh1QUVdsOfc33ULGx
qA8Kql0x77iqk/lnMs9Y2ShOiV63slx3Tcuh9uUwF4EZ/WIM/M8t2bp7s6FRiEBHqHYzheDsbZB8
q2HQbDliwOdshpU9GCAQR81Em5U7HA1noWt0a/IQhKgMMLE9JGR3+Za9tC0eYLu64zix0TyZsPbS
AL58v4WnYxmjRksbNbdX//Z2F8pdeoXGdR5+MDhDlR/OcWPT/l+H22fp4rKKke5bx1vZ3IbZ4ArA
hOVXckLV1vrBB9lU2Gg6/owV0XU2ZEFpiEdyMndrE/cGCl/foSn10cjyNBzL3XgVoCpomgKdWzet
jek6dYmgOsViu4q44q9hc9OLJ8OkPjKPNpq7ZcyDWCVN0If0z2EcwZ+sH5m/J43398CAF0RHPF+4
pmsjroMMdmzOvK11EpNXaVOoYmE8PpPWBiezxcO9mIfodHO7/8Ly/rK7/0TLfqrJLazr/3oc899v
//cnJfHf7bHA/3x4fZrzP+9w+4k/HwP9P34X7nt/TXnrf/+m69b8/buwMX9t3RXM+09v/gsl+B+I
3L9xgH8+Vfq/+eL/IyTog6j9FzDgv0CC/x7OvvGBf/7QX3wgQgVII2a4q+r16cP/AIJZ/L9A5wUI
vCX48D/QwBtM6FMS4GGroP+uf/wvNDCkeDYbeIMEtOH1rt5p9P+DBuL2oP8GzoF+TALcQwyUYooo
MW7L85/xhcWnfN7mrm+CdSvSqHuZ/HE9DV2gGtEHa+MGEZ/ioT3d3t0G2vvVQgg/EzfAJvB/xWxS
zW1IldMQyq/vyZJOMK6Ox4HJso36A4WIoGeeqm8rafsi68bl3j/isg/lb4rLH+nq5YHMsO1NZmsn
s71YCCYRJvl9u6O93HEp0s1/auXMip128z2BTjsudipgNPPK+S2E4+14M84fTtNx3G2bRUc30OzS
YonI51RCIVZYIXr0eGAzAQ0IiaZjH56wsFObNDMwgi9kb8bZ2WLLxL0a8MNj+0NPlJYdxLcjy3WI
yYLqIcvpMctSsQEOd+rGEoQKzcNtt00Qt3vetpOpdg8U5Npl4bm/mOVqB8+wTtLZ1oHHsjwkQ8F0
u9Yig/RuoAX4QQvko//us0Hl28LhVk3kdxh8yrTvau7GAGSSGypNezA/MdqjI90GmGHwVQSXUPzM
54nIvljbeKnSwNWbupvCaTjxjv9BefI6oLm/rAPmfxOhngmTZxQ/kBPdZfXR5hM6QUudVRHNcN+C
zZxSwFDp0T91AuZVRRIVlNKpu3lkU0mdbR/sFWbpg66t+Jw8J3hYOjwgUHbZoJ8Wjw4l8+GqmQFb
nBzYH0M7fDpGvuXMt6ZhHW+keuX+dnzXQb3P9veesfYiW6KwGsH8dIsotcAqL5R4i21WTulM8GAo
KCnzCmwu63rUQJnaqyNpYT4tvK3lCqOQeXa/9J5ojv3FpWN/FqjEr3DGpwwlcdOuHsqj9EEuk3fB
rrlLZuXfdXH42xwSGGK7QgzzcXi92HvGNNzIGL2Q809ou3HiCGHO6NFonW0JSqPB8HMbwRXtJqKL
oxvdxSrHqmHxX47DTwrFg/4TKtRqdDDWghnt5SwIbLF19Z5IgJ05DN0lJuZj32JXgh9OC5HuEH/p
WFlXBlabMo0gDXaeUCeDZbsZNZ7cCYulFxm2gLinw4JQACLy2agMWx/EDeFWFiokXWn29eIFPjSd
cHmlHViMPkDDtuI6SxeLPR7H7nWi8FPS6Jdoffmt19fG7m6LJJwN+NW+Ge4jlL/woD51x/jhj5uP
IpVF556hftPqtZscq1Wkz1k4QhT1NgfcADYgWBjU6LKO+yE8yaSElIOj18MjX4mB7NOrNvdcAENu
uzMMHgoT06OCELjOcBFWp70T6A+znLajew53WgcxrWkEY06aCN8wRrjCgx7atgR+lQR7MSuHIpfM
1QgNBhpIV09CFmaLjgLPULrEoh8eAp89oaxTVVQwFtpH6T6v2jtO8QRd00vPgfS6N9yaOXvgcKoJ
ST8Sk1603ebS95J7JaPnHZVPLmVm7qYg/oFKu8RTIacT1TjG96jbObxSPeYpnhNw6dhnZjVK2WHp
607ql9bfypUewE17uN2HAqU2ApEQmyfg5YGolvGzM8fxZLT+6pn+C4+GNteRctWhZ3VZ2hSV5FZO
MbxE4Hx4HgRIR5FWQQfEthvB4HoZmj7f5t5ctJJBxG5tV+kVZLIwzZZNv9rBtY8BStUcGk+Qx0OM
pm4HGD65o0fn7aF2RLtSzMsKx13BmhznIoLCVq5TuhQisQ+rx87xwZM6gmR6HPQpZO10UnSaqmHT
PyLpqVpl2W82R1+3GTRMMDK0HMH05Dvwo/1+zGUfEJjuFq5nhIp/xNRWOkYvPd+82jn33YEWKZLp
OLcm0WcilakI64GxhnfWdCFWIthabAugjNu1TgfZBIs5a8GCZ4itS9ieeULUaVqvlqIDYTt17nGG
7nG8JztQiBZabZUe6S/rrqAYlgi/3e57Oz/PSTefISz8mg37yceU37Wm33LljcBy3ZdkHdJqcSkv
Y2h5i1tblO3H94VBd/QX0APap9lp8ojJp2CAHMaEPQ/E/uF2pSp/iB6szlyNRh3ewT4XZjy8atyX
+YKl5YVEb7NS8a/EvlMmvq7JMLxZlsV5FmPVjGwHl4DY32smzcvIzWsb07RMMxTWY5jd6SPwCmRO
vrHl3qawpMe2IWov91XhGMuj3Fq/8WkH9ElA0mk7EPq4+VWeTdhLqzE/JYwC2QEh68ez0hqzinx0
WRCeyOEAWmTkPdQvW7iIijJU9SyD4r937sizHz6ICh9qFloWa06OhW9ESbB5fY+JeR7O67QndQJp
N9phpzE2+1Wn5m+ec0cVigCAQWbbmphpKESrwqqn+2faH19ZNAHGZaz0bQwCmW/fVBqElYIUutI0
LQ7aUZAPwKJXwWvtqzoJ9xEXP4V35x9dAakNqgbT4LJ99jVMAn4XU+9XnK5DNcREVwt0tBLBCgPT
f4bn4Tye265lDzYTVQwcI5VrCN7Ayks34rAmc1BsI4Qkx5OhpFNQ0QFSThwdvEoMvMRhiulJothA
WY6VQpP2hLX2KZ57KNTwewRRfUMCcfG20II3z6b7KQEbwGJ9npduhLEkaJ0o8r4R8zWEtTQ6PVbA
PEm+Dz1IwSH82TtT0iV+9PQUXTG20zj5osAd49diGhOwlt4rTc2zxWkEiO+OLBqXMdPgDnkRRtb7
lBE4D6HpHg69PoIuEeuxNhljME1ZilnHHV+HCRdvFJjs3HXc5dOov2LVievRLW25p1jM0JDYfCFo
9dZjyLcQsQJMm92T6liu4de2iR4bb9lBYyu/GVe0wsQbdW3odFl2/a09FCsWl7Bmif3fbEWd0R7j
Gc04P0GzrOdQgQDQKbnEnTyqWEIxmdEZFwke2/7sE6hWXgzr1ZeAY5PBL5KAtI+LHSGFZmkHNP0Y
7gfuDaVErVD0Xz0//IqtdIXOoKMzmLfvOl5clWRgIyGObuZK1amxmBLSV4OMeYPLS+SMQBuK1XEh
YmwLRFlpqaXEDJaG9xGUhTwdGFbBqfOAJwyoSG0wvKgpgG0HagoPvq4H6dfy8DvUoZSexrXatB+f
tQn9M7qLR56x4I7sUOttHP1a0kydqV7LA5bBwxZ/wvmJyI6FWesogVqgZOMZmQIy3PwLFm+cGcDN
56Bb4cWnI0qzc2hIf5eFAB7kNqOA8YLf3RDqSvr0W7RGc7kv8M3GwV7mbi+7EcoyAjSungZVY83p
y93r4iqEMYVwwVE5IFBbd506RZLlHtFP4RR9A5rc5ixa7o5MwvQY4m9jKtbKJdpAle9JGWxYHm9v
Z4gKueG4GteZYAXJsme+oTh1cXxZcXGUG4fCzYV6I0s01jJhx70l1/lbZGkBYhOYCoXYGFn1OoeQ
YoJB1IMx87vsdAOqNa7ieXUojjW/I2R84CsK9jjuwcfN5Ty/eMROpRiTvo4HKOcw6NAYzPyOjgkg
WUyLrbewKsQhlxwzN2SCFiehejezRKKiZU8hXJPJi+AE+150BxOmC8o51VckCvhaQmOQnnyAnLeh
GlYt5OZg+LFzyEKi50NOdytLkQV3kb/SexQiT1kPiMbPJGQySK4hDJeUbfMDBSz7pOf7bqdzNWhg
u7jxbU4TU6PnAJArdlTV4CRdxlAUEPWm9rCt/B4Y3WrHu9VX9N4Ox17pYTlFEPOyGF5hGryCGv/Q
LLsEPZIASiG1NPRhsakYpEjQQXzHNLr7WdFlPKyh+5ZHyHps6cPiHcMjHDhUqIcs4u7AaaZ1dYAg
m5xrFgj3LToYNA5flzTiUFCxrAarOWFq/MkWGb0IX94tEiET1EuXcN1lsUxQraJ4OndNr5P21Hfm
J4Jy6YOPhb2AGZFzF4GV4OaXyKB/73BBSua9mm5Z3/uYyhPrf2lvJ/U2L/v9cfA74QV3gWuOaJ/z
YfvIYmme0MqQI2MPyQwByyAYhtp1zJfFpMV8fDU4at8dh5W9D+MfXUW4ecAxdwUl/nbK5uNpWhNc
0z3ghcAEQS32g5VHBoi4wqkUXwCAq1wsQXdZKDtP6dZVOOAUSE/6M6BgBq0XABajmBlnoz93k+YA
vMvOx0Xaj0tWBg7n0ZG9Jv12P3YgQ/h8YB1I0ouKfHeKUv3qEURbsj2LvsMOA+aiKsiV46+As4Ia
aPbLNM+ocMEgHhJXMnrgqrPD4+72+65jQAwC8WmlDBN0fA3GQQ5sAB+Lwgvai/DCuFpGgloZ+6UI
cHWXB5kYhG5fnYakiInTTxO1bxsDt4Z2vzsRYu7bYQ/PWmJZdWp92u3xEU7yeSfBdm8iE8CMhs0k
dVTgnibXwkqDhIAvh3tpHojBAOLstXsJTIg4ExHvwJyjmqK536OA1kvsEG9KAEKaidYsivfTJjtE
3WjwZQ2B+vWttRdPBABL/J86TQWuU/kHH+a6Xzh78KFkB2i2UWUOXr7xQF9Maz5lg0/vlmg9yn7A
Gr+HSdmhLrgfA4tiTM4C7E+L0lJ1D9Okf0OIpZWCwh6L5I1t2Nk8RERpAP1cugkKQDZO88PMwZbZ
5X1JOlZlmAfqHUH62ifGf0iXfFnBDZk5g+IJCHQXSVQhy53jqQxfFgpI/PBgC3kkeOtXgDTaJI3z
ElseSYJaB3Q9SzwNwwcI1uSb35r5n/XeRRcYV+HS3ZEWPNY6oYUhFcxIry+FwWQyZVt82oLhNXLR
3RV4qC3TsoIGsUJ4R3DA30d1R2CFJ4jRACJFVIopfy68wWHlA4JG4/FzoNjvI8Cvg6eI9jjExb+L
H6h8vwcBIN21Xe87i3N7VLjaiMz8PFomRB9gkmE6OlOXUDguUzEnGy6HBP+EsWsVEF7yBfSs6acO
xT3yYEhmPAFaZXaIK96mcEv87Xmk4MlnArwc81Qika7B++Oq195e3Ybpmq8Ytyal4B+d9zIvsB8z
Dxj7bZjj2W/Udbi9xeQNuDqwsHqlCJrpOvTCRliOlqv9TPkpiHrEJEX2TNuhvdz+GsyKoLkNUzjr
BtT4PxtBVnB7sUBCb0/aA1/DcHv1f3ur7ZKr0dOX5LqBRMYE0MB3RUb/cntz+3gP9h3xv+U3Wfyx
RAmC1tuByL9t8e0VLNgngTK/3vY2lH9+1WMHYhasu4jrTpLdFvy5k0IOosoPEOGMNp42dN0MapEw
4c3WP69rBH1mDcA3eGQ9b8tYzZh4GnUdbq8y6HN/vlpwmG7fsaIAQBxzgZNCbRTkqGbXBprJ2oQa
wTlDlC29zUCfPrjdmvD6c/uu0YDiMEVtRs6LAQEyzqY5bP/XsK9DBsLw7w8NVhScJb7K0es+e8tg
m5YkBmUkXmXX4Z/PRlTr5zHiBd1b26zU/2sQnlnqIWWfdnqV2xL/tYNlDg/96m/11s+nDeRcsC9T
88/gCzI1KLKnZs5WC2wH4I9VlF387Ao0ezAyHZbnRmxibhLU6DihEY2OFm/GERrhzsO4+vOtNwAF
yjawy9FVIeSS2mbAlXjx6cfWdbYhfjee5p7d7yHAFXMdbp+naujAWTN4Dyo94kKt47UCdptpsgQt
/CyyDefzsFbDIT98/mCjZWuGPRb6PDG+NV6Swpiz9ij01Z/4ZxBXF2GgDqTrPr7cPsff5w18fU4O
S2BzhEBSvU0300h6qHhwTJ3zp1MH2yKMASzyCUlMebMk/h7G6x/V0Yosxu0rz+H1N/hXB4Vdf+F8
3YrNCYIa+vr+mtwrRoFEQbuoTyrGeccjOIvezsouwTSZWPjpBG3SOBKap92u6n59z+yEcj0bMKf7
0Tezgz/j4C4qyA8/gxnqbMLDix28h9boS7oAQ/Nat+fHAM4x9oajsArJYxO3H2miXjqAkIaYuN64
/zaH2RcnR1sBYfIY709q5s/MmR2t9AzmekUQU1L6i3tvURbM1S4R6gac9e7i7j7kIKM2VOt51tus
lu6XZLs4pbiOpYFKxwPxKLworjnSGmc7Gvi0aBrOPGqDkqaNF0heqVC8dymglmiFiipkvW4ZMuES
Fmy0iDc1pQhcyfUPlHTbZYtRlXrDOxsiRBE45ktyMsLFJfJsY0GvcjmcgfxQramzNIEnr/BrUy9V
UCnVQ7gjAixnO9R8gYMvrEE0jSKvF/5aQyB7a4Z+giJ3wgPvIyI4L5SjCS6tsQiR/ymNncMcN/X7
7ol3LZMD8CoFPC7QcAXplG8UaIGyyUVnPG5SfoVTxUIfknG5DNy8Z6N5MItyzazQnkX4l+VCz9uz
BqKtvRCwgyvUhmJZWu+LCsdPMKqPU7peu8zRnHwPmFJkkF6Ox0p9mEyueZggf9jIcfnCYMI10O6h
bXjBBRHVjy3EqorHcQMOHvcA3NY7X+3yCUpWTgN7AtuxFZmw17ZTvOxdnMBKRcANVF4xw5irEn/7
auIU5d4MAWql32HYiB/UbB9jssNYTfof65GAyD68DPkXHAyv25DDteMP7PAvgeBVKpI6W5FETEJ1
6kzwy0jzxmyXe6Bru659PhBoK/cNumcGsHUF+ikgS+Q73cFbIo04yCjFDL5hDeYqqyC/P4323JId
AXHTklOokuGURZYXS7f0J7F3v8MBVnWIghzewlVdMy/H7B1nPxiKY97Q2QGGyn0l7gGlzGWos8/o
EHYQLGgxV9QITH+DVvDN7hyUQryrwkJhhBWCpQQPYXl2uKkHVA5NzmEKN8T1n82CLIOGzZ5n0FcL
PfZ30n9eXo9rBHNI7QNK8I8jTNeaTg75881ACJ1Luiv7EIYDr+LgypU84NLC2RVHj9yBuOri+COS
TJ7H7VVJeqBk29+JL6O6M+s35N5E6cXA9FA9+kBveygXHIUPENa+Hz86HBj04XEJUzyq+Uog26Bj
1Cm/LCP4mhGhwsKfryaUbD8dDlvaxqmq/YQDTwcYg4srv1oZItkQ50ydKIxMLiF4jFow0P2J3Phr
9DxJJsow6eCRY3dDiwkbMqe4EYIi960yI9rz+GkKgOPGvDXFBqnPUa9DwPabi1KvaSckknyX45bD
fcF64b/4LUHAaPgGYfsKBitEu6bLlPrdHebWalRIfjj8Y5cVt4HY0dr1dPLLftrzDWvvKV4R93XB
8qmHsYLW5Jfn4f9tH7rc7F6cY/UqNQlpnQrvZxxJJKEM+WNB/tIeu/+umD3qPsgGxNDkJ2qBz9HB
QCloh61KoozWuAMGKZyB/pxhGkY93eYZhO6c9nJ62r1cjK6ZegpSeQ2eyVnPlVY489ppjpHq0IB4
PIrHXKrP4y7KIVnXEvCLrDuEK+c4QmRwQHSROaRnDkzsgeh4NcLsR/oaGpnFDL71pk5Xdx+E8SMm
rCDnDM1NEG7425Am0Vw+9uI9NgzZ52V+Dw7eNl5o6jlD3kH77Hi3JlXlirug4CSIL0tAH0FWQaIN
6ilc3Fn47D5i2fswAe1ecSvNkw9gEXqIPDnHHszQ+Wi6gMOIK/HsfnSePk683ZEdMxRY5vyF9KEH
GWs/JRnWf9UvFbA7kwugW4yB9CPZl611vIhX4eOase99O0FNTpDyA7gqpgyctkvebIR4jSOnKHBh
zuHHoOGLJ7TK6rsS5ssM5yD3EaGxifnOFMDMZfFf9X4AiEPmWM4t7segOntvyPakpfgNMTAytOjd
MTYmgi4G31JC5m/ZhV8/u33hNjAPzLkU6dhw0KXQNXndI33e3IZ5RnG6YdJNZQ9ZzI3dmdHo0QL3
ItnyKqW2py4ultki+bdsJ6qAMdyGlqBcub1y7YrMSw/WstatX057lQIjZFMAa2XzzJ1row6pDtin
/nHZwHJUDJokbLoI0P8McLeF5QeE6miSSO9n0Q4PUmDhybLpqd+xjGcc9/ApRrvszSSiy0CIQ4XP
9mbPLNhwCLelUKhfsUjilgoORSxNENTkWl1un8+HCE7SLmjq05cZ8j0oa9iTbHi17UprEsqswUNu
UVibYl9j1kzBBqVQHuhKYWVdkhSFENWABsUa22r0QK4EhEyVIwLB0CNFtsXf5F3UWSgiaK86xyaR
W4oU0NwB/skovBkaaOTBOpSdSDjPze3VbbBcoKW6vRy3TjWqNtds7XgN0O5DiEQK939PWzQ1LsW1
LSIUcM5niGV3+ldHOGI1Hp2bWOmlub1Fqzfl1FvPi7PQP66HLGnZX0crMYc9RXy5n/cEaecAbO+x
cMBsSeIg2CNXn6H5K9j1T0X7CO28G/MDu4N39oVI5oF9o/LM27iSDmXgP0M4olTUAYOUe3t5+4qj
c93ixmfnYejlXb92AMBH9jj208dwPScd2cGED2x58Eab1P/y2Ur1g/GRUHUOnR891q7ecQcTez27
/euP3l7Bj14v2/huOQ0bzJxhI02HK2HIvSvPEGVs+nPwry3CcUQIwPTtWmahhDZz7SKyCf3E7dVt
iPkeIFenplJbze4CA7R7hE7N+IIoEPS8xtOnsdVdwzIQVzTcEUme5hRq87Wsj1bE1INkwTl2LfVv
Q8K27P+wdybbcWpbFv0i3oADh6KrqGspZBVWh2HL71LXNV+fE+RryXp3+GX2s8PgABEhRcAp9l5r
7jWiyHMyLevqwP53NhAlZVjfWaTmG93fJwi/btKAeyebpuGWh2nMVnvCBpOmg4Qdovu+qrN9k2M3
RreH0DZNWfP82qDfircaSsk+9eMYF0yfTCb/v4yWG0cJ/eJt4/za0wu8fDrq2htZ+2ARguYc6S5K
pUlAYiLAjiMz3y4HH6vCokP2sq1NY9FOa8RkWi1OGO/F4BHHnX8IT0aIT8YBNUdVWubSJn1N5KPu
SOIzJc8zjGN2mcpDoWuHmhQQAcqkVzajlJOuaySe6uRb36rJvHl51m6awdg2MEb3CWwq13HS9fw5
XZJ4PFty6vKqyjXWrt7d1TZWAstqmKu7GYFfo+aPbY2tjTW6mxdCCvLmNsqeq5YnTJ+lLoFk3upg
/Z8UYftpgN8X09m5Cdii3uhOvaunRR6SOFzTkEdvutGgo9SntaDjFwEjR8MKpBrJDPkknvDZHwy9
+W6K4RqOYbUW0yqUeg75Po48pN5zu/daYp5lwHfRZgjT4yLY5YQVZglOn/Z+/LabTfdnWenlluzB
cv7T/eJ5MONyN/+lWUxweKGL+mRV/IRtJELSKPP9HC9Jzjprjw/J1EHf+eZ2fvehCbiV5t15o0bB
22eTqir280ZUPX/oe7tt9QpV/XinNNGL7+kbs/PtTdUO3GZiuru4Q7Rx4Y/K1u2nzmU6Vhom9iiy
EMv5PzZAhsQkmfge8B88j4Zm45zpb9Tp6/GPKWKcvTUJ7+qqWmRdpL89m/Of2A4FjvuhIE83LcvL
xP4ObeAhnsIjVTF4G3MKpUwtdwh+tD2ebWt0s71L+nBh+C72V6vlUZn+rPl5mZvzZpxOdI3fLHEs
MAOaLukHpVjrujg6lTx7Roy6hF83tOT0q4D2yfV1FLAIbLtm1yYJhiudRz5pyIfnwzMjmALxKYk3
eVTeKfE6LvJ7vbH1rRM1Zy0FqGR5sMVY06CuhO1UO+WpDdRbZhAEI+m5RFzHy7KNBdlWb7ihDmiz
KTSfZ1DZi4xvVeTta05cExNDcrVz8RzW5lczts9FrjlLVpTGxslxKltSHnG1jZs8DBnOVaSHeXao
rPyrbHTyHUgQFYn+PrFQ5Qw+GoMqefEcMS6aViSrGIpFCgaNSImKzdKONkVgPDTDQS/c0yTXz4TE
vSKac9jFL1kV088ap6ZLUlBN2Svh+OraEqtsQVCVvT9cY1fd1szHbK+oF8wKd1ah1EuqZ2Mhxw5K
mP7WDl0dwJNm4fbNjWhgcA8ufczMOMhrzKmDsdIFC2MmqUxU6m6Xl9krT+SIiZtJmQhcm5G56llD
iHJhV8gfyBakh6GQmOOwOwxp0XzP1Ftpucar75YDqYkpxZMxR20Tb2l36qNnKBeHwMUq1KJoZ3b1
X5rDvL7w27u+gPtVZYqznh9Ggs7NNgxxTaWluulMezP3Ik4pwnEx70a9J3bFsEOGQL821NpFi0dl
7fips+8TSwUwDNno/7We/wUIqekINP+k9dx+674Fwd8k20np+fMlP5WemqR6m4p4UIDLn0SdP1GQ
mkklXcM0NDokA2+hDijqp95TCGrsalByJbVcDVPYzi+9p0Z5S4SjtkpuwtI4o/1f9J6aTl2LD7Qq
yIU6pCoHCaoJCtIwbP6+jywuks7xGEpPQAQKlW08xM0WJRn3bqrhb4+UpzhloZBzo2t1YzzYo+pj
UiiHfZTkzoZJ1GNVKdoydhmIjYCApkpibV+raMWjQiHFiv3F9DQGMqdymQJrySrHNNQ1BKZTrJfX
zlbSI467LwEoELUOtpZRK6hMfWQpbkyo2ESd5oC3sIRLPlzzGApaFBleV20HMrIvtuODx9CYu8QO
y1vb7nSeXzW/GZj1bfXUTVcOo+jt2COvVs2sXmZ+HxH4be4KDy3WqNbYnTuALnUV2ifC1wipzIci
RenkVEht+q1hsvAalVoePPIPfeNtR/Qg4DMtXJ/WDVPD7KAZYbzmXoJEELjeyi3RfbgsmhHjd8al
arvXqszRs+XGpgzzBodn12w6xfxey+HJTo3y3HnWnSA9cmnr0r6Jh2yFVS+5G1j+7ezKkuBTHOxl
dSCvBDpZ31j1U2W7fxXEqVl+OyCrdMJsBJ9yZn6os8DFRF1UbYXTDCtVq9Jtj4cDilJzloZ3Snq3
3YXM1LXYNPZZ1v+VMTxeukZ5Vhg1WI+P10T2AxGRyrtPsdXWltkvMGTkhOdY3YppyRSm6l8d/+Mh
8NXXsHbMc4nlZOn2IQlMta63xTh+YUHgkTPywYRmVnGbeKATPjxzP5XoH6Gm5oTUfIeazjeyiWia
h4Ny7jartt9v5GREI6a4lXmfFuEiUt1mK/VGrvw+hr9ADGwntZyAOENpEocvqiTNmCcZNgsjRMYv
qkvrMDFXMm3ytWSbLmq1Oyvt5bIaW/22gG7geF+0jJjYONje3srbuyBS283oh8MqnqguGuAzlBbn
WEMFnRuszZQ6YczvF15XWBu7HBGvFlaw1JV8PKJp1njKVqpSVagaq40/KP3KjBnszTp+tfLoG+up
6gn34MYZrcc2buTVzzFAjt2LSDDJthW3quOZi6bSs0uoDdfKsGsUAhmAH7JuX8oYjEyqq4SA68S5
//MXLtQJ0/fbN26o1tQJTfVB4NUan5TiuW3aHoy39N4qoJP6Q00E2B9WSAZ1NHjJwnHlU+r53iU+
9lHeHsJBue3z9qVWFWUZBXm/LAYdx2ZTvsoGuAtrnHSra0l5ZF4gIIWeAi0I16EN8iWeNl6BB1jz
EINVeaftw74jfAAgTmlC/VYLs13jV/Y+6L97qRHt47x9qiIUm2Ec3BY+Dn01sFAr2MljOaXcvT54
IOCmHfiW0qOCgI28vLWPWT0QRepvpe0yXvdiUyJr3hM9w8SZdu0CyYkGPDX/2qlwSOI83STNqJCD
P1b5CM0R2u+qcPoQp3n+NVAr+5Y02B7BfwKLVv+BAPPYlULbWnRurHKDTdKSVS3SMHsciMIYrr6U
iWqtaoMpjK4j+bb7fO2HubXQQ9VfGF7mHIYBjGRH9jrwM6LjiW/sQ6HtGIfOsYr1XxskFNdabnyB
1y9gXddm5MzzFtFW6DxbsnnNxuCIssM95sZDUmXBvTTaXVRX6iKuQpAZuDr9zL/WZAXAgUJvU7rQ
WeH1UbeJ02xCEvWk7MpjqlblMoyVc+tXRHzDUR4wrz+Y6XhpjK5Yq1XUL4cezkxcBR3zEzvaBgGc
Jse3Eu7m4aCOpViIAAJPnhPeiyPj3HhLixDDQfFB89Qtj/RIyu9QMJPUc5atlpkzofKanYFHy0U5
vGhjtYdarNh7fG5AZDSUZaM05L1tN9u8BQcyDB5ATJlseNB/kEknEMYS/KYRDgw2O3pNfaCNCTKN
PW6puK7VE/fVwpbRUggUYgUEDj9UQR7TmYh8JH4BYW49aBoYRQ8ZWjVGl364030kwG6DZS515aaf
YHzNQDwOCHt+mjdWCjoDk8V+4D+78VJyhmmC28uR9cmI3WE5dvaLLgJvrTYlbqt8ckkInMtpArlE
VhvFZQ6edqLfhlSHwcHnRSRX5RSBRwc0AjEdRovhKfIQVTA6knS5JebxSv6g2/65G9D03zteKjoT
yDE1Vdc1HKyCAtu/d7zCa13Xay3lGsaE9jtfm+IHROkcK3SWrRx3o2OUd1Fh74cec3ZpwZgko+Ir
VrDjYSHMGTnDoQ9GeTOmPF5YOx+9Eu6kxvCOaa7/MXqqvA+SvevTWTT9sZIu/K1ib6eKuVFKNF1J
TgJRwbCSoG86F3b+jBAmWhZTLqyT3MkgLEGN1ANLr8mzYFobFD+1ZaGKRq/M4zgJhUMIXhWoWaEp
KzT1/zZdvTn4XmPf+EKrb7LcbYFGIEPFZDwsvPRY+H2xzkpWIawFef8+IEmhiiXqP0e43/tEh2Wk
Goia8CU00AS2GHj2amyJU4EIdNUpbYBOUA7HnI8nWKKI1cCDddRZbi1wxSD0aeqJrBMbm1qxoFT1
NZk/kiHEwRQCHoP62Cb+S5sH30kXOBvReguUhB6ZlfIGh6i2wjcgWZl1iPrNcZ06QNAsQwoINWlH
AIAQRR7muGVj5QBFG+NwSxA8cEmmBVqNEDnVQaENCVwXZ2BeJkEfBB4/b92HHbmZOKQDQM5W8ouK
oNtWTh6d6t4US2ohQQBDY8SqLPqRWZq5KYZroDj+2rBQwam6Ul1FqDY408wv+iT9yZKjltrkVvPk
2IyWdztvtph8//rzXWt+QqBz02KiApiICVRgdbJAvn+c9naFVineWLrXyu0h+LWec3DN3DmMtUBJ
bohH1P5bRRn7aytfw9EZTqRnNUVkCx1H+zfV1TdKGkcrRY2ZBYu+YrWaCZDMoj8m5DRulPGqDFW4
72tT2USlfYcEdfhqp2ihbEf1r3lipeSq1WBjsLoMCqQ30hbtIpelg0agbJdY0vtTkdGX6VY5rkdS
xkfhNc4NOgF3w5/x3Qw64l3oFFd9RWq10k9tf5e6ln3sJ/uNmUIWU8hMX6Ubk6Jw+NHMUn10IOKM
1qhtO32sF8wEzSOh55on5zZMeuxLyLs2FkTGIkBo/+cv3pjWE++Thqm30I1pbaNR7wgdtfzUW6Rj
VJWa71nXmLDrqg+1ntgCveczvg33Nu2hAauGj/7DlmvSjDfIcgDFBM0xl5qBRxqKR5IR45XKqqhj
CDBBZC6xjz+qrioPbYG2tjRa56yAJ2JcQbNoaxLUnYrv3Y8PGjODnZt58cKmy1iIrLK2GWGRZSbb
/BAPevRFU+HVRvbXMvWz/dj6PiZXNz2aEcAqhvP72nMr1G+QP5kl71B6uhT5+xNDWHM+e/CmL4l6
35omBF5ASgF8ujsTnAKj0UlICBojZhiJS6DdVaPa7EsfMBKf+WwKWHZm2zd7tRl7lithuyjAOOyS
lq5OcWS6iSpykq7su8Xg4q8xyYiQkgGPmEYYgeoQzp7njCfVwUqNARfzWJqaOzsP2n1UT2LI8Clr
VAOV/9FP2qNq5Yh+c1/bgQfBvoLBuTYTZ+NU1vfBT+SWXnH8YjngWXvcNLkOYseugmPbJkstx25d
quG4zpkxLoWNBlGzw+EcG3RySFnUgxJUUBWGCaCRGfuiTu1jomZIxF2iYUOKvMyOziH5T/TZUm7T
4KlVmvIYNAa89cg/WSb88gbUyxcViCuc2BEyapUT9CkHOpI9KscWFgvpx1YguffbrtuIfm2gbFoU
laYsnJxcbl3IZ7PjsexY66z6LsWdYU/4GHKSAHwmKk8KmDLbCQ21iueYyhahTXWrGR0FFJyyXCp1
nJw61OPYGgLoAeYxw8x/DUZ1rdSudVPUhXlGeWEtw0D1j44Mnhu9otuoekgj0XfkXfU3OxKLgNDz
TSFde5swJyTlZ926rf6jRarcEwmrB3TgaYLJSWtKYzOPQIaf3gJxKI6ZikkhVy5xp9mXslDKte3H
eJrEckzj6mxIBN0qpmMcYYvMQnYfe8BdEZaCB1KmxOwOHoz3qCNuJz4aDHcBxoTSRG8bDOpTUtva
Q9c7O2Qb1TLtFag8hkLIXgTVqm3R7teKnR5gBIDIeUiQr1xIoZ8zUftrIfFxphU9D4nSAHHnoULU
khRQVDrSqYso7v6NosJaqpmJPysogUsB1/miB3s/UPxjYXvZOsfEg0aXpu1VGysJX/UsyXZDzyyO
R4plLwyB1kaSZUd87UYsjsyWyHN09b2uDwkmnc5F2eYhyOg99cSXa9/8+SmmM/vc1TlUuVYd6lLJ
OWDzaUVqp1rSVFFbXKXJ5KBH14wpq7H2FREVoJ32dTTp+hE3GRcrUu6Fj2xFFFW+iru+2AxuAQUw
hIQpWd31uiwP6IgaiiTcKkl6Z4gw/SIDUn/1eKeK0N8GOhwV3/DFg0N0kiybCUSgVdNNJvIvdWhL
QFaM23M/q5c1+Z+46na+O/BLeE13sSP3R2u3VzXWQW556TrjZz63EdQKoYXl2iWAsmDMtFfEenPs
/3ZPskqqS6IzE8hbQzbRga6AYO5uXS1H8uojx3AU/JfkXNeIuuyDMtr22S0yb9sk+A1ys0j5YC+9
EDc+KBMsvXCc8UamXvMVZxf4iWj8YmoIa2IPr0XRC7lI87s2rSUBmcx/0Mei2GKriJax0odfEvfe
dKar1VE59a4d7xyjikkNIwAoXHo3qDF3yKHVE0LDcZmo+jF0zeCms0siH1J/qkwcMv4goqNZMM9v
fSMBaKVC6GusV9Lk6dVrgFFUfuAdLKS+N3m2TR29O2jTdMYLAVTFg2Mtc+RnN5Ip07UmgVETQ9hU
DsDSQDJyBWmz0yMWdL02Mpsnjb7GObrB/4oc2krw3hXZZJ8w5cJXw3pj+8DnsISm5wqAEUQJ5TFo
cbulbq5uygEGuWU2LDOYdGSEzg+p+KKq8K1khl/DdXFEuhmi8MZEsQdQ4wYrK1CRxvEAegQ2yhFz
AjwUBYL9vIm28ZSX9b3wyQ/RGRa9qi/jpnJQMgJtzGKHNWzlHtvQHO74Hpayil47GWv3ZIOjjcx0
8pfYgC4mSRwrq1EBd0XyqhkXRlz3m5JVw9KteSKxIMa7KAsgqDvuwTVwggV2sM+QTj7EmvxOwEY7
FVOrLpyD443Xooj1fUww80uc4szyNANBeABEUxGXSq30WwQs1iIvUfDYlYosRk1sfkInutrC6mGi
sPw2or/csvtuFrZ5Fz4KXZmcBahZ+m0d6tldoPwIyFku6rK0D34sPaDZqb4ZEHgtNTWzH4wxTtAq
1MVKwYayiTrWXQwDj0qFCtqvGSsjTzfhIKtL3Wf87asE+ueYBF9i1EOLuk9DiPjpQ+5RpaJRU3Wf
q19ahNrLLNODr3ab4O861cjwjqMHS7jO6h+aHtqHAXLN2qoHoHpRsPY0PziraKzuOg/2k9Kaa5IL
Kd1rPjxGLrcdkyPfr8fnoicNUUdAXievMqhU0z8mcRptjfRrTqJgYZiWtRWhRJNPFRGrz0ZkZ318
mxvlfVPbHk70Ar2edOLTiMTtxnEJT7ZBz5xMqaBsNuFTGgiAK8yh8Ak7MAPTTuVugdgoheY/J5pV
IDdtrdtQ5sQcyh/EKcTZ93IwIJMqJ438cY101ZwSfNR+CWYqnP0F1a7Ur8xWdko6akfb8B9CHNor
VOFxWJdbPPlAsSqZHFCMMQ1k/XTTKNDxE8WmOAJSNwodaO2VqgiJKjPEeRXq9xQI1k1Sure9JHBq
tGm8Q0VJwRFDd/dGlJR8UQHoXWD24I4DQa/TIUUrunuyrPFJ2EO/0VsglgmlQeZp8yC/1XGODS52
70d3iNDiOhPQeRBnTImxM2zyJnyNSWat1dhWj6JAe6lQwqazAB8gdwLFO7hHpSvGc4dwCLMlAsrW
MJjMqpq9HTX9q5VaW62qvpIPFXhdKWXhaEwSojoEJhpY3VkLi5eRYDEeQCi8LfglcggOX5pzy8NS
7kO16c5x3oNoSwF0F964inpteDKG9IImEBxlXtCnGVF5jUoc7M6j5lTps03sfAlAHfOY31Rbk7n7
20j5/5mlt8zS68cqch/TRMIgGfNrYfAfDJFP9dk+lCibXvczuWSa/3JIHTkW5i6hzcyQt/QS2aN/
kRS1HJO62hNPhBTSz+ySpf0LmYKlm7qAP8ECrXqrMjallqjnTKVgTVjUrxfW/yW1pGufUksYazWh
EhrShWU6ui0+xYdjJg2phmHj3xg0TzJV9Ye+AAiZ+6Oz0VpTPHRGATdiLJ3NfFYFCvV2VpSp/nY2
jqOfZ//ptfNbzRf/02s151vgYVH02rw4zBs7JmVOhOPvNp7o4mBNm0/HQm+EZ/d2UKmOZlr3W88Y
y+P7Bvndx2aAo/2QRXCOHP3JAytwRPblLZSpWQypukIjaW2EWRhPwqp/RGndXaiPgTDPX2VWGa6j
sRteZA5LrdacJ8Jea+mEEOJwxcCXjN3RJehbuId5j1CFe0hdz6Q80HRmbkeupu9b0EDRgBDOsCAm
1KUOctzuRqCmpMiKtWbY2mFu+2ZzUTJX/U4NtHA7R53C0c+O8bTxXaRH6CdYcU/hqPcTc3PemEGZ
HeGLYj2ad3PijcR65nNx3ysriKWUrfIGqP7o2M5hVbbQD1377E97Y49Eo3Rktsy1TVbp1SNWEuW2
jrNoEymgrckUZOd22rhKxMYqhhuZpx3zIOK+lIdJ4O7SYwFMq+uz5gGW8fBd3mMMrFAGuN667Et5
zyDTnTDUIRqn5hxmU9leoyjEC+ovZh1Bo8b1lf+jZUUJ63E+Nm+mZwXNakhVq0lvYI7Cu/7pRfMb
xbLd6mWW7TpygkwAA0QNuOw/buZjOfORDyfmYwy/Dz9/c1sH7d9uDWZIlxJ75b3rKiDgDHKhqF/8
+75CIE01lH4Ziq7eFFGtH4gmIGy3unZra0Vwln1orlJ7zK6iR4CNdsN/AnSX3rBuQz2ZFuoSDVCM
n7MKH+e9+Nde1SnB27H3PYvYL6kU31xpMZ40zUrlhkgSkvy5jWtBbrzEoUiaNqB5GZlmKlXn31t4
Jrdj2RZbr1fta161lKNRkvAHSMNVXfjJS+0OKJMNJTjJWrhHEg8GE8TBXWcNi1skWqQa0UfJG256
ln6xyM7+4GdnFSnceZg2hdVJ6nuUpEmmE6U9+BrPDWcUv5Y3dpG/IuA6od9/EWHSIbRhRrOfmvC1
WkZga1T25M1eeDz5h341WZqVhF12GgZpKovUOladyNAOIaE/jwR3Vq/0bgS/PB18Ox9W2nczT/yt
xSQCZ6BCeg4qr72RyivpwP4UWa5+TvqpzoUVj6T1IBKpReDNERVivRoTOETt0XDrjLJ/28AB5BXB
xyNez1S8KMeNi5blto/7yRU5bGIchneZS60NMZTJKxYCcr5N/ySr8mylxSaaeot5Q6/nHuTUj8zN
ZO5M3tv8gBdc9lD0Sy081iyZTn452YQtOT6T9jualTCh9Y/3gMiCp8R2upUqsTNnY5mcAopcvl0K
uuIYGkn29GEo/Id0r6b9HsE1TFbWYhIuICY3GbDUafR5fS9iaWlJ0Pimb/87gl6ww/WDPo1MDoLE
SaRWv+vVPrc/X/qh/R+7n1+LuDhaKDWEXEMf1Qc4WddCDv0lCYLwIevAqVQJa63BXcXTzzxvNHM0
6MOS6Jhiep8PJSLzydpNl9jTK3qlxJo9Xff+sl+veD8uxehNJRr+V59RAM+Ce5LeDyxtMY1m3V0g
yvII2REsiVnn38AT7b1e9x4TimvtDBtrk1fa+bf2UAde9K1KwJnXQWZvzTiqHhUl2WF5R6VY3/eA
fm4Vs5bXxG9O3mA1zxj0/S3VpYATWnXznOKHZ45d+ZdEEjgrPUtbaCU2ZKQjpCtcEIOJStWBNrWH
e2iCtwTp/JfK7v2Vmozurghk+jQ2KlRGjjcOIJmhDsVEwPFftPrSDb317A6psm0JfuHK4rDXGrs6
zIMHz7GpLmOMCDA6LyCTFi7/y91n/x7b4e6zLOhowsC7MiW/nOn8h7sP+YddmaoZ/EDIRbpxwdAV
qtH4Yqiw/btBMGfIXf3ajDZDeTa8kCYwsf3U1XGsBv3qe8rTwAO7Rg0cLgd06ccSL/IxYe36tjcf
U+zkNkpHkki/H5+v7RuzB9Q6vfb9dGgWtyWLye0/vd18TK3CDRa9O0qXZkhZmu6o1ok8kqIIV0k2
es+1GV6s6eGWrrwtTEN9mi8VaDzeLm1H8eHSzIqtH5lCYdU80Z5wDgOwySkIUSLIhsKkGMqYE5Rs
uh2P5LoLDfSN056K2JzFdeP/3Pv97OfrcP6te5imb699P5vZlbYXZWMs7NRRj8owftw4ubYLdbPc
fTr+fm1EBOU4N02ZHTGFuNsgwkkJWfk/324+JrP0gkG4384vnd94Pv75ZYmDBjISsFuyiNhZPHxh
8ITKbWvlszngjSK8233H+HgaI0QSOBUJDoFcDShICWhHYpHQgqQENJY+AGELL8JXxcOv1uh4OnTl
4kG0RFe1qTWdm1uCker9yv/V68bpE369y/vneXzC3Pp17v3zpnPvrV9/mcS4ucMU0+BFgcZk59Ax
e0khw8RCdDQfm/feN9DXOOFRxsTU+p/X/dPFfu+6/yV9PUn5PuSjDNZOBGmhMArysojh5iDuhwc5
bwbC34pu/1Bg+0vlRmrFZF5m/ZFpFPwRype5EUXbTubKlzwws/tg+IbJ6+Aik6BCbMl84lczd0GX
MacinjWddQKrvHO8Abq6Ag6rEEfdiL1tlaviKKc9wpc/9+Zj72dJNiub9+vmvS7orlqKbKOzqEdq
GWQvQKFVl2j0fm7mE1nj9Cwn/j42X4IUnnnNdCKXMaSdcnodaZSfbzNfPV/oRESR/9xbzsnU95zf
/B3r4Okd3dQMZ1pY/t5Z9gTqhV/qRNZC9b4mgnxnY587UWqOhMzUazLtem1S3b5jehmcil/HbY5X
v463Ixz1rBDDfH1vBc6H6+fjume9xu63oHSuTh2PRKXtRKPE0t+P8tvedEyFlbYK8SOhQqlULpw6
jvn0vJmf6HlvvpAZCKV+dYN3nA++vbmtwcIoRvg1SsbCA90KpZJah6qY08Ijga+38VU9WM5NFeTN
Xa2Fb61sugJtd06tkCQ7BPJlrElJuqTq46KuLiAiCBUGUfJa8BMRoe5fEpYiq/crTPnDldDBbXNn
YY6EbmVy4723c/2/zLjMKSWezcXFJ03r9CtaLA4N1B4GmWjW9L//ih5WOUXtff2HTGsKxwaBdkTw
/3NjVgHf4twGGsDskEIveh3gmZoumQ8VKY9XHLQ63hHMmwre5HNUTYR6vzoZQ2OcxbSZjwc4plfO
QMb304n5LJX8WNmKYIUFWql3CJms+AyPPSQJnxDvDLSdzGR1qfqmuujT3nQ8M8xh+3ZtFBrRhcqV
hxYKycMoMufWsoJD2eX6gx4N9u10rkD48n6umlqG0VFiGkFhJpQC5l8eHua9sBt+7sW/9t7Pvu95
nRUeIlGVmz8/YYh1P/04uoWQwSLyLYUqDFv/9OOMIOQLxTGTRwzByfg4SY7XlU+Efk2lhqZt3IOC
l+Dgt8WdPxWKnFvz8TppLEpATGfnNgtKoDd8E9sObycu1BCpkY80Y2GJRruBX1Ht9Fb2BOPN/Daj
lAJlPobrfAjKR0sNkhTd2nTFfMIQzr1ZNvR80yGL9emx8seHuTVvenJFxDdCqpcw6q1CwdLdGitr
kzUuyoaQOzmzAaiUah0fJXfNU0/KgCd7eOBm8nZFaIULH2FXvaE4DyRHg2pogVVbp9yPG8yAUWCf
oIZtDAhUJG/gGSakHkNnrC5IZX9u8ghUhRHL+MMJf7pkfoU1vWK+OM3N75pOJdjcwShx0+K3O6hO
VBzqX3vlfGZu64J818K2rdc+d5jzTBcCIzrXqnkbG453gqUCXH/ae9/Mx4LhZhwr4zgfztzx46W1
8IpDlbsGxWFSf88iSHkEX/1i0NNc5lZTX2KDZEVCyZU71fIpPs81ovF7FNngYErZKI+s04MNtN9V
1dF5XFmDphNsPLyjsCj0GzRXSsim8IEXkRsvDvOxSfad1clARSU0nQoG64OSDe3BiVGZAVT4uz3v
vV9jT1fPTdBDZ1IyxGi0ftvCkkReFUXqHnPrgw9U8DZBqXw77xl+gwkzc5hsDRgsSbdXH66TGUGQ
SgnHjdaTXdJIrWHlrcVKn5rzRq09eUmN/G7qcPdDKQMLhmFEuSWEkJ8uCwu4YG8BInV0jQNCFf8y
byAvRmd7uJ0bo8XTtCQV8Zg1YtylY0dJw/mMFdj+ErU/4tbppQ4308GuQ7y8anjtK+smzrr4dm7l
ZpQcEUEzg+PcvEnIsqxHQgzL92NGDsW2ySG4RS2lkMrhR4UC4AHznD23gHnoDyE51feW/3erSoR4
iCL3w7mWuMCSUCsZzdwcUT2H6n7eq7sefcSvY4Qi9Ru1I8UezBSTyVoFY89V0c1NXqu3fY0qG5sk
jPHk+K3Y2cUw7PqkQaRku4SkFBCiTQePT2HqiDM/D1A0+RRSkYV143Zl+LVvg3+HthK+ylTjdu5r
JsEBYPM2GFB9lAiCwZxQDi1ujglVZb6bfvWXa9b2c+qQHTVyjYoNBEqWrs16/M8d6n8Er22d8ktI
+ehU6Uw5/al4OFWi/bQrKuvBx4F88xaQzptiEWOp3b8FsxWCtbmqxvu3YPZ0NgnwKr0Fs7X459n3
185nhex3jcjyu/4fXj+/3fwCnJKUzChLMVCHF4pEinie3PBvM2hyvgGqmJbSHEpBKudghw4CYkQY
VGppuoe8xNpNbrJ7MADBNs2wVEiUGkaQP42oROAQUS9obrp9r65sDyLv3DQ9i5lOURenEU7ck5QU
FxuKeNPIGmpYjeGP5W+xka0wH5pRXvUp1jTUIzZMxvz7sEOfU3lqsfHq0HpQWh3Zn1lvPekbW70v
9mqVpV+lwswpIKd8QmspDr5DCtHJzJZ0rvk4L0B/XYqF9eel/0PaeS03jmTt9okQAW9uRS96ytcN
oowK3ns8/VlIqosazd89M3FuEEgLiiKAzL0/Y7Wucu2K4uJL1uU4KdSqtddtIvMQGQgfhNAea8ef
nvzYkO9VIn57re7sH2oyXkxuyh+yVrxbfm++oUaGO0Hiji8EbogKmmb71FuTnaKjNg9xmA7zoin7
swwDDOa5rx/TVGqXnYUYlFuSe+8bvd4B7yZ/ivPGxBJP7jUp6zfYhMhbuyiy9WASD0ODL1hhs2Ad
8pD8v2kP40mtLW8B46K5AP2OAQPZ9WNVgltJ1bR75sGl4W/RK6+oe8XoZHbSN2scX/lLyp8sAPbW
WFjvRpcs9QalUM/V23XR8ee0ehofB1jAZ5THEBbUlDfF07F/8BRImBWxQAXXNVGf9LW1KrOkW/Ye
rkK+Z6z92PYfu+bYc3MD3B0QTiZbQLAApz6/aqOfOoRJH7z/+wAQByWXJn8KXLBwqiFp27pIvb3t
GTD85MJ7iTrzuUM95V2KwmXTGCTrEbxGHwkmeKZFDUg+V1tqCJhurXCIeCB6+RKMcv5QJbiUxQjB
/zCKEQB0WW8BCsRYX+f2tjAl63oQRZPoPGsQAw/KqQHoIXRXcSonIaei0/XUmYZr9ZhuIwiyf6YR
ZzacvxlywPFGlXDI6zu5PLhyoN43ZqouPc9OHusEUcAK56h3zX/rRn/8mfJinsErks9qgSSpFOKC
pUueegK3zq1XWMWPCoCxGJPa9u9GlfHETfAWavjpbQ2N5ISkpNZcUfCVz9xS5rUYJvc8DR8CsfqY
DoiJVEdRXyJmD2Tvo+pWX43KgyjhosLuLg6q6xx/WycmEVdA4+810eAVmAGOj+wCvMemBaxVJ/ZJ
hdz9KKpMA/49Hl5HeaqynRLRTDOQV6IxNGzEwMMKXug03FGHAiwIopJyiJNLP4niJActHuujWUv1
Q+0HWy+OhldVaeN1oRjaAizR8Er2AMk3OFfHQtOaB7XxPnVrhvbXmDgvGk5Q61yL94nTgZZRC7vc
9cbwcRDFJBr4/xkwfAbTBBOiZN4pDO6JTkP7EFVSZ3zTZKf+qBtNbnSk5YuFaGWVkW//+X0CDP5f
F+gw/GxEXVAghyejTVYN/7p7KrQ0GbMwVZ9sEANFvuRZCz14tFdmY6jnYnqRjw5YSrv+KE1tt9LU
JnrW02u9/5ee/z5O9KymOf9c4c84OH3lqitTeK2tm6uo43XDwXR2ctUa+942h4OoEYchzofVBHO5
+9JQmTG7AAxDxmfbTuS5UyILEhnuHuJ/eOEGzw5G6a5FSRz0KjBWPCjKGaI5XTRra2SQWsceVj4u
MqNp2YTBGudoAQG7D7TwHKShcxRV4gxwaDtvvBEp9T8NipGUyzRBszt0qgUaNeppUh5+GJJiEs6X
itVIkurBV0J5y/oBjmyi/ijHLn4MFPsdpLf/VCotzhLppHjtRsZB17EbREum2uAU6CyUntwfJJqL
lSf5QwTTJ0rM7MVMMQkzGuIkotjbk11qadQkHNP8ZRhV4LeoSmR5c5BwHJurDvat2Zjhmqh0BhbC
5WJUKmL9lSRtWCzUizYhDrzC7ea7oWZY0kVtvfCMwH5qcvWieUPyM2kxZOqzsHwwR9lcx6C4EE/5
tx5xJk2SNYq6Yi87WfzW0dZUk2QfJvi+JrmcPPMu+wWgxX1X1bembqpTTHBdX7sWaguqngNBtGLj
1MVgQsMSh7rUqIxXOUcuqTdAcUm494kefHoZRZTMQtPWqvYoTGP4gLbvzMzhqgOBx5e4tIytmgfB
KzrtgYRToyuWKa6PYVCA8GgvQ+m6qzC3riV4blCTDJLXeDmB7Dp0shX9KAlv3+Fb4L7YeYEJFTTN
x6ENcBjgjznFgVNDaZDaveEneEoj33Q/BK2/dXsjW2d2Zu8z242XIbJJZ/5j5CU1co2Dl5jVkjX4
uNeKYSQPmmkbT5aG1wistJX3zlPjuuW+L0G/inrdBQSj+T3dpgdXX/SfuslRgdDw9ASThpTZauOj
WxSR5Yic37zaoxedr5A8YvnmkfFbxKbt7+qwKCe2IKouRBp/KCTfPdn8GcgyMmwIHh6BZ6NDUJcB
H1YtXiKU1hPcS34mcfyeSmiUWUWR/6elr0CXfwr08Khy4AmriD7aMlZ+X3l9dR8pVgyJ8Ek2EudS
6s+21vDgJWN8b7Q4QEdxVLwlAawRhGCa4yT2du5Vhewy9dEYLVrUav28xB8876ON2IiIYlAZn4ui
FSQdrK787CB1s3MVCGJ+2eeXuMSeHbCn+oYk5zlocuQMHHuTG1aBb23+XRti+0UiAjdLOiXZhE3w
u4a6tkVyGk3MJh+++VZ6qQDNPJRTvc+eEi81bfjW7orQzY6d7H7s/LMIZHY3Zt5M7PdFXEDpx34f
qLmxMVFjrQE1giYsDC1cQVJkZUnuxNojGQGtOQdrs7Y6lBxrt91ZIcjVO1/uu50oI8zVIdFsAJWH
Efu1QXQxc0R7JgWvbodgAzIjdv9U6+ZJVsLqLDLQJHri3VSFzHF19nMLF5rR7uZEkeW9bQFFtORp
M4RuEFnwoP9Vk0EIVM/4bdnFBblU6ZWcmjGLUNo7jeRreP4rIbjDv4YHbvYxnG/uOtw0PP13GbSX
URs8iHxut7aCPj1WPiDxzDPT17IMMFWwkFiWSnBivoVqpat3p6AYgweHqKaoHpzUxva8AuUyDUoH
dn864qA73ZfrlyBbA7pLXmHkmdvB9MuZKAIofyBtdAwnTExaugcrNIpHr6vjbado7VzUe6l3dJWq
eNTqYZ46kDJlRNd0XGbuNVbyu2roPh9udbJVw1XP4IaILrcGUWxsyDB5CDw/7UCq9moSn50idRYs
N2RelEG7CsIE3e1imHxgWfkkjZtuNW7QtRY2DWlyRNxlr7WPRjgmeMGG/SWO8c3NYf88RTWuJr2C
ZKDsVygYhoP2XXWrS4353nuZV8shcuG5jcbKNjwk2bTBJYLlgUeUoaparlX/bLzgQWtRJ8I+XWe5
OuV++iq6z90Gc4iplAGjdXm+nUVbQkm0aVNe6E+bNuWT/n2cgxEJAo6YCgk4jaNjTuRmjr8Gimk8
EB7W7rMcvwaBrqk9S1rqXQywF9OhrnlwZG/DMt77jf8d2PIseCMWovCg6KND7IDelUF3LJNQtR7s
Enm8AHTCOwhG7n7rV6lMuEg1lS7IeWWrmsXAfe+BGPIK1puFCoEqA6IYOHG9r2RMYywieXcEPr3f
frpIcGf9LeX1WxbVyosFJwjd9WY8alY+rEdNzTeaC1ckkmJ/C1ggWMZ+pWy1Ugn2cl3EC2Lb0YvW
xc+kwpp31JWWTaT734eI1HVuDv5JD3ueNOgCrL2y1c6WH/lsi1Xjh9V9Y8mM+UGMbOc+6IdoQMc9
77bwn2Zd6vd70UCo7+MMzW5MbnAKuJMHwzy1Xf1W5k7/2trDsLRSnVijVw6vtaLP5UZyHoe4K3bI
DgYzudahi2QYCGr8PNai6Izlvqm87lK6dX3usuhBnXo5KIauk3oAlzEVCd4R+ZT8n6kB/18P+TdE
WE2jA82KzRzj6DIGA4KPSaCuRZ04IDQ1l0BdHUUJDGqwLmN/ZYNV3sYoyt6n3uSKkFc8GeRYmldK
0zxGZo+Yc9l233BWOYf8OmB5Y4oXRbjrpWG+HbTWQxNTIe/iIfwy2cqLhYEU/eRB/ezWuvaSg5uH
JJD6C1F0HLQfMSpOt9dW/qwu9czDP6/Tv/ACdRvZbbL6/F9sEJDYrX2Jo2PiR5bALKTHzsGIIHU1
DV+AsT3KHWo8yDO70NH97NHNWJboamL9yiXMjWtu4lvfwVAhLEUHlgV0Bwr/mBcI/OSZZt66J3DA
rlPHkhNiCjj1naY2Ugu4hlurs2uuIh2bFMXCeFsT8X0va+UeR9noW121cDzqMD0B2FXXGfuOtZcp
4cmDjjIzpcz7lpCUQK/iOqjtcAzPelNGTRxC8PQkyA1A6RYGryJD7IP5eoyAPBOu+2j7Uxqi8Wvb
NK6G+fUfkBXav2+UyKNpJGNlE6c70AVfcD2Eb1zdxAfmUVMlax6huZe/xBB+bX+MVl2hVltb7sb8
TpyWjVRt8ZyttteWVB+cmajs4mqA1jrY0IyMfimbI8BtB2p6kppbcVb+Ofu/il1n4II51qa+JnsF
PKZpWxbgrf2AKguLThu+kiIV1q6OzHZRkfl8IluPXfv0hSf5jqyy8UsMSqSAQdZkhqmx5xeD8NXl
tvRt7clCrMMz4qOq5v6vpusWtlpxl6DtNzMHI30P+uy7BXP31VHqCnF52bjIAyIk8ELNfR3qEvZu
kbyJMGnYw/TNlvqImJPj64hFElCLG6WESmvAn5iCMBLCg49p4sKNJFP1DrUnrHV+INmkoNW1IXKc
jrFAfe5jEIHw4DqIbWvxZ9CgZO67VYJWw+E9uA4KpytN26brlVxV6h5lOLUg0YN41SLfvID15QfP
qO19Vwxb2XXQmO/HPIQOPkUZK5e1bNX33lqfIpSFhtebgTf0NQYJwupu2m8+5bExR/hAXkiSYr7m
7e8qbodvdVP3WAJo+do2QmuqLrQwO3l69CoINYU1lJuqUl9A8roHUSUOougkMZzqItx9qdcrnMub
pCtRAL1EjTZs/QkDTAak3Imz20HURQCG11G64wkFj0rz5Ic0Qpx1RNt1p0yQAstEXB3uJMYeE/5Z
tCKub+zKyQy5rzYQ3bSXCOcIknTmg9xb/hnK/gOy3CTB9MpZ47xqzqURcyOpARKT5WW67oi/z8Vd
q+A5uHZwZbsWRSuCjRsXjwgjr38b09asd2UwN1JoUkVRCiHZdIp1cbNf2mBJO5ynrL1Y4PrQMCy5
2F/XvKpt1iPRebWdE5xmORMBcOzkEABhBS9jWqqxy/TmQ+X7uzz0kwf8vz7Xj+z6+tRIHqb+RpM4
b7q6g3KL214tp09R4y/wceITwdHcsPSHHqG18toccS1ME4S4cMVDnyfysyep9hZinzmkTb5BShQ3
t0htHobez1e5rSHPPCUK3SjR7pJId3YRX9lLGp5yuKHPcVQ/XtftY5Fr+JdI8pK1sXWfuI20t1s8
/lx8YV6NOjp5U6yzDfN7M0mNty7qw7nGuuxYuPgROmi3rALP0S9xiqiajcnCL8SE9Kj6nUJHfkuz
C8HgLMT+4ONEkr7WfG5ChDnF6eFTn7SorTc5jZ5FUiGw1ClHhOeRyBGkFSkjNVC8pWhty02Nw90P
20K2mL26y78T4eqsPsSBFe0aIwuAH1bWW5OUiyquFfhsDcZeSjSeYxZJG/7DNqrFnfOU1O2j6FEm
ARvWAApWHherxk6DjRI3xaWZgm+ihyXLq9xoh33OM21eTyn3cjp0stmBt0aDyFZ8fIsjM6QSki5W
dlb4lPTBQVPj4iRePhklBuQn8TOe2m6lWvM+lf6Mc11+iP/89nfQr/kapjMBc2tkfhQSdf8OVdEM
CV0AuR8eRwcVegXmcZD0SCo4ejtvsxBG8VCZW3HmNS4bIF2Ng3lYudJdV7fusoERiTl2h6gSsYlt
oQPTTX35MbIiZ2HyqFoNeNovTTclKjxhcDRfrdjnANapM+AjRQ4KDMzJ1uTJ+mzpznMKFfgoSrLX
o/oQPkYBURsMIN17ntslpkyW8Ta02S8rMZJz7lTSIRrbHp/ATsWYDZO/JOrPft1WP0Br/jIga7yV
RNagxrbDS6ghOBSU8SlCfOYASxDtKNvODqVjYY+ndNWmZHeasIdcDJC/HnpVHndx0HxTRrV9GIpU
nYWYVi/REcM1hnfdLwdTNY3vbh0pKIoVbv0DJzDtkuhJzvfhwWRWnPK7wt2eqrn1gv2Iu7J0M12Z
Rd6cfTPfI4GivsWJNhd5JbkGYDV0mX+ywuLcSX646fvA3LqpYVwPvD69/HtWgDi883iFZlnQ/u5U
3rdkaILCecVJEqy5Jpdb2xrqIykxXqUNLmaagYBHGbn6seTpNOvcwl7aHYiCO1TFANU0kXWxXfmo
TU6kKKBiz5Gj0Otaec6GZ1hmsv3iG2n7w7aD7K7oUDMJxyZcmdC2ZjwBuhfHhF1a6n770zOGVekV
SGU32mOb6s5vo5XObIrXNdn5+TAR5wcYXXWN1kiXoIMZ6bWzzXqEi81JAnzM0oUyoFERY2UiO7H+
MqZNv2wDZLpx3WYHntZHFT3Xuyodgh9N1J1skq3vpJyI2Vg4NrkoeYKYQYhVru6d1vAPdIAshp6g
f4C8D+9/QKwJPXh07jkUhaxspUi7tFMpkqRyFiS2sciNTNl31qDscct67e0cnGiaP7ZZ+ajgoHsE
RyQ/ZRI64Z5iHdQwr/aDUZ6Abaa7PAlDtnDvodykOznwLk7YDxvPSgIdH8RM30kEoJ3F6JvJW2cS
Nc4buVyKojSYRztne2iqbXdo0PC+86Q0fdOlMJiXcuNvUTrbo1Nnb27AL98B7lUAW4py31slQ/cB
CBNAroggJuGaqYsoAwb7JllZOm/d4YnMSHos4vCJ1Ul1GPqQO2nslPuuq9pn2eZJbSLSvCJI8ov3
bndO7Fbb9721NmLdR8ULizjgG/5ZNMqD253b3rLu8zH6QY6RHp1iDBsnADZ2LQcTSXWo1PjO7dN2
kRNZfmYZ0yw0y+G1NhVNWEUzOOfNJoWitAycfJh1dSWhEmVq6fZ6aukN2yRWXDbiutRGHi8oG9tH
vzvkne9gETuciiE0jnZSr9h9LnRH+5V1Ciu8sP7R6UZ7GusEjndml8syeBtL8rshO52hCavfnf7Q
2Vb3VEW+s8OKD4e/Im7nfYTcSIPg9AkUq7uWOxRsERLIT4nU5Kd0OrN05ZTw0N+KKtHYZlWy6joN
ebipB+Cm5CAp5Y+IlDDiHMZjicjapqvMciaKVuCNRN6i75hbmY/Qa7pL0mSzeCrlmTypGrfNopd7
aTdOh8xKP87iSGtXrW9+v1Xdut36OlpekNrg6n9GWma1HYL4d+Hm9n1fVOHGblxnS/wyWQe64u07
9KxWfqlFB1KJw1LDBug4YjCycBIZWYPOOzm8mddIFCRbKDn1vc/tv27A1u80yAJLdZDHI3Yl2QLj
XBnUOJZasd7Jj3l8LksD1IE9JmeoXeG61ctyE3pOfUQkLSDuFZdvyJPs5YI7PYrBFihp9S0sG21m
WlpyQgMPrWN3lNct1O5ZgdjJQiGKusHnOwTTKk2vjK6Y2ZamfDfZWKhyab7befKAhFiCIKksnzpN
WqCKnP/WtfLg8yx881o+YedH2clIg2aNw+nB5lZaRardrXoDrIxs2cQWTF99kY3qh2om4e8UIdbK
J5DLzXwyyT2/Wb6G9VOrVEghsD8q4jrb2X25xRZEW7ieVJ2yCu/itCITUGRID6K19C77bLOclDWJ
aWMB2CbYVI2jZuxVcCRz3+mUV70b9sRAbBKVjsIje1nJZvE98JHi6my5uCdMaV3SqntXwOD8aMja
syOuzHNSNeFWw316YaOickicaftiGD9CJSetOdbDWvFrlOo9lkgKohgNovY/HWByd0qaDJch0btN
HJfyskzbBu07kwQJPYJp4WwXWXJWuyoDB1CtkSGIN9bomBtkyLNJ8C5aDXJtHh29cOZBh3V304fO
GkWNYZfmXXTXB477aOh6BVWiv8d1E9HZ7k4rSPd6fR3vUf1QV2SQ64UAd3l8lwgZBsVGQL8aKHwg
Rez6IForNK0aYP3IBLTpRUbRWMtRtzTQBp5petttmkZBBtNW0jcntt7JuvSnwgn1U6b5v4LpmWvg
upC3Uj4LVOKwA5pTmzZoh1XfRkgkqJ1DvLKpfppOCZ69Ud4lUhY4OlpPhayPC0WJ3uyhzLF50pxT
Mh0GJezuELeV164p4UtAIEiZj6WVY+RWOifR0XFMfWWH+Bze6nKpx7DN4MEyzSK6xUZvnuzr3NfJ
YlNZeaAa2m58GSTPh6uep3vJIwBI6Iv1c6vFOyd0vlkRxs4BbneZXz2MGk7E6qjC2XC2Oozxewvl
SXzf8P8eoZgBPYEX6sSVuklx1znm0yFYp0OSLtkcB+ucncJcNxv1BcT/d63s+9/k50a/I2yJ9OhT
KWEAW9UOSp/Evnlcxh4a8DEPal0yzj3PkbWM0+wcgSwE9ULPWrsRzjz85LlflfgVzEyMoGHFgkvO
h93ogh5JNMNaoljfzztk05e2PGBKXTQw3UnJPRj4pK1F3e2gVPZfXSobj8rOAv7FagRQblW92Ih6
IHKqB89Y8mTzNjG0U+T4bFHBQriJsUIJdcShCu1G4hho5KhFdzcG9b4rNbaARKgeEvJMd4Wq9xtR
pyQa6hNjjQ2sZJ9CLbDeyUVBBMYuzrMvnsYqOVDl78hEDvcgT8d7XQJgdIf7OOozU2iikDoWgtGr
VAUxMoy+CoAAkGBS9DYBcHxzLQwimlGDGd/bJT7E0Z3h4xcZe0mwk/M+3QRjyv2Qy9K8sEaV1J7j
Xgaru3gmoH3D9HzMySQCLFGzcpUyOxNPy86spdM7Saml+WiyavJqr3wysyHc98Q1CIXU5VOUZ/bB
ifRHfj8mfjEzOUon9osXHa2GYM+QntoQVo84FOzi5kVLAniYeom6sKjcQ53/FAXT92XYwR2iKkiA
nSLPde40pcbp0NdGIMtTnYyPsBrbYC+momhgt6AfDWknavIOnSjkTlkAT3JJvWMVu6aJP85iLY8W
IKcNPA26CmvQqc/1lCcRv6tYbpewRqV9if4DkiQIGSaK4+7FgZ+Bs2lq66g56bjH5IkXQBKe6wIB
fTnjscgK1jorY9/duXwzG6M0rLOoq+3sXo2qcZ2hbDgrELSa45VGFr6PVqOcpvOsGA5knbSTPAx4
Cbi+d/b51LjEDvFaYmtZ4DZ0spFYIIRwBMGK1KCs85oGuenkarIiNvbW+m2099tfg5aRaG2GfOnY
BG7zIEKFx61Yi01nSlThxi5Ob4faOpDlHZZtE6DhYSL5MuaWfddJ8Zsb+dE3+LTwkZHofOZ5j0Jx
6HoPYFGChR6W7tGU+VEE0Xc2VyTgEXHcqo3Bq2UqikPnqKBqDYfowJ1oUnvLvE+RO+5i9aRVl0Cv
vHCGdzu0BL7gEHMFik4Zb1xMqe6Qw5CCWT4SD9AjI8ZgXtLO4lDgljJntdUsFU/+qCvrpiFhoxab
Pi71a79OUQ4k9MxdhLLHMod+M28sRcdDgkiLA43rUfHN6tJV3Z0MR+FRt9qFE8nSeVqou02lvGgg
VncECNxr0ciTZBaiyLFMVDyhoUJAAs9hwK7wdYvJxWY/bTfMIM923T33GqI7td6fjSzKZgMq1CvD
ce1tVErPfphFlw6FUwwQqkdvGMrHDDRSrtXKAfPk8hG9HWPWQtPiCUsRIQIXRQFCM9jFHIwMUFWb
Az9NQ/OXguUrfuV4VCO2RUYIUcwXMyLdo2PBsRatkY4uj+vrOegVWmFaQ9dBkEm2kc7j/QGMhere
atNd7OMtbbLR3FrSCGCwNTTkeCosplzZfDLIc64TAExzl35PyNIQyyTJPieuT+sgK8gf83qXIssg
xOLjuysr8UKMVdEgXOVK3iyuYxtAZ7ztifNNnVnhYSg8gowXrVFL7E8fRvxPppmBafHCGjC5FZ3T
Lia/2evutVX2onRRNgTGrmN7DNosEtor0Vlra6Qafdu9tuKI3szJ6RZr0VkOcCPG415diz8hGn28
42tUftCjWBuW0x5b2J/LJBjznR1tQZ8EjxLKW4rcPUqK1T4mZf/so4ayz/S0XxetDnJf67sjqpYb
I2idSUMpMK91tfK9GKX8cK1qNdxpIYUj4pND9QjZMQM0xx29s7ujmCMt8dRi/xys7LSfoaeITrsf
WHMg1fHW83rlkij9z5Tg1Pc8R98ElIdxTFwjXAe9fV/XY3JqjOipkSPvxXRS9R4WN4Qkp/deyqiu
l8Tah6VoBTyAKg22iveiNUMYB8Xc9uQFtvbcfK+KxFurfibPc8xH7jByLOeVVJQr9MR5b9neOGAF
A0F+ERrWX6fxdKorCUbxnzp8OtUTZGuigfCBZ1zcofOeTf68BwffC7CmaLPxazu7cXYvSpLR6cfQ
Gy6iFI4prPi0+ylKJX/0TrNw/Ar6wn8ey6LZ2j05OjFrWI8aTicjIr6mpB0HV/446NLGkjrveKtm
wY/ZiOs9iU63+lhvlIU/kCn+0pB5oYzuFmyBW2fRhXgEex3T3nV/Lue2bBiNUlGeoshaBoi1vtmj
iVRlDah5UFJ5L6uEu8BOYwDDHtkfSqzQJr6/OCAt8nEWa4bN7Z3yDreQABCtyp+zOEucRd9CKPnS
IDqLVhTQvU+tsVAgMLuKqASx1+usVYVEezUC3GtQ1STAMnkHIVT5ccCcPr2Pp4M4uzXc+t0avvT7
L7rcpkdDDmSbmP82ThRvfW5X+i+6fJnqNvZvP+XfXu32CW5dvkxfeRMw70vzlyvdprl9mC/T3Lr8
b9/H307zz1cSw8SnVHCQWTZ+cLn9CaL+VvzbS/xtl1vDly/if5/q9md8mer2hf1PV/vyCf6nsf/8
vfztVP/8SW1cWlkdatkMQ2CWdsF0G4rDP5Q/NZGKYlQ6eX6JUddyo2M49al8HfBp2P95BVEpprrO
8p/6364qRoqDTN55XNxaPs/0n+b7T9dnM8PWuxOOfrcrXmf9+j18rv3/ve71ip//EnH1Gg6EUXTt
8vbX3j7Vl7pb8esH/dshouHTR79NIVri6V/+pU40/Bd1/0WX/30qMPXNfEDk4k4Ph+rQ9L61KEHE
z0TRb+3q0OtpBXKHVjBaxkwubHeO0F2mrrDHzaFMOawop2bRsR88MHGAV3atX5f4OyFbMhfNXrvQ
9djZg/mFQSeq2tGJt4XDKjBXc3WFk6Q110kqzeD9zUgzAL2cFIuuekZC2kioGsHZy4s7cWr0YyTN
blpHKpp/YuCt6qaG5LpaiLZdFX93g0ra4PqNrCeGVytyUsSj5CS7gMpc60VaHzTbTC8S0Zed4dQn
0SZ6Fdy5S8csJyFheohuaoSajk+w5V50UV2ZJVLK0pRZRYc4z8Bw6SFgwekiouG/vLpqtyfLUF2C
qP/HlZ3B27VovnupRgQutbv9CBILHNik4i3K6K0hiRo7H823BiH0LbqYukSXrKdL1n0MEw3iIPo5
f2YxishfZjrkXQUzAoBsIVkAcSoORAmtEOoMTbfDtVNk23vQl8Pq0xiQp391/1Sb+dghznpN7hBz
8lP2mrp5aJXAOoizGPp226bN/ks9CyJcTuKI39CXAX3t7xA4XN7mED3EIWd7i3Wn2a5udeLMj612
DQ3y/Uu9mCSv7G2ZjybKjX99Nivulok8IHEM3h7MJHlCtEwMviJrlpqlc60XjaJenN0OwOvMrSiO
bYAviTi1Saa4ZfgxVgyr9MBFT7Wskf1J+iUQgBYrx1F1MCd2qhPjCJKg6yHxqwVCTdjO7Jehk9Wn
zpPrU6nk1r3V2o+i6lZf45djIL3LXoOu4pAAR16autfOhmmkqLteQ8x0qxTXsS1vuF5HNMj5+Jrg
s7ASNF1xhkrW+YOv+4W6a4K1z3Hqnri813PB2RXsXb8eQDvgb1kEe58c7r1caxoSmEmRVPdSIZmc
u5Jc/st5rWjl5OBKd7cu235bK6p551Vogleh9sGdjqTGsYluwI6+HbS8QgOPaL6o+tTlK/NatHsh
gu5kRZni2lWT3E4MF0TswvHvAkw50A4iZq1rEKWr2Da3/gSKQCRN/pZk0t1VqPZPD99UlI2WdslM
3XwB/UQojCpLUWlNgnnwXw0CIPPsDzYIk4ptanpkjqbYHnfKJSCLur1F/ywlS5BWQgJa1OUjBl1s
KeJLTTbs2g+oRbfQzLpCYzevzvhvJMugLsO5b4SoPYAUTIGDJOG8c53ynHdDeRZ1ylTXXBUhiNEu
RVk0f5mnl8Nj1bjepjWryQDYaHdOR4b4TpRD5HS3tnrIsK5I59cGgk/gAXqr+eGj70DiHs8CWfLy
+W2GJg0/5vpS50/zuerhS7Up4/wqqf25+SOU9+m98iGkV7rjjBiC8ukNc33tkALcXvuI8qeR15dM
5wbyzAP0NIPhZ81ciYxpEgcvHbywVTrpKokD8q0fZ4PQVbqVRXPbRdcRX+pFkR10uwL5/1p1DZLt
BD5hTTmQmBM9kPa3A9auH0Udj+kGmMhONIr669gWNs4ksj0ubsOIqrtzNCuVmT7wQMZBnLAx7h3V
HH2qIAAErCBGbFVv2tAk3n2dWt0uDRGTvguqYhOOcbGJNGRnL51B7EDu7XQm+pRTx0hQFQYHZHRD
1m2r9gdRZft4XbAY7SR3Vikybk6qGd2NvTWuec0pR8isKkL6nCVI4alj0Oxv9SrqRbtENXDGoANC
2zo+4H1urCw+NhQ/Km8Hwnr8JaC+53iDTJmBqTnQnYghf11N1FXTJftMIiXD1W4fwC/TatdW+vVq
n+pTTMyxgprBYFU3YxwUuK6m8oOD9DgShK75Sw36O79Juh92nXazElL/yf3TN9Cs8UvfznpFab+N
C/+Apx0pgKaSfXDtuE7V2Ftr8WB01+bCDIhIgnT4qMsgVmVImC7FiOtgMU/nT0G9wrdxnGWuMgNH
iWIwM5q9vxZdvg6Z5oZaG2zFCNGaGcU8Vi2rN49g1nGzrELCq9OfaPrwRJSo+O6bIboeRhUfizJC
/hI9r6UBz+VR9A379mtfucWRpx2BPkhqKd1ZCq8kwRmoVFyTCiOiOMGIZZxorq2CbfD/aDuz5baR
pVs/ESIwD7ccRYmUTMm2bN8g7HY35nnG058PSVmU1f7/vU/EOTcIVGZWgZZJAJW5ci3xOiiuXLwy
t+ioQ6oLXX699llnbVInX9ULpQr5ejLwFfip61C81ULGIt6sKO+i2gTQ1Gj7GIjHyvRTQFMUUx/k
7Oq42sLFC4JD29sx3QoSJ4ehdV4c9G78nKnwzcNAEfU6QS7xbiW5xATbyUocEny9drp8KNBXzakC
1gSPTrm1J+B4kT3GX+mD8tpJ/RrwB6BYGJlbAPja18rSAFmV09NUDPTnKUlKJTzQ4HlWHYqfqn8K
0lmFA4wv7DJdVs0R3DqM5Hv/u1V91Mu0UVHQRuTl8WANiABofk9nNvislTcr/THSo+A5hGk/qMj2
t248fyyqYhFqVD7TP1fc612M8toSRdMi7862W23E6yV6xT+FJcUrS9KVNxzFG5nqmyXzCbGbZQ23
LX5SUkipMHgFCHqne1TRzzh0bmjvMhL2n5U5upfn8DUiBfh5KCPH2oWNtSjW9ApqIPVsVXt5T57j
yLgz0dN5965MUyVv4LOqGndW/OJ9sYknauo3nmnk8bOSJfgdqTdG0TwlC4OZkaaw6JjNbasOynD/
OqQoGpzkMOcwniE6crJRN0Kdwy1uGs2NHuXgAfAoE7B4MoLbQj9VZntn9GaTrLMpG9GPQ1ZOvDO/
/0cnS1vInyJ4cWN6hNZTC0d82zknCZl0f7i33Xl/naDbc3LDHZSuepngqwjDt1YVXWIu10WcrCyK
8LKIoQE9ROUAnp7lUzjA8GEuRn9CYuWADAFawRH9seay/Ky4JRSjSfCkpBs1VvunomuGJ0S6ESoZ
4H4U2wji9ggq6qeH8NOTmKrChCoIwQVnMQ2g03fQi/MWuQxLNn2PhvVFfBJuxvSRehktO8hfmbdT
5n+FO2SA/j8Y7iZ/BIUup3Lg9q4o7d014H1U9TpVYmToF21QrWSs8s3d6hYC3zLxGpMV8eSvr7PF
bS2CdHJ2WULGZeZ8VIc62L8LsRuVJ2rgfQqtGvW/zjNv3V6JwA7OKqdyuI7FL5HidtIxfomUsX2N
vLgklILEhBwiPCMSJGvI2fWS9hwoSNj96WoSyR41REcFZKKqN+ODYyvJJh61ZCvD3gux9cb40Luz
sxrgoNi9c/hD+hOJivTw3l6Mt2GZaXd1Xqf2ShYZ3Sd9Kof7QA9awEmZs/PYWZ5tFeUhv56Hgwzl
kHTuo2r28VFGVRxr584aN+gEhA/FMvLMIDjTmHmdUsHCceo668afmjlae10Ly4CXfddo/47WcLzM
/ER09KBk+nLh0QyHXRMhzVxW9Rp4z3CuHTV8ohEAXKX/JAcjthflN8u/TReb2wBUnWeUGcVLtb57
yAP9tjK9lwnoojwC9VT4kWOiFS1DMrwvdxIP9jY/9oXzzzWe1kDgXXZzloCqr1CW68PpRoZzW3aA
0WzksperK25qPObl5yxBaEAssCIh8ZnazsFI2wTUTYHs+9qFNvukRyBHygr+b6VJi5PYosICRHwd
mweDRrmTGPxlkkTJUA5GZMfgaAo4xBfv1XEdarZv7kLLBiP42dDc8jQi6nmmq5hi05gWawvg46Yd
mnlHFR4iazcKz2rkIo5dZv/yylwTjTOJTQ03eJL5NPe/ny8Rocn/17srvF5fnNc1AAXvqMs3Dygu
0R8QwuGV1Enur2yad06u0m7pzAggErCGv+o2Dm7jBWONKCPRnY2E5hQa4wc5tEZtnkofnvG6nT7k
Nk0eWexne/lMydR/9RsLFdPl35u4lNEaxUJ9RP4cr175dNkfvCkpsTdzu2XusCyFzp51Q606oMMJ
aZU6Ketb4IJwSwGAXajJ02gp+C+WQo09XiDzf8R1CUIpdZtWbrS9zgmGIl1NffCyjjjU9P/nOtdr
j//583T9rK4NC4ayKrWMY9Ho+z7WrUPrG7xvpX1vHKeKZXj1So1jahvI7dECDKW3cRTTIN5LjIRX
NOVstRaFIfFLpKwtQ2WcVSACsFujl1JNWzGK+3JFCR9pQkJGGOZ9xGqSl7t0OYHzWZWmMd10Mwoc
Jnr2yNJy04+qzAK6zT0fsakC2oNl7Mn9XfzkciZ3W1Zte/PyXuOP0YEsn3LPDyR4cLvU3Y1Fa6yu
NnVxQLpPZ06tX+w5zDtwWS7TIPH90utWeZD5YpIJGl+fDd8UaFGW+eIY+sw92vqk7FD+o59jKI9g
JarjDAv58U9DcUjINFtHu55prf3PsbJSGgXfHRtGtNp+KhVDWcuZCWjlcpYvtjJVrCc5+y/iXMdV
QAWTzHTT7TtuLBnqwHgVhKsP71hnEdEL3jDRpkALUiTWkiYLTpoT0HxGfdk0MzDOo2kAYI6fjMXs
Z11yO7GXXsvQqmi9hyNJAcA8F8+6RhKeLJBzEi9v9Jc1Zt5pPsRO+BTQrPTMIeFna/IeAxurnZWp
ukdVGiFKuz68GdIccugDCE32SuNdvAFkZefYNq2jUMPP0KRYExKlwhbvLzzwTaREW9jk9Y3Tl9y8
0ABIjrP7MuFKKO8a6WWqmGT+aCXx1gFKsyndKiXX2U37QouMc0mj1bZDoJQ7o2WcxeYrZrsuC7u5
hIgDadB4BTNbflvq099dYGm3pIaNs1rnt2ocqicNMaFoXTxP9Iqd28U1da1y0uzxpjUcRHi5haIr
r+j/XCJNmrVAp5vFWq55/TBp0AEIARZTgmG/E3vaeqj4xahpXZa6fhhxyweEb//yQa7LFc+alziH
PNYDCBPYMRrLztKNlP4GqD99WwpberQRfxm1aQZ3K/tFCQfzTeSENrXEXJe4Oq626zLzsszM7xS6
5/EzKbRnGiqVj20xWXtED8qbNqvTjzD5/dABPv71e8AYuR/8OiAtI1RAE+pchgGRl5ABqqFtbOwq
ezs0l6EEi1eCr0PxvptbwLp/04KxXg+dZZyyBDwQYmpfwLdq/m2gtSW9CzR0pnWpTKRpYvNEbtc4
SXQztpukRhGtaP9JC8u8DaF4QuPZ57+qUkoIdpShqCERwwoh83hHSki80xIiZ3KoG5qkLp73Yztq
jVu7/6v0aOZtJU6WkzFJpI5W6Oo2ngK7WMFyn9EGzcGYtVC5GSsS9jPPkXVvVbn7T5qizwsauCT1
GWXZXQMiao1Ig7aWSY2betuo6yLerXJHMU9VqdK1Pkx0AC5Uz8sQ1qjp4aKFgT79xWupfX2eWzU9
0YD3zK6z+NJlMXovReQ/dx1wJBS5p2cfovuV1zb5s++kKDoUgfcZFXNlpVj07HYGHU2UDbxbzTH8
S5+2Gcf+ZagJ1UMJ75x4ZXj1Sl/dfzs3TVFWdwa25O3S/Wl0wGOMOtJ4V/Cck72wnVA+A8U+UTO8
G4JqK7YRyOWMrujiXqZkfaFt62UFk4aurafp9datlfIG+hR3m9C2+1VP4s8NLQZnta/0hyGr0pXY
86xH5EIFRu4toF7an3k10774c9Xe8gdoNsC1kq90tzWrJvD8e7CA82OptGexB3qGhJ5vWiTGuEjU
tLvOBE6Eynf2jAJAGI8/hznwVwW3tXNftvNNFAYVSr9Z8Mh2EAy9nds/o296C/+JREJvNp3tGFqY
lzdr+CbpfMqncAOFRUoP1CuPthhpNUi30+SkJ9B4zkNeKcpaCSyeZq9nKH3zMr7Yotezq/dyFo/F
qcshx4oC+xzy9noQwRA50MRu3luxr+7tFF34dw4ZTrF/LsvMPUjsNSI0yJ3ZFpjTPg0eIffLn7Q6
jbe+Cuy/aGgci5WyXFu9k/6FsvN6NqfxWxDX8Xauk7cRzaLl979GCE9UGkeQYYbTNzNQaPjIodrc
w26T8StSVJRFlh1JEyISYqlwgtlhG5KJlc2Js2w0xO8H9DcokXXnwRnabbzFIV4vdfnRpPVpUsqa
ppBlT/Nm2rI2NeDxrkFHb+HQ1nsSvkbllY8TwMTD4Cr6bpxL5TMZrEuEQdPPCk218tGOaYnKqQ9r
i56jnhXfKT1rC6V3+wiP4nQfOOONkfOx12oxFTtrguJfYuVgqOl3KOy0ixxk1UUzPZVIArEp/cDm
ct3PNWVJPzM37eSMX9qGPFyBXttpbtrpk6PnG2mBhh6V7XAXmhvpcnZ1R1shZY1qZeWu01DrlafI
n6Zt4CqFTacMtLhyCG1VvVVQYb5VwJpn3EU4BVtr6rQUdD8y7o1UChaPhC897f/TaY5y06qmHZa+
12oaEYDlfg3Zl0UNJ0W0tKZxIf979tscTeBggsCVwwzu9m52qn3qTg4095gMI+Bv+y4kj40RtWV0
dWdYODbXudc4OQuSZh+/LvUuLHEfFE/LmmgP5QoaH8hYbNrWzj9YZcpG00zifa236abRI3aaakrj
fKfOB8usfwxl5u30Xp2RQYehPxmz5iy21utn5FjG5iyO/9GmLnPp8KM19RojU1DEHdbdNCKwvDBC
XwmiL2XLN3XMsMvtnT8Mn6RqeXFfuKP/fX4pb5qGQZOwLNkVnb3ri+6TG20gv1xZaDmdhgk1o22i
0Orp5P8aCsl/PpChS/t2fxEI+BXaLr3IIgrwapcVZSR2iXhdWuxozf4SH/i1joR63+wKAqZyYa2W
A2IG9hbhp3l1tcnZwp950gsPGluJsVx4CenXf5mHQgZNQRI5JFVwGofE2RZV8jbmumIL8dqeatRP
u6/s26qy7i9/DxnCekVbdPDyeeVjUmW7hIndzR2qAK9TL0PxvLOR8f3uB3W10vRB3TYtdzZhFygb
4yeA+v4hAFoMhlVD/QsOgiaosqNpwhMqUTLJCXrYFxbvvye1TYIit5RKtEgbt56ZL3qQyXSqTZRk
VklpjycZBzN1/n6ilCg2ZYl5G0jX9Za7lXOZLW5ywhqVRfJvYK8NiIfiv00qb8hrTsYHOcxt72yc
oQm2V1tNex0lRDVYZblqsi3ug80wz96DHMhWg5GoyXnnow+Do1Z4D6GdGPf1+E0C3pi7XttBZ5ut
xXZdg5wcuKcGHdKrw84176QHvGoul+perwcKKN3NyKO/d/DO8Rel1/5wXaPy+BmUqCY3vaffwKAE
JcxCqwapYX029II+a8d8aHJkvqrlsASISQLkEDtvTRK6TASsbF0m/r7Wdfnf15qK9gsKDtqtq4cr
x0ZQTg6xVpj7QPO7dQi9WLpuC0iR9NkzD92iS9f3mfehz8IlRzWn6yEYzL2vEn0Zk7iiFp9rL9EO
7TgfCrYy76Ov15MZ6rK+2CZz9D6MrC+jrtSeoyx8HtETPSOVjfp4YoQHGUrrjjc7d3ShNSfp4cli
LzjH2p0MJCiEmZ5eRvNjtPT9iJ1of5/0oKZqi2awdecCltYafjkyQ2LoQH651HWp5VIOSdyThGlt
EZ79mj6/ZQ2VzqvjwGUyZJrWpurnO8ShAVmA0/8QZv19jdzOnZjkUMLqtHfmRIfMkTAyjyAtYuJU
C/BAojjVbTWa8SKPWPT2jWwlEnnEyakc4HD0N62maSvZpohNtiVydrVdZ7yzyQImVb+V6hbdNqQB
FMgQfGFvSMNoFnUOtZqixLDQidHu+kIYVkz11rJ0KDL7UM92Cv2Tu3opkM5Jme1oM0h2Ildx9U6B
/teogaChpBet6VNytu9g8jIUb0nJ8eK9wuQFTk+VNrzMfee4LLV4k5lvsufxsPPoIioL6/NcwtTl
azD6u71mffY7/ZsP69KDOLtWX0GSp3+sMkRaJj3ciznMXP1kDPThjnpkfx4LtTnkaplsxGsFDXKS
XkwdbbkAUpAvF7gsOTrvLkAx8c0FIrdxd1CZ0pNGm0t7tMJkzZC0iwwzC0DfpOnrFDk0CDzdY+dP
0aaxouhHRSPHrMN/2lmKuRv0wobUokg+odd2lgAAlA5kF4HxcJ0502j0o9LYBHu++SWdM2vXWgFf
KwvW+nTM4IdZMCv9Ana5HsSWj2R5Yy/fX+1eVA+7CqAkea6I5pvfp8pQETDlMpc+3eLN3Okxjvgy
WV1Ql6tueRuRg110JKrktI6BYKF7/eK52qY5CDfzQCJIbO+XuKxT1hSKyUJvDL22j9fD0PXNbV8C
XXq1B6CRjsYI0d7m1ykth/3cvIkp2mjcJ633A/HT4h6uZP1UKzsZQA0N8MXmdfxir7K92MUiZ+0y
Z0ga/cS7zdUcaAaSisDzLvG/Fn2z3vVivy0aNNGuR/3ZddY6nVPLnkI2IJbv2vtxTL5dtiiLXc7e
7T9oFP7S2zN42iUCfJm+i+KRbPEyvMY6y2pVGH277IDEe9nP9NWwAdDk3sVGVpHSyeunJqWBT1Xm
QANy58AjXDkfJ4R2PkJY80/Slu4njfsnOTzNP85xXd/pBkDIpHeMJ/7mwypUWvWn0j6MC3vXMseq
9Jc5vqb4xyaI6rs5KaatNkzrKSvYFZPR/tZyf171kLg81E0PnYcasPsKs/lb48D9AF/ktE4buByd
YSo2VFTiB6DH48F2J2WvO01xdjWvYudDH5bhQbe8XH6Khg9j3+hf3k3S2lqBbdUszm0N74E76c7B
HLwpQ3WCF0j6g2pnl1i58Tmpx/t0ctO/0N+jk5K3t0f4NWt6TIkIFdX4XA89kkLkz/4U8brG/xhB
E5u7zukC3rhd8gleiuyDAB26rUp167M1NTUNYOFHAVQUoWrfjnBsXWAOWWkA9UQNY2eMsFd18O3u
SyPv0fo29VtBQsR5dFlU5rcbWXQCLSmLCoaCxk7nsminTd02RrQEaDGvKaozfAjUKj+ibcAOZHa7
y5Ae+uYsvLEaJnInMKwsJrEvpjpW86Ms8bqOmGIL3uNY0fgzQ99vA3qk8QqSj+A423ry0Fhus+7C
MP+rW/bpred9Qy/L36RstC4RVqv2KwRCVx5Iu52N9hl/iF/5VOgAmoeiTDUcjrKaJH96NVrwYK96
TWHrIrMp2lQrHc6H5YEc2JtinEmvTVn2gM6hRp81fG9dFY8Aqv7tqG2FvcTiCMioXWYkvce3eHEE
cWkedQMe4tNIqgqFS7V5esnvDIaT7UYK1Mex1GAA6yf1e5s8x0Gc/UWmT11H3jTfa+CbjjSwXwPy
PtrWqQKeb5F5ndpuZ6mtc4egu+VsSJckuxwiRVBGWnRxo4bm3EX8e6AfSpJdSuvdIdVpYpd/GTDr
rQH6/7kbYfq42uHG2ZopIr5/iLcXux55BcjGBi6yAnqPNKn5lS76vDJW3aBeUTa2bpZnwtortXFl
2ll7av3KeG6ovNQtSUiSA/dhjbyysGzCswKllQLfoQxN2/zfJ1UIdulzPp1IUhXQ3y4HBZ5K4IXo
Z7TzL9viiEPTRhFmAPak2tsJduNSc6tj3EzTOVwO+Whtm7KA3X0ZyQHAvxk1vHQuFi/r1IeOWrGM
4HCEjwNk30n1g7urKR7r7G7o1a9ikoPdecXBVfX2MrOJ6vCQ19bfSPR0d3B/An3uxqS/s4KiW0OE
blFjGkry7YtRPBIpZ5dwGZtB9neeqip4mWQ8smXSttXco1e9wCy1ge4b3svxyFhi5EwOsKTBW5Ac
r2boewFwll33MqFuSvpnZ/Uh0R2kjJTWc7gnKzp/uQ7x2KkK3E2cGNPHpg/Jo1reWVfBcoVjCXuo
rSl34pwHVaWhsqj24nVdq7rJ/NBfi9flUXOyJ+c7ncXTRwsu6CfkAIq6rrt1USsP1QC3mEQWFt3Z
i6z5QdbRa346jTVMW/HqTTfcavS7wobJJwLHEX+I9fJWlpUIkJAQ9inVo4yiHCJKtpzVUVYjZ9VB
Yl9N0GjZxTEyc3dlaT3bsDnUP/k0s1LwiKCJigb1ZuCLfDCg0T3Rlc2tuQ7KjxXkGCt1qKIfBX80
n4RPgFxQs1GDeLzpghzAxSK9y3ZaW0dRWMGKx/AiyguaITnxUFpEo02abRQ0j+M21tapn/0WGDqI
APhVtlPzKlqFi2CzspTg/EW1OSUH5PVjey8mcdoNBDaqZw6IgRIhDruDyEnmi+26iGZ1YHSz7l7s
aqMMSNKgmUW/vnasuyq/KUP/7M+KCfWXUFoFmQ6RlQZH6uzHf2U8yyFXWTxh43GKFkyys+sc4NNi
RA2LcDm9hEJdmW+7jrKUV/sbz3sOi3Z6uKYAJsWkLcCPlBtJHIgjasxxC4lyveEGa3wQR6o31LwL
7RmCjPTWKYqcG5+n782s8+7LFl0DZLERVPDnea3WTvzcDm6xcubM/1651f0wkJBfjfO3kg0ff9Wi
pYOkr/5OzOyzNST5t07hv5b+5ekT+4FsE+Zpc+76goSAaWknNxznmylwuttK9Ya7iALZ+ysXo/n2
ytZyZSUs78upIM9SpN8o2r+9ct8ln+MyU9dxbvYPc5TvIDGDjXs2lb1ZTMp3Y+B77nWJ/gQdiLuF
4t870vPf31JH1/bGEKsfEgjN1k5TlV+spnteQNvM/wdqIyqdc/Jd0RT1OeidZKPzo/8QpCh/0r8d
30bo1J/GNp63ljcXH53QhzA6NLUfCGm8fAyNj6H4QfCjM0gCvvsY0+z962NEplv89jFqXmxOBu/J
627k91wNyFdQhMg+QgVbnI2W28oyMj2VA1i+3JnyezHxttVsvMbo9jKU6eEMVkmGrTFeptPX7TTr
ZSqNAfSYQ3TszGa06Y3QevILLTuz1QKY0FpP6AlYT+gl81NHBOlObHUQLKjfhesKkuMnEEbZ2fZf
piMJRj0xssgmmJ167FqkJ+XQLGcJ8Hdb6UGXLiM76mdyK6lB4nTxQM6Dao+mHlRYKjei62BqZBco
gcxH2GDR1FP/EnOD9OCtRIlOjUTl8zQdy0o9897ir6OyhA9zGsz62C8MKnLQ277n/Rgy6Aj6x8PV
gTQC0epr9DTW26L1b9qCnbNB/uwgxbs0gfsKhgkXMlRw1uKF89o7SKUv0+dujQTBih55f3sBDsxD
GK58f3D3RaTVxoY+n+JeW4xoKrh71aEdfloOciZeHRa3Vbt4qxbsTDe0xSGHJOxhDo2PurDULqPJ
Vj8Kha34ltHVt0Sqr5G/z0Mv9BJZGrVBIxmwMH+wpm3SwqEkr4CXt0ExjlGJTsjysiilcjlcos3W
oMuXKvz14E3KtJ1K3n6H0L6JTcUApBBN3wB2bcrUS56nqC5p9cMu3LRJ5MFkUaUXuzstDGPIqX5b
7Nd4TTf/5vVt4B5G7mVcGNvlgJ483SID6swyvHqDJS5z2hmwg+wW8zQL7wONB1fbDnRaLGUez/OD
zWhk+q1Ud5ziwzxPzfO7qMGJl9ribcru/6zwn9YZNoULN3LMjZuHFDirZY9vNOO5mvgvlbJGr7Nn
k/LaaCjOOTVV4wmWna3C8wbNFKs7Kin7NVGq0VON1zk9pIlo0bFB9iUHmh42d+JtU+t2grbiMQhC
U9YQc4+06DHMWEOWNMiDgUdKUHcPiwQFqy58Kqeqgn4HoFJlROFTAXE/ZC3uekaoFeU4o0fT0Ped
XWXaL96EbbVMFdOf5i8R4nRosNtaaNLQO1A7bbn8U5oLgblTmNWRf0pz4SxXrbA+indeKuPipTpO
cIjSwdUrvyYZho7+du6fguW3xl0tOQ53eeSM69z2lI9KMP3rbBr1F9vwevYuTokDZTU29bhv8sS4
C0cX0p3lSwsO4nEqx+nJ6lvjDlHqFFVDvpw1dN8Gu5c3dvky+7/ihxgu0LkvBlvdlrZDgggSk7u5
CfW7SW/tTWbGxkpsV8efhuQS9Gol865uI5/tTRsGxnuHtqyf8sTdtK6BxJeihQ9yyIr0I/2rDojH
XyY5g9fNW8M3n24L0csUYxk30KbYLhRov0dHIWD31P5xNRtTEF2vkDnFyxUcC+zWwhrnrfUgTLcy
4xpsK9lTMGQHRYFlk+6leFVlY7xrUflES87VD+2sVvfqUulVwsy7UzsgBkullydt89iQc0JmoUK3
dYkQR9aYB40esssk2ou7TYO42aTN/j1ypO1KSb3ya1tSjrT0LLzL/L58Ro/sYq8nVIoQJDK3VVJX
X0veVTWtKB6N3IetKJtAGi/2fplOB1RwnV4hufoU2N1nRC6KDdp7ydOgkm6RM7ENi21abHL2/yZO
KUgv5CrU5eMYamvPmKHbX+5o1n7up/aLqYfT3aSCWRZrkmbaehy4o5ShgX7FtpshwfYQ4VEgyNvV
TaztRehidox7SyvUxyQbkw9Ro/8Us0S5kavuc9OcvixRqufsjQw8zCKxzbsm3cwWNwHq8daT2Iow
3Iw0OZ4NC32S2IIK1gF1vZcImWBOpDtFcVtsy4Tehr31kgdw9SACxJdsYe0On4FL1we/r/VtuKS+
HOxWa721F2yLvi3xf7IPc4r6bOWvwjHs7pN8cHeJ3hfbIg+zT9AYGjfoUnrr0G+zT0NY07TsBM5K
8RjGs09SYtE5kmDNgM+nz4Z7cSZlPD8mkJAFvDoN6GxtsqDQP+rdEJ0Hpx1u+sR2VdJwdntb8rBM
V4MW+AfT2GtW0/Q/xaEU0F3dZfrY3l7Cke1DbwYRKsBYFSwscznem1HRPbcbezSHZ1VpWgSnxhQ1
E4ZB2S0MkwoysMsQVdIScQVaWWSYjSiYBdbwRGXaO7udfRIzf10YigJA7mVSs6SLClqGEMyNeB1t
+uabU7tLUvZ318ct2ZF0WkVkSNACePMYlqft9eHrj9ulqfdNgPhCUWDBOSPzchKTTNTJQUeQIR1N
2N3ZQ2rDrl+qbFk3to/R7O/aLgwexNSpLnrHYf1TfGK6Trrafp/UjnN1p3XDT4n/v50USQFQrtI1
LnlSZ3zw4gCoR9kMRvVjqoM7JeZt8yn32+Jjnvj/aMtbV+XU0crlZfIEnaBxGdq/D8V7DSZj1Zyu
wyGh40xLg2rjKQffXDqLR8OdPzAKpM+4/+PIcPJ8NaR29QgkRF9bWaifXV2bdshK10eI4PrboUEs
x3Pc5oH8srFRAEx8miuENKaiqn+4VXhoNPC2qwI4NyQFCIVmxg+Ud8Ivtu7o64Ry22XJXlloH538
ZclhBrDUDdbLkrSUHwO+u1HbDF+UQu+hZuRsogdvhc7B8CVvuKacDYvtj3GFMUMT60FYuh7bLNyJ
2rdPWuVkO1BcVBAnb2VYdzVC4ShyilKYaIaVme6cXu0iLWaTwOBhnMS8C57cHNngFSemz/NnhVTH
5eSt63+JUQH83PZzZOyCzug24ez4h8jzpi8OctbdUJSfG62ITykM0asRXY8vEhah9HiAIxidTdNZ
lXrv3cSJ7u9DmhU3NCab22go+b8u07nbGEWK7oeMp9bsoBUxze2IqBC6oPa8NVRnD5bpp29NwUF4
6wFdtQ9y9mq/msQ+W9olXijuxWQtgJERO0/V4CB2MYnzP9rfrc93/M3n+X19+ZyeIDpe1x50a+fR
1bbTFNvkC/nr0ENkO+ndQ5cn8L5Xg0vpIo9/1IbjJ1uw7eR/6g6SkWXCJcaYY4ReYgdVmJi79L+X
ulpel7tMj6H0tccMhfBFDcEsrOVb1JRrT3PTndhEO6GD+fR+SNWV0evwYvMoNcxAO1AaVS+4scFN
zZXVuN3JgWX+U1QZLw/guHwJu8DIljCvLboTrCH2p+RX2NyO/1rt9zCZXvgB/8U2335jZmOMAtND
W1po0huVc46ayDyD9hzoH+aLXqjHtIXZQiIb02hvbNtw4UrU2ZQs8fUcQXUY1nDdSsykWPaqbkDT
6dRYLjHLFWBftt5cQd1cwtPBn4/QRnyQaFl29LhvGZfikNqMt6MDasX0lewmRQfzs1pSkvAdPzjJ
EKq/fZ210ZOCIt1TNhmbaelxTVJDp+upKVYynGfNuIGMWb140zEECDPm+Y14ZckQwY2TDJclpxRO
Plkyh14n7YL2ZAU+tCiKR7IiXOuSN1kOTZ0BE0cO7ii5lC4oZzTxomAnQy0JhztdRbOor8L8Y0Dd
6MlML6kUCagrKJ+v05umUtee02211kClMIi981jRqqYvaqHl0EM74bQAjbse9od/Rwxue1ePPOrf
RYCcIi2+lDz+sIbD/n0zRgb68LyzZPoWJA4pFdswOc4L7X4fKzsh0r/YLn5I9SHZr2pYYK1c0fZW
ZVKV0GE1pSO4OjoypGRyGQrCRjA14WBdTFdMzeskQetI1KtJRhL6OlGnHeEYBrRSx3rx0KXJHfKD
zhPQYOfJ0fXPtHHVJ0hiHSTLK3dLfnvcirN1FO80kbJqF6eY8jy9L5xUh5WW2UlkxVta6uudTHfV
RmMnWv+4zF4mIaWxB94ffRCT6va8VEH8vJdPMPZudxeiB7wSr6yhU4PLVb0/i2koFTqIBie5kY+A
unZ1a+m2CgDk1yeC2QfVL+VRLK2aofo0//DjqD9IAq6BIHc/V115SeANkdHe86A9i1O+ZFRjEX2P
w7N8wcKkpe3j9+lNVpab0Nahb84T9xDxHAC76x5ar8o+Wnqcf8x4TzLGZHwIKoPvuKWba0sPmxtx
gpCebwyIEtYy4XU696sMEtfJ2bp2Ed8bxpOAJnQeQhsgvTPsO/DdJxVF5XoYox/Q4H63O/R9IBrx
DlmIGqOTpto3JopfJk6l4m6sGNBMvlHUWD9YCwRfU6rphrK4tkAvmjN1YWvll3W6c2EtGJBB+tIl
kQHbaUoFY6kstouUy2IHWau/sf8eT83wpHt12B1oXR6BsCYgFZbM37scYOlE5dqIKGhcHW+ShbVk
Ap0BVs084h7e9wVcGoN/RsXLP9saVRZej719j4ztGY4Acv42rV+D6x0lQvdj7cPYfZ8ny4rXqRfa
C334374z2PHaWtiB62VJiZU1ZEmrqtHsW65Q9TrJ2w71br+n6W3Z2XFfspHxC9qDDGtd3YSwwn6K
2Hnw2vLvMHlU9BYK2l7W/jGsWlYTIPNr2LKPuawmdrmo0pnN9aKyWtfDqNwnA8AJhMn27Zwkd+iC
pXeZppj7CRTCQzgUwNgLzX3qfFLXlW4VX/Uo/BqFQ/l3FaN3lzhjuDJGINB1WPzdedXXSQnzr1mV
x0jjJM7TpPNjLpUwfUCg4uUqlTa+vYptRvGWOlgN/fG3ylBfuGJQmh7uwGwJR8wbM9qQF1qZP9lk
0kLB4QYaEhueu03JvT0hEvN/WLuuJkt1JvmLiMCb18Pxtn3P9AsxFi+MAAl+/aaKvk3f2fl2YyP2
RYFKJZ3TBpCqsjKro4PsDIR5HPuRbDH/0gl7eBAGXgeBA9nhdgIX1uIP6StAGrmOXWprtPdz8zp0
E0RLK/vOGaV7tNRm1QV2Y2vkY4Y09sRvSLZLoF3/bZzF48loKc9sYx8l9/2fVa6fdXCSLBeea8yW
4J+Lf/lUWTC+pF3zRntk2i3TRnkcIDbPI/1AdhH4t8TygX0opq99DNmBJbxLYWBlt02IndtuvKXK
g1G81DGUKiAVYaxT5BkhOZdNVyviekgOTvCSd40dJgzF6i2Pi5BPerydUse+akDczo0RmMk54PZm
KCOEt2iAXATklkKGm2xLtgH1f2vdSWMI0/X8NgjQhXROLrcV4/j9NZWGACQfj9g0jl/AnutBotLR
jr3qmua2CaT3WoO85uT4UO9LlHa0UU5e2HNQ+E+exsCEVf+qR0t7Uxd+Xr9fGODHzTkEQRwD2UVm
FMZL43fdOum5fRMGtAXyNi2PSBiA0SGagk1tQhUhMyIWFjXId2IlVMfUVe8D7Q0gD/q6gaRfJnVj
8599yJGaLAPbSaK8l8XoKim/MdYFOG5ZZzpyDlUy3ZnadCYZsjwzxzs1RidMGmtN/Leow+nH2P80
D3woYLmX9lsLWYYViI+Sx8SK/O3oA2MjQGN4MbMg3fQNN14qrf9WVhJq5il48LCr+wG6Z2sl1STN
/GcSwLfygoKeDMyamv4ySTlPgqzqPKmtENAC3ESLhvyUNo4WFpPIQsSc8lMcSZC000gXZeP7JQ1N
uY4AilNOR0sigcZUWWWloRA8NSC8Di2w9BxEYNDQSt4+aHZWh1XNk7exFDfPQa3XahDfBu53v1Ay
9TvxHf/FKyzwMPvSvuWenkP3iSdH/GbrSz5a5obbvvdoZvw1jeLdpPJH1IhqDICtSVA3Tv3CQro4
d+TRoAzUJ5+P4cRPxiP1Oh2K890YTDuCBFUSOuVDi4jejBBS8CFQsvzdxl0wUJAoNTmTn/yYS6gj
Wo/8/uN6Tos9up93Z/BvoDxF97T1EmEZbP0JLOnA3KggDbMBCqwcF1RlCh2tGpoUQdtps9imLLga
2luDY/cx9YMap2Rdk/gdxuu5K0Xp3kZRZqjcTQOEC0CclKqGBsBkF60shyW7T97YLa/bsRgui7Pj
KWLvvH785AYh93QjnbIFF/grCGKCC69qx1p1iAccAit6rU0zuo4c55Y14Pdb1wLv2OyCmqtplaWR
hqfLWK6BJ4KowfJ8kmZRg8x6Qw+mjuz22NtXVnTlWihnGokKZOBWOgdAMOOz8x8PP1q9NC0DZIso
S1dsh66iR4xNhrpMutSJ+HAZIqMwMhuoPmAz1BTSwPvklwxGlazJ0UkNlAdZtWcdTFvMtnkFa6z3
LWTa7GRV1iXkJgzDvkvzqdk7aVccmOWMtwlCkNCIy5qvEnKPnhZrv3zR7N3K9N46r5QhTSrdrNmL
wgDzSNCPNwtLzpNK3b3QE8Fm3R4xIneeFAHXdhdk48aEQt+qVJUKrqpUoKaWTYigVXCxbGEAV6OO
9uDaSEB/hdIDEDK+++HUBOYSXjfAmyPks/qYrFep2EEfDfLGSOfcgBmW4EUTzcV0oVDPzdKF+A54
VPS0HY9VoN9Tz1Umuup7p9j3ripPUFNpERpgWpxv9RrwOy9q2fsqQVF0a7NHJDU1/CjdMBsHTZmb
ICRcPgq5JXwbIGj2tJocs32UZfzKQaqw8X2RbuiOqtRtpafsEUpu5pl6bRR0F9b04P3DGDVBo4uN
C8TFJquCdxsqV++jSvPnexFVtexST9aN/OlWBHk838SJaDbLQiLidxZkiy+0DoLDoN8YvQxBJlCq
1Ir/ysjT31xk3p0zQLybR2CtJzt3HS80WsM8tTGTz2aW7LrRN74WwoCSNWvHHbnlSKEXBg727TSY
x/+07GRq4LcUoOGiZctIsKNFsMBW6609qgajTelM3ZZYyKibIbb+qZuoLlGW6W0TbZbRSCAoobPf
MV4LzwM0hY48x09JXTtBtLxyfRQiqNHMURyRSQ1courqGbCHXNH0Uxcpg/SS110+d+NR6Je41n7N
KyHjcc1i9o16MXec69DpL940Tc8d491Ng44YjSWGldy1RXClMQnk4l07WuAMwCeCUaO5xwZrH4Fg
5TnVJg2YonFLY+VgGg8uCANpXu/07ePYpSGN1VOcPrnl7xr/eTuRAeveR2x4FCXLQctVDCdXkTsB
NmztM9OuoaUDvqjZBdU0jeU499TLWGECA5gaW+oOBjDcLA+u1KNJDBv0FQIEw4m6tKTn9/denj2N
ivakGNr8QVNRW1Yn9g4bjAFyN0l9kKjdv5ILkjLJFRoUh2VCV3J9h0IAICjUItT0ZcrnReKyGQ4W
oMsrMEwESGXX7iprAqCZa9vWVqbmJBDZ4sHa7qfori6q6A7VksU+hbzRSiefxkSZHav7K41SQ87j
kQWxezc75S0eLi3+B+Z18wBMSbqTx/tl0vJZTH2MkYHCNsiZs0bBFTAkQaybJwe/nI+9QClSoLWp
/+ntL9Ox2PQeguB1p++yvhj2LqqFHuPE+ZlkU/mD6QEyB171XIIu7W8Oees9B2NVzw548Q77esSh
S61Q4LD04IFHZpW60LRnRlxfvEKzXk2+naIyfa0b2VxlGgOnrcw9E8kuB3B8i2SU9bpMeu9it54h
kjVN1Wl+M0ozwD2SJhXK+yCP9KnpIwDekmGEyi8GWvVupSvIvHtXHHhSSwZrsgSmiX1OXlW7qGBQ
w3PsALKuBd843MyeeYmtYNrF3c8KsSrNtO3fHGms2huzr06HoEYBfDZO2j2Oh9h+H426RbGdmh5B
7GaePvl6+4yUx7DJCuz2W4WFcBU+grc2Xpdef6Wep4NNYepyHhqjAXyHGu198T4axyiXb5wKiCk1
9WN+4Eu21QMwmKagsEYsAIXwg6pRKSzQquAGeUTe3gdXFM4Cg2fqb714ovEI3G5r0wqmE00s1MSO
ilsm+dQU6Xj0VFlF0/ns6qgr6sZuhPs0Gs7GpIOCZBDgZ2wqcSY38pi0uNp1PchiDwAf9aHvlA0y
nqM21wZERVatUkMXd8bg11dgXzSgWZE6dUVd4f+zVuKk/8yw4jy4ByEgOMwL+4fHfX6il1PfpsEV
Mmi7LsGbPmzNeNiCSa9dL1s9NcEVRXcikwBN31b3LYCkER7lmSvfoqI+gHhH+2U4xhnCpdNXDmaB
0EO9/w28Wdre6fVhj/JSoDbVJM9B3WKmN4dJJtVtimy2ykeWXApVlZqngEcLSALNvQ+7wx3G16Uo
j8wClyKRzxDJDGCh0PXReg/sqjo70kCBf69NVdjI8ZsRlFx7fbw03oD74nctjP41NmUMjlywogVN
YL1y8H9tM0PILTmBtfV9juk29qvxw46LvWhYet83VvJolhaA8YUO+qo2Sx8LXrVnPHG+0uCUJPUF
FNUXJt3ibI15sYYyLgQWVTfo8QZc0SU1kZbhEaZGRpljxINwpxLqcTdkHJzvgMQV9/boNdcC+NFV
NwT6l6SV2rpqTHagbo6MBdQxxXNuqCMYcLarBMwwX6KskcBW6P7BS/zshKpTN8R2aNXnnL9MZZxc
dG0MQKALGACEZLu1VvnxsVJd5caVmx43yQXxSmiixS2SYUBhrUFlkxyp++FmqNUAFgM3GoEKpvY7
KjvAsFVX3wIXMXUVMc/0VgBp1ftXGbDqjIo4d/3hgZQESgAyIUJXeUQdKOXJA5pE1be4eV+DPDQo
zoGLCBzJeCDpDx2SaZupQQ2IrBrjAaX0xkPBg22LKOWNPMo0s4A4COQK0Snw7HqZO63wtBkP5Gxb
KMzmYwvMFabSjFatiXBku7ErMZVh7WpbOThfTWhqHXLQMa06xQzjTFF9oi5Eaqxnp+fv3ViO6TZF
qfJaNtzd1wyCYXRWd/FT73kl0jUd5GmUunRaX5ztTkQnBHWyFWW1OrsDVXDGhm3a+hpAymV/5Lbl
n3SgtubsWB6Bkksiw0oTyE6ps3aU6W4EBmheaZnw55qIFEGVcJ0n2PaYBYBuSTnkd0GON5qcvPsm
YjABQ3CSpv+2mIbMhSSCXYow7oo+C72k5OtM6/Lt3K/jSXGWp9Zh7hsRXr5Nxa60RFW6+d0oe5wP
1WTg7eb1C5TYgqROHov0VMYiP2O3895Mfgawz5/9pKqHU9meyE4zuiiwQKOqE9WMdfUU2HwaIggG
e6iltCLNXJHNUQP481chAyhqs9CA0BXC6EijAmmXpOXj5IzOk+SAyYzpreea80QWS5sOoI/o77gy
DZberLK6907kwZCRWLccSmit1rrYUaFUkjfgkKKpCaRkjyjGClbURUmscf1fPsmzmv4uBcSlRRY+
6AsHldJTU5461aTSQr8fkxKYoak80RUNV3YvQU5sSfA2fsyJyZ3GybOeavD5/HlJ41o7NBtIaaU7
u4jztTWi6utQquqwGv8na7PVxaUHAP/iFEW+LnTTOkm3+sWjvEdpRv/exJndn8nm+uDXc+ziRIOT
8ujB1oA42ocLjUhU0IHSGbxqpXa/pKmmwUtO+th85R+V5TbSDGSiNBU1WgeKSuVFPXKliVPSzRPn
jNY/ay3L/3stsn984rKW+c8n0somY9YJtdh4fOJh1OSovCUEr//RxXHHfM46PFaWUWwnPndpFAnx
pDDbi+1o4iJNHh3wajt2ZgbEDtnmSx8AlUNmGEeyUcPcGvXMqkGZAUhKX5MOJwjwdnFvfNYAv/cz
7bXumuo7s/xXH/8I30EFPV8ATzpf/GtIj6T3AqmMoxpmaub/ssT/uw8kwFDlBf7ujdM7zrmRrr0i
oocyKZJtC53amR3C8qDsUte6c+3wI7+Y/lM6mdbr3yZFvtnO7BD/fZLMaus1tuz0LBiKL/tSk3fU
dKlXQCszXCwTAnF3bqo25HmiRF91xWbJamNnpDijusIYP00t+lCLmiqalxwMcHXoUgUl1CeomN5d
EyXGLo9ABEs2GxnKVdt5DNSgrN4MqKk/RB4vXkZt2rHGBKhV2XUrDxa7iKt3uwfGtkMDfN2LU+EM
+WFf/P9trxrUr1H2ak58qewVKC+hyTzOybIGtLXnPmiflvxZMZjNbnB8GS75M4EUJqKwqb9dkmK9
HX8tYlueyDTbk7CKUFFGObdJi/JzYtVPy0f3eODsmiYZw2WZNho+L00Do1HMS9NCOqic73rXDCcD
FYLcnRAYLABJuRa164Zay0vUAcjoOo/gCTUeUNfyXCob+bVmBAVFIEh2tMI8lxb4WEWA3QcFTWrR
jwbb03mlxbSs2aT5Du8b70SDwIE9ZE7RnweU8a9l6WHHrTYy884DL756tJGaVSYfPNP7qhhB1aW6
tF1xWIxcm4jyE9lcHwQHAIXfaHB2U+u6SIVvFxszfy/LaqP/eVmaFGgIZmWC5zhHYRtEyw5gtKZB
arqPZSOOo8JYY1clO8051B12drSf8WPgIKhL+xnquv4gUIiE1MTSpVHUsuF+yc9+jFPPgAriXSSn
b0GHI1Hs6cMZhOLY41HfU0a6oiaNGCRi83ZHUyOwrOO1oaZQf1khqkDwbw3twx/2eeVPHzIWQbry
fCa2CHEMB+nFj6Y96G8ehFiDyEl/lH02hK3M/CskgLszaDxQTjhWwTejuZCDA1XisPLAKd/Iur4w
6IisacDdWdCY+g5l52btNiK9BElcXpMJ2AOkttIfrvk01Mb0zUJR+ho6tkxtm6MdUsSIPXAId+Kd
O76Vus1XaW7Fd4y59pUGcARAbYUa0FBiNw/UGviXIxN1FLI5ekYCakVHQaAkFw9kE50DlN04jA8N
IoNbK9bELSoS82a0+j1Xm9oMqSTqiU5LthoY86EIjIKW2PPMI6IqBypqWQpdqAt1Z+cI8vN5kPzJ
Ts2I1NLRSd39n3a1LNihtWNldPtP/h/1M/mkJScU5MyDf0xH9S7yx7qYv95Sb0NugESy01QXu2VZ
E5j6S+aLsNG4vLguEjoSmPzbEOF1jUKz9IHnAWC/FRQbZBuw0LCN+tXjLcr4RFu8+T5QAEKwH0EO
8iTm9r97m63zvPSgH/qAZFCGU0rBwzqwot9InQHGXeTfZfoTNXrNs9334ybBo/Hc6Kw6Gciubiff
xqYS5AOruPS7H5YZh9pUlL/Bwf3SO6P9GmgSwX1E3q+upuuHykbpvocz2X3G/CEUnW68jfZwEK5R
/Na96diPQfMG0CYEusB+6PV8lYhhetRNlu0iu8mPjcfzm+0n8doIBvEGJP1urPPilz4mX/oiG18G
IUecPg12DozePuPOrjbe4FWvXo9woHK1uumQen5yatrUCes460GB7fBT6hvTY8eNR/B0OG/QaIaa
U2R3Z+iH1Q+gaftOdvwwiMoMjbgw0NbdtzwBkDr111qA4joQYMZXrWTppTESHPYta/jeOhs3S9kP
gGsgk6UcTO6OO9RQJpvMzNkdil/YXRWhwAsBhxrxeqe8M6C95q/qEt94Km5kQg2Xhsy0CKxkJbVq
H2tdthUK9IE/tXZv+kW6QthYHC313psHIlQLTFF1R73EjapLaSaXZVJR4a0/JilIPD8WYkgYr3Ez
ZVuNICLYUL8vTD5eYvBV6bc/iOxtUnycdd6Pp65cMUdRvs3Eb3NLPtR86tcynk4cWNfe8I+QsFk5
Llg8qsK6zpiFCdIYCA5kW8I4xMzkFxRovNAgmdzEuJjW8O7PgXBHmix2TlrrOyHRUdhV+6VKbePB
RNDs/Bf70LDP9szsvjgFf/dvAAAKib0C/zdfgigzH2SMaqo5ksWigb/zuyIJcvZccIMSJoFK1Urw
L3RtB+6JyL7DL6Z6HiDJtO9Qwr3tRsv4MuHBG/de8h2vMNCn8Fw7j70z3aBS7YMoAwXJaiZyutWz
VDN5hcBQ7NbzTHJwIhSB0UwLiIpbn0F03PtnJn2m7gGiSDOdxNe/cICPyAE7PdRexJsybu0HIMSz
Lf4YwVnkKfiGIV69t7hVIy+QWFAL73XoUVugV7XM/Aeki7Zj7U0xahKTDTi6jB+ZjcpCIGazF2fS
xTowhXmrRKzthmnojm7TjWfk2SE+7lXNQ4PHPMrzBvYV24inKAe4d5U8TH0LxrDaq5WqiP2VazoL
//bdpt76b98trvVP3y3VNIjsqtovKt1KJC9DbiXdcS7OUl0A+rsjlX1xU3tAHQk/1CLPxQqRVVDI
UbjOb71mY6VgDJiNLtK2G18m2gppbIZTa+dtJcTMwkRG+K2TkVcp3tGxc56UipdUDet1b8tjiJ17
tdxZ0mNHDZCQi3B7eaEravqsAkNZ5LrrZaBpou8p16NV2Xpya2WxdfC9OnnwR1XSpg6tQJ6cUeJZ
v5LHaFsm8pvWM6p/RAg99vgo8SixlrT+pxj/fElOE5woBeBlqbMVMsGxH2x0I4K7juejBiUqNo2C
FXOLdyujAzJwACzoyXUAkbbz6Qu5RTpoTp26RgRuwFkjTbvu2im3IUYtn5r+NzeJO3/HAEWEjJXX
P7dluUMpN/J6uPO2ppNMu1J1RVGHGXRDXnPW6MfcdCE7rk36V92Rv8Ys8O+QaJY3sGmjYl35W0bg
hrz3kLlSy5Y925H/mHnvy1aIG++nEpXtoNYGw+7WB2YsRHYxPdDRlrq1nmWH+eCrRlGxkX7qIpaZ
HrJGRya6QXWpT8DVOHWGlWEMziZggX52CO2Kl8TgblGecff+iVCnOcUd4jTFZHZnFJmAXqIEUfUZ
Ap2RuY1rFJVXnhRbGqdG89JvmVubO8nMHjUsaFIWD5eKNxVK+QsHDDK+K1dkTCv+7mO5fR/WnCP7
q7xpoPdiCf5LKC3kNZK30FrvL72IACaEvhRI5SDRKHKg+ZG6xyV2Xt0WjG/dykdoUq7I2KoRuvKB
lDlUjXdb7LVhgvpjHu2ttVEDaCixM3DwGj9xutFwCyWXLrdxz9Fl4j/WVpFB4Qxxc2qQoyoEQrr/
9DvwCzHw+pPl00zqT3lqQLM8pLWWORASQiheNWbpWRtbFm5xBT1Yt9XBBX6tjci66P2zoeBe1JCZ
rqZEWKGbjWyTYqfi4QwS+ecpLkNyyck2BqyFfk9ib5YV2lR/xukkAU2f37OVBlWyY6Aauopzp2Ng
UnBhxHku2JC1m1ob8F3l5Xg2lM75uCcfMtlO9c9sWnLpkw91q6p07HAZcQ2vWhsuBCVbgYSRYOl7
kyEa2aJeHv1C+g0Ih+Jfs62gEXJ3Wq/aDqX2myKQn4KUeZpC5ScBeXoHNPsZZ8fP0cw/gps02Xfi
Zy3VXoCCti6mBn5AYSUjlOLH7NKMBQP3Uq/dowjNDJsuMRHjKeIVGCPZTxnnG4AUGbAfKYRrnCj5
1WfN9yp2uy/tiLy95ib6AzY8PrgnuY6/Y5Uf8NIawILToprfyzcuXq64HxyG30UmxvN8qVm9djRa
7KlY3qCSSI1Q4wogs0bzeZA4DXapiaI90GF8BfDyHmKd7aM/1cEZxYJtSHatB/li1SbNLY+s6S5w
JPYvakICrgBkjCrnZKO++MmvIKcrdPYcV1O7kmDkO1MzCq0866pZbNTtRc9DpzC31QRAuGD8wt24
eg6Agn3gfhTqZpsA17JuXVY8O7KrnhF5Bbyx7h/IMa6KK1BS/o16bdb+lKwZ50WgVwda1SLBfajW
rNSBFg8icaBuMTnTGlgge0fdzq+RHkSAe0vdMY04TmOtv7bUh4IrND0gu2GFNIpMvHZsKtBb0Kjv
Duml67BDpVFdmu0NIYN7GsTWNV3VzqjvS02zJrAt5y0KMtpjh80BQkllHl3wvxVd6EoT9RfwZYu9
aVTOtDKbaEAAfgQTvFHiYFhCmVldURNDFeAYpWiW7t/8lmk0g1xo2tL9vy+1fOQfS/3xDZbP+MOP
Bjwu+sNgPEYJRJY1qIRUK7pcGhB/OOvKquUKQgnFaRnwUlDSN1X5zxTqL8O+WnHp0tWfH1B0yEga
HlgO/+dlkubji9Gn0DeZjcunktFtG7taubZxP/Upzm7qSyxTqDu70CVNqevsFcqbzUGz0uqugzSk
g1TQmSnGTmrq0QEKRIvqcDStd5ugqyzfahA1uozqDgA2uufbts9RK/Exl2ZUGdBy0jMvi33SUbs9
FXgS0acuAyPodYQr8ivzE+zM+2RwN3mdBuH8iR8LI0qFwm1weAv67KJnOCU3Rrael6LJSf+18ERy
m5cqeqPeJKnWzC6BFlwtkBDtwDDRH91e74/zlVcM71d/sZGL9G2vwI2NedSwj6vF5qplllVpYLE1
YAkNMxt3POjdgod68MBNlYBJnbqRkwcPvQkJbZGbt0R5NJBX2yedM4Q02Nh+8FAh3lI2Qr/Mk0QP
pUAU8SDyBYgo6zm7+ZZ1BU1K87OenKvm6vVPu/euiYcLBosfZfzspQW4mQI9OnitfCZAOsHQY4VF
RyRgti8m8iB72Uw3VJmv9BEHgsLJ7kCgZ99naeZd8UDaUI8abQKbc2F1P4cxzpHp64DIq4OGh74b
gcXAK+NTW9jqPN+4X7uPqzwz3m10NRS2+zVJxmKlV6X3dR6Nd7oRPOZ9n987jpPfg/faPfNuOpEJ
4hD5fQcg/i3CswyqeTIOyW0Y7hOQMd2RFzVdy/e5VYkL9WSa5fctq14rj4FJQ61MJsnBWeFqZnxY
bENltaGf6fmOXGig6EsUXVQo4iEbrZk0kBONOztfL58ae721yyUYqJf1YqswD54hgdcyfHzhrJr8
k+129zSNfiTgIhrInNafVjca0PBm81dYfoQcJ0oB9q/rYmJReycDLzkv36z3onRlgCYRNan4hZEv
d9topWmu9+mnaswIMFITdFXkQk0wgQOEG9yYfypa1BsCiO6VZR8uH6t3zN9rDXDry086tIN21H3x
ZfnFIUAK3v++OCzfTjInuFXxV1pr/hsGslZR1/E2d6faPoJhQ6hiGnHwTIgkaFUpv2W8ezKLMn/K
INl49HQdCF1lh56dpVXddcI+HOBPn287UBkd/LK2n3sQ3ZGT7ppG2Ll6e0ktR1trTlWuegjwPQ7S
eBHdyC5C9dw6mLbAioA5uQmMx9aV7Z0P0qvOz41HMg0GqL3iMk5PZJNDXO/LtNLDeYJjxo/S2EZ9
b4CJExA97KuH7ECLgxM3PyIqYqyoSxMC/LNoriHvyTRMCCUWcmh3tDiqTcpzZrFfNEhfV0uNE1K4
8W3+9M4SQJul7oYW871cXHW7vpI/NUGWfatyzzhTT2J7uIs8cwCdCH6gSZPxPZAqaxokUwWJzJXd
RvJI3Xyqrb2XIlhHLvQVBCrj9OmRDJoHjZegmfQ9fQHQeujHuJc4SuJMJdJXPbWG+8n2+rt6Ej8j
EQRfIO0+bqAIOO5jiW7Sa2uQbgGjmQXBuW5LKPChgvoLeAptUOKW3akeUkDXzPvZPECBr28a8IUg
RhO+n7hBobafcXoLNj9H6uM0sHr1CahnZRxi4ob1oOFr13H0SvnrWGffe95XTzWSbPueQ+IHUdrg
STlQaht7wO82f9MQ5PyeOQBA5sL+nVvFrStG82ufdSP0QE1271rpsPMbUx6jxs0Rp8h1sAba8ikf
oYzLIND5Q02HRqn9O8V0r0QwGP+i0TayCvxrFDpKElQdeeprYLYwchSfFYl8gUYFuJxhX9yEqj4v
Ag9pRATUZjcXtffkhuqI99VG5baslmY/IiI6gOTxCJpvlHdoq3L8WXoJ0KWB+QrZ4QagRKPcc9nl
L81gn73aSL6jnqcIa8Cjr71n6pfKGJFas8b0+8dMUUCMgmZWbgzYtmXpay3LkCCKWfFCVyx28/lK
/MX2N79YN3Q8N+viU55Nc63xBGaw/aes3pxjc8ZHzZncA6XX5lEPWbKNozUoM/nI0ZEzrVI0fE92
mRUrNiGxe62Hut65oB94Nct65rNyC9/Y5JbfHoBCgjhvUc18VthLw551INA2A+1F+fuIk6FKDTAF
hwTEzVqYG4WdDxM3AA92k+T/oS/CrF9FaR+dghyyI4DK5NW1nBwkXAyxpgHkCatrCg1Ba51Ncg0M
VXRa3KLRSbZjXHihtFHNKQDUOPXlMDwlwmQbsJTJ7dydQMRmuy2+kukNT70wJhC4FmcapEZ4IAxD
Udc99Wg1mRvvq9mGeF8ttrR4O/SsQ8TLN/MVcWZBfugsfKO9Uo/rBd9nQdmG1KUGQV4Qc8b8ajcB
AJvKg4NALLSVlAjZ/rLG7KEm/HuNv32K1UD7tR7APZmMdv2o5caJuBkiqJPuc9RabaS6KaDRl6pY
tLg1EO1+tMV00iH+usHD0TslPE7Czp/sM88r60UHXfpMW9ez6ggWynodAzX3hdyiorHPhh7vfLMa
UFTvfqc7hnMIVzSIWdx3ut6dunjw13qcp9/78lI1VvA25KBdnbopPeplwR7VRBpv8woaOibgQlaa
u4e8wDouN92fMQI+SdKJ78iWinCwg+Qu9w0DYq4TWEataoKIcv7u60CRpYccI1sbSJ4OYOgF94et
ryVdWTiqCtb7CBfgah5VV1byzekkVNx9lAmpBqSYfbzjAPTunM5GUrbHk6jDNgL8/t60C/CcuW88
pNYVX9r8x0i6cc1dBF3pb1kkQ3YPZTmlwXXnBLrzVoBrF2KK4s2cpB72eSagpReLfecO2l5HpvMm
UBIeIi83fW2kPBOHdsDA3plW4k1vCshBov5CE1n5xFB6j9JtXMVtDdlQPJKftKx/ty2jdMV0nW8E
a8EMZONBiRKN8khfOXKL4uw27bf5G6sfxa1B9kUeZdLvoViQPQdlfa4qLXjKQPh0xBNF3YVifFP2
QsfbwkwS++h6oEr5t31CImNVGbzZ4/EnL9jwy8vkuAL60Ha1y806XTW6hAgBjXhJOq26xkl2lRih
a6ZBB8EPVFBLdReblxfjHti29n5QDQexPrIXsFGXBhZbxT2+bSJzCAnlRng3nIHvPduNDoRvW+ya
l007HdjhVWFWqG9alK0Cq71Hbo1vWI+nR6wZ5o3ljrZJ1VXsju9XZPvbKICloM8BVnKX4b/n6CN1
sOWTVz+3LftpIcr4M234FoE48WaUUb4Gfmq89r6PyJ5R8S0rPDc02aStIr80zj4xIlCgmPoOInLY
58RHMlHjqSgyXSFNAS3XeoIQLcCr28zrUa2sCu4IxEU2EABA/8ZyLwjkVNdAPX5Zb341oSy3z2wH
j+Rak/nB1jW8JZocGugDj22I6RjZzwh3hW+6zrc6SLK14TjlNch1/5RMFd/InvWo9Ua9ONQ8f9q8
/D1WQ/fkJ2m3i6KqPMSlA6U0tRh5TBYU11PufENoP1tH3sTWnu6Pe1AIEkadmoCxZhN5jrmhrkDx
3oP77mBbzs4tS8DFx+5xYhFK+/O0PCCngQLD/6Lsy5Yjx5Vkf+XYeb60SxAEl7E59yE35p5SqlRa
XmiqjRu47/z66wiqK6vUPd02LzQGEEBSqSQJRIS7Q+HhHsog722lfdL8eJeF1vqvNCt8jlet6pxU
Kt7OQn2FksVee0B0Dd9CHwXFirD/CVJXW+R6DbzCoPIEIsXqPkQwZm4jkzpQ3d5s+VKzQYDQmZ3x
CBh4tzeNQnFTOwgfVpCGuJkWCBTxvfJTzANUSDuWu0wUwzikWj9bdRU82KKRx25M/CUxelt/tLc5
l8ecK60kRODX4PKVECUsFrht2RfwbbSo+Tfknd1aI7he8I+QIuoedKcC4ZB61I7hu28XgtGYG214
DRnIq1sfiSzsDadXU4cyz9COT5CLeW+nQgxwZM7t5D9lsb8OtAkYg6ZJtmYfhRskOZDXcyY8F5Er
B7sNQCGJlFuWpM0zeYRNZHoxxPkWWGyly5l6vtH0wftLm4jnkS8DSkY47tawQA0XWjXUz+grbatf
TepFxL/f0fdfRv2fej+MvTl3aqrS0VpvCqZ9PyLpCin08jAgArDJKsYfMpSEQeY4m77l/qUYev87
n8ofXDjOYysZdpbB4B9RBV7NY9q00NbZCKQS3W/6aFZerIU5Yk9qDdSqBU+vDtKd+FLX326Y6Ruu
ugCZxC4tIe5jAnndW2kNgeKxfUdi3/ygyYC1eZc+mnqt43faV+CmSflGChQXR0lZnACCz9Yoeyo/
Vzb7StBGzfqKx1by7TZGj6ZwpfnipbXwzyTUGiqMSyVc/W669VBuII8cbqQdBEcxAnolhieqfs/z
DtJ0oT+eHdPpj0aLjUxU+uytTmYHPjzoA1sgW1CiQgS3RI4VJsLCZnEkGZpUmUKZ1Ms7YDupF3tF
45F6/2psYoXIXKQZCFS17IxlAtaVEKA1ysE5lK2OpaZq7ysLhAFj81K2Ts5/tIntXKFHuwLDbZDe
h4ECMLTREUzdwvyaAUO8Aq2GedEKqP6Nmp08BjKv1lCSmk6AfMm9VSSWNxU5v+NxIZadsMKXzsiu
qczNHwD2o77Rbb+F5R/D7bBF+UaXGCDyx7sC/AguQjFuehRN56N6YPhMtz+1G2ZmeXZRzepD7mik
d8B2H7IMwkg3QaK0CBtPtCHIcCcIEt06WGFC8EO7A4MNmKgKVO0juLIoRdQfyGzG/N0k6CHeDr/2
jr+b1BvrgIf9j2PzCTU6ZZauQG17FLWd7Vy1wEI1IhTZnDINT2TTQbn4+ZTt4sSOjgyLT+IziNv+
uy/y8M7qB/OqT8mZyBB41nMPZaPxhrzGdPoOlF5wh7Xt7EXNxsjhNUh4qZXrz7nAXzF7ZXVhbVqn
5mtEKFEgPFT6U8TBDYf72r/Pwhp83Hj4n4CRQQ7K70IEXXp+mlAqDnHEml+bvG6WOcuG59jlb51r
J9+NssFwlYcSssRWSU++WS6EVodA6BBkC3BPBzW4UfoRaZKORSefaW9S8815QdklLD3mcfhGyzTa
IDhAuS4c3iV7Wqy5Jn6DAMMXa2LzIl6vdvDlSavwqlDMX9TeDC2gHard7J3lzZXaIdMp8WJwywUI
eycPoJn0yYa8eMac8EvqAwZtg4vtHMuwPzsAUKPUoAm/xJAGEDq4Nww78r3fRyYsmu6ylD9lWNmc
QMGUnbDqzU7YgcRbMWifHR5FBx5Hm8BIywcp4+7OSmwUtPRQBh0Qc1lWvq5vqVfrRHMMAud17tVH
61sN8McBiyPsWixTg+QlImTkSwcQ121En2kXsqLStVb//tf//X///XX4r+B7focy0iDP/pW16V0e
ZU39n39b+r//VczNu2//+bfpOtwRwgSHhXDBPmJZDvq/vl2RBIc3+z9hA74xqBEZD2ad1w+NsYIA
QfotzvwA2LSgROjWNbfcVawKQNJfm2QEDLdt7W9InSN9nn3ttNW8jw36MDkAseIltMLqhei2KDUT
8mxNYeo5xCsHuVRzEY5l5M0qg0nU/GYDR3wOUQhzW2bEiYhXyMakEAgBMxEdgsT/tY2cy1SudPzG
95AnRvWsOogsHU5cHYa4qTY5HnpgZPqjV1btM8j0063odKzYRWpVqEdyutmFxpIzTQA1BX3x91+9
afz5q7cs08IvSwjkoC3z968e9Hi51te29dD00bhFEjhA1RSb1qmplS9VgqSJWk70E3DQpWNWd+Rh
AfMEqLaOMrG/9qoyX9unofPLPL2uaDb40EKsWNsLUYcvMqqMVcyT/mRDEvNQFuDJGJGb+jyB9Blf
r/VNuYJ/GjXeylX3oTQSyPFItxmrxksbxnxvmgaeuYA02P/wu3Ss378cWxeGZeKnCWE7yzAEV1/e
L7/LxorwTwHk8CtghCvGkEZetAoNMykIjMUc4GCUWQofipFVPK3Awwof6v7gGDshBO9md3Ia1Bzk
eXOnKcmkKcEBfpEGB+c3AoLnyOSFsWh8CWTygVqmno/nhJrtAhJrQa8PCznVpbG49WNJ3y5sWwJs
y6LxPHe/z4JCFQjFVhBHzoP1TG1PTFgszst0Rad0qDXpAy61JoPI739xvrkRT1aoO+5Bk+tfqLLm
U7C9QtIOYtgb0sqqs2zcFOBH+aj/K+wgGma1Lae3jwXSR7tfNLZo8Ky25TbvM5DpFsLd//3dwfif
fgEcOHF1fzhIcXHXVE+uX34BIYQbUL2qV9+SJptAOmQXAACGo3aSTnmH/Vu3I2tushlUHqqsHVcB
d5RSCdnKm/rjBIjd3q52Y+ZoJ56GogMPVv7LNNRBvpFlQGc4Bx7cLyrQOeWT9iKw0MkhoxQsQBI0
NgjAQL3ubjAylOb6RbCUTaY/6OE0rDMw2Si1c9RLRVm5c6yQnxINkULWx9UDT8GeNdZh8KpmDMFW
o2Y0/SC5OjysPFMrQHrSl1CvB6C8HFTAF2Qm6wmFp3smLf+OPGRl9WcZozgZ2RM2azeQlINdgzQN
tKsgRBQcUoltAwkH6rk55kYrVxzKJUssNqDYC5qe+Z2sQnJG3xqryEXehdp+ejRDmazY4F+JQlBg
/YXMCvQkblCtCMFXUDfl8WqmJkT08t2+gauoTUMaY3XbsN/mSjPo8CJhgAATSpOwKAjXBJxulUjd
DUJdiEwcWBmsP7STB3WqkfZPeDadEUa7UiN/Tntrp5FGNMzT3uDcHz7z57S1m2//4ddu8j8971wd
+1TTFXjhutz58GtHSjcWbtFoX5I6Wc88NSjSLVcMLCAzRY2haGuIrMbBO+DsvFJDlIHZa0GUNtgA
latkQjiZvKiNzqZoGs7d119Ycea5fp9//lCkiH/YeOQlA3j/UnXo7Guom+Ud6TTToc8ebi2BkyZ3
Beg5WwOFtJBZAyEiWNc0qN3WkC/xAh+UnqDEjw+gHy0X1DswxdOJASbS3PMAK6owoAeIt64zz1DY
Es1N2hXeEPmWTPBLtCuIMeRbQp6EQCHOvUzxOd96CbVCvbpy/jAWCpvZYw7M+Q683T98tdUIlbwp
HbSg+zYVCduRRZ2KCGwXG9WPVNU3AAM5rQbX4PhLUpT+bRDMWHVKLT3u6gRFGKO4lKPeAjMoirWo
/QByfxpWgCF/RmH4KghKMCkMoOrBsyV86BT2nCWQKw4a7UJNQwRG8FAvEHkAi/SuapF0QKhWFYhF
CPkp8p0Sq7pZMLgQQbBg1iR3t44hcc1TqU3QgYDbrZ0maRuo6d06sqxD0RFFwSLfnA5dVV6g7Nlf
WVzkdzo2zMRmOHYofbKZGD2iHfTb/GKhGPgKTMM/3Ae2++E2YIzrJrgVUAIpmMs/romQ9XUqvZyG
L9ATqJCMyAawvUFATZyGkN/nIkWpi92YP3gXujO5CbMzlAfYqPSdFF8KHbrik5VN5ZUMI8LvxrRt
f0Mm4LkCzKbinqyZQSXyfySybA9GB40CpwR4mLStRoRB877XgPGC0pUwJtxp0nHDTdjJZHnz49Tj
tv66dEHFKfcUjkldKBIlhUScjfb+v5vuCFxKYxcbZhvixGX+UClyfjoUCUQTu6qAFjSafPBLriW3
sTUDu+kDyEysmz+Sd3zZAS+/N+OBr+gM3PPOp3JE/EThA6ndHBNzDxCV8wm1bB/bea/jbRgjb9Mj
9eF7//BoE2oL8csWw2bMQvCZ65brmNwUH/+nyKHWzVhb+Zd67J0VRBuqXQORrpj45om9nnjm6SxP
snqHmMA553ot9uSszLT3sUZ3+VXq0j65eZRuC9cN943WpydEua21jXX+A+hdUOoZRembnQ4oNMG+
FMqHwAIgDvHNHsd4kQFLalROAYVkVKXHCMauTRsvJKS9IW9M1esZoscuMiItypEXYWck0Xcji5pV
Bgg2dHP+4I+jM0pRI/z7ziFHbSpPrbMhAPeDy6BE7gfgfuqsHco7tsTVwkG3uhoLU+yI2KWxnKNv
uMW1lWN/jRv/gEdg8rmwLzbkl4+4lORIZ3RwpgpY+bgDJVIt2ZbaKrer14YR6N47g7BefgJ9pe9p
EJw8+ip0rqk4+82kNodi6n/4zm5qgKUVax+RzV1dBOPhdpi6YjykMt2maWNsOQ9QZn7rnW0bKjjM
8qediEHyPVn9qs2gj8eVRU0N3joHXdFaqCY8Y97bu1yPIKugA1j4s41c+jp+Ze1Ye2Ala6ovMWii
1j1Y55TcpraQxRi8pDxD+MGKxkM+ptkTq+K5PUdMfjeGMSg5kyB84XkdLVKLuRczzax7ZjaPlmoX
jh1vEqhoepkGZG5ujCFCnz6wsdAaHnrrIeN5BCWpDUnimDUjg2AUJigBVQ8ZUrmBbOXmFkSbMnbD
9d/fUlwXf7ql8Gy0DQtqK9gp/WnXPvAeLJXZxL+A1bfe2SaYOeigIRS9QT1xs7i1mcjidWC4rt59
MilRFowN789R5PvBJH+hj9BBTPEn2WXzEGog7ouVaB0dRqEvTRMrkVuTBZjGYgRSaVsa4FGljpBb
0NDTa2dJbbxP2EogQgNaHkCMC8BQdmwo3U9QzYZEBgdLHJnFZFbbpHFCrDrRiwJ0fmB5AdyFMltH
sEunmyeyEuRmPgViHkgtqdUp3jb7LnAjsJSk2SG1pmDbmoO/IEZFYln80DbH3n/3u7VpovGhmaOU
Yz+Ma7kzHkSPtDnYfV7aJE0+QzlBWzMD5cXGCCJta9K7lRQJgBpTsNNZa3373RWire3BVK4CQg+r
aBh6z6lCe+nnXXh21KHURX4EdwxYK0DMZYkyReBbdZCN6OEZa31zp1UGGPCpze1EeK60pFmi1DxD
feXPcSUQR550tPpYhuDv5VPzOtmu/jm2sEwzUyR0yKyKHgrwCaRVyawNGa250/ve7Cx98JGjIPxA
ZqCVQLaE7cUKKvY5BFGTw8X31le6D4KLh1GUEUKk7JneYtQkCveA7U10sXPXPgaJeTWp0oLW3WB8
1RdAUAyb20L9tqinXgNMsZsPy3UN8OrdANHYvTv5ePo07RjvywgQ10FPF7EBUcxirA9cHYK0qA9k
TnmS42nnrm5NdEZu5EEmHfTGrg++z2oPOhURaN9bxzN8wCryPIqerTyHBMs0TqekD/zP7ngJ7S56
1n0Qlk1+li3JNNzUXNmWjkye6s2bDNVNzL+CfejFr623hI0IIVqo3HLDPH0EkRPKMEGzTe2RajdM
/S/b7VCHVLIqJh/G0gdfB/QvyQQHAQh1CxdtqoPMD23t1GyLSd9ptc5Pvh4C/GAk+oLM28FVve8u
Il2Alz7yyAyw9R1n76o04hNAQn5RIuHnxuU6GEwo9E7cOQ3YhS2Cvi9fsJeclhFAmIcu7v3HovVx
s0fli5mApjo2ZIOUsl68lIZ5AkdO++CYoTsPn5Tbh+Epis+oHUslcy2i+BghvwUAgqivdEBJcbyI
AYDZk4mVALvUE8P/AR5jZjfg/sYq0WmDBNW1jxHh2RCDwuagBh34EIHko4ud9I7ahMXiiwF6tzYH
7O3mlonnpMfOZxEWmguep+us58aASF0lBo82QjGU6W4JunIgtpW4m99Zl79/QzDxIbiIdwNzXMu1
ENoTlsCuEm+QX6IndqplZZd1xWvhm90yxfoLJTGRIhglmtH5nOhFO7vQl0aICr13BlJyoK75UAlk
+XtkMIHsBTNEmsk1bapAylt6Dn6ba9py+blVeLlWyzVtyCwk3+beuEvzexe3qq4yz6FSV6QzlOk9
VnYb7W7tBeoUZo/+j07yH3/Cx8l09R7KTzXKrCHkmCXRYxIPyDWl07PBJO4p4M8R4QC7ldtPw8LV
h/CcuP3spoEK/JQOmrGkBQ9WF/rGFwzVDGo1RG23lRCtmm7mzfnDcuqDeZsZ76lo8WFSY+iODY+d
iwupW1ulqNOov2da0j+ZlSjXZiwBsdZQMAghvHCtgVEMkMPqDO2Q8Q3SzSgGyIImuPp4ly4YmF8u
psDatzf0Pd7aUD2pBUr+RqhxkUluhhuA9Jt1AF35I7Ij0ZDe3X7LyOI+dsWg7+cfMwfZzBbccyU4
XfFzp0OjzkIrf4Ryjr6/td98ac75pkFF7jxfDAg+qMTDaolNanIFPzqD7BjwXoUr4isdDFDDT6k5
Hsjye+bc+ckzGTQmtH1jxxsUd9/aPswzZKjN/PsbSBgfl1goRYDKiHAZM7gKQn+IzidDUkPjOS9e
AcdK9zcyu6GGvADwgu4K/CDAG33gtLt1UweUX17q2iwOtNFs3EtrBd2VjKSCECzItkOPTA0QUKhw
D9d5k5sk+vcyh5R8Bwj3dmQiWoJRW/Sr2G2DFS+Rye2r0dqWcfsUYeuDqkAwABDpriA63nbiT05m
xvsbEW88auyo+6VHDLwTNLAXEsylLXiQCzwBc2jrLjLfNe+dcFrTRUEeGfyJSDhDFAybaz9vQxQ3
m0tiKiWPCkWtyxw0m6inAJlpaVvOvleBHjIZh5ROmQBUIM0J9G8m8JZYLZ2tYhzPUwnFP1Xc3q+D
VmuWIYCC1oq6ak1/dQvH3I5uAEgstDUBBMy6VTAM7IpilG41IbhzDcATuBrUWazacnAAnTRattsJ
c/GOjNjekOEdySXdBJWoHZu+O1I5gogG9Jhj9+Agb3c3ad0LPTrqPJg2XaGlHqv64NA2sbULM/++
kUN9qtRjuzGyZBeCtWBBdTt00FL/HuII9Ymsm0elaC1p1M85yCMCrdyC445f3J6L9LAjZovG//ah
mUy7A2UBQlVk3B6Z9BilPr/9dnum0llpnrraqSyIsQDw58QJUKLYPmPf6GwtgFROOsvTTeDIAfG+
MMKXChB7i+K6RQp+qLcybe5cafo/rOZLl40oQNCA2MmtyfhWN+wV6p7ZS5BYwTJDvHsPIcZ4BZCj
fRqN2D7FdmOfIlFDIpcl906S8WkVqjbqgKwQSoPAdaNragM+BPEy6wxUtv8MzQ2Z3OQuKMSD8B45
Y/PrzxMZxHMLtHduXQ2zL1oISnpLl85JC+t2WvQVQout0CpsRdAIJCouomz8YpP1dnQfxQJcJ/oA
8ey2gcplbYpgpemJqwC/9RVPn+o+Hi9Sg+CvO4nj7fln49vYYL2XLudHXwfv0NHWNouDXR8l8hP8
n5lvtl/ayEoXHUOsHyyqNUAP4G1HVWf5aqPGlzzyFqSCTVUlpxQp1jNU1YtlAj4T0GrneOk6Lpgl
sHM9VOpA5u1QlbrXcxnubk2tlfQequKj6TOr6tZDemeN4Ft4NqIYtKw253cO9N2wpZpsr7NN1Knn
TtxtwtLSl9QN/Q4wjQ9hjJ0HaDyiMvacSII6EhQOXiyraQ/YYXaUQINuWlbhx2MCwVsL334qbfF1
mET2vUC1he2ifGYxBSNwJtXwJdEiaEoDwLQaERQHziOvHnLQgINtFppWtVNCB6iN1kAgJBvqBPk1
JHQ0d0Od1BQwSNE0CEjuyNR02R9EgDrgtE8akCf38lHGXJ6msshWhQBmf1PWerqOUiT/QoncoW5a
yBjSKTXSIVHd85kOURSAY5FqvPmQicet5TnmoO0TH4XXi8Gson0Yxc8QcXUvULd3wdyEMzDraUs9
KQCRUGaf5MPWryBmi92LvUz8CI+VP2leBFCzXGYI8ZRQoZ0+Tyh1xQ/XiK90CLTH1i/9Ow1B52sj
suHAxur11s8r01n3xWCsqM3Q6zcnH2IsFOx+HDw5RtDbDoq3BunulWsZ+THqdfvM2NgvCT/xFx4F
Kvc3fWE+c2zPrgHin0AWGI9kxSL4xVJ9WGnwuS9n2vpmqb7RspLvKYK4B5m38V1bj8v5fislgv6A
IYp5ud6CKfkK+cGDD2Ja3KSQilWqYwKE7hUYyj/5Wt1ddZbtSKPMzMRwLLkEFEd5xUVve3EZFmvq
lTFoZ8K6YNDEAJspTQ3lI3nHGuTDf24Our7LvcqP368AJBOp1wASB9JUBySck3FtUxsIoGyEIFtn
IdPHoOF2pQPSZeehyMW68euLIKaDqkY+GFWhCN6rZeXcKEeRe2BXS1Z+EOMVZoH2E/DqDFzZ4LsB
5VV/icMdtdyab66hosGhDgjGDspVR3W11xVcmFuglow1YuT1wrUs+b2ONlRsbaeovWJW0zwK6err
nrXTcQDT1cGGpDJ4vCuDeGfHVy4jBcXvHvUA+OMucH5pNwcen/Ip/5IGKb/i5bPUJXc/UaQFJDlL
FxKIV7Ji335mne/PcRkDQdBl15b5njq7oIFoONiQPDIjbjVeHNkoLlCzWSNI/m1DsxfC8etNB21G
hDRdpAr9Shx1E5kVVPJZC6rYwb1337EkeDQ5XmAF6Hs3KCkvT6PSpcFu2qsrDSRNkqdg2JLtgz+B
hKUNx3EbR1Z3lZPTLsglThBtibDakL2G/0gXNqfJSLt/iIGbf7GYtHXbZg438ZPi7MNujPtjFjC3
kK+Ql1xYHdg+mRJHThoj2Rc1Cv2hsdtcqa2wa4aHvmw9Mqlj4mAe/H3UoLEtyMoa7UFYgCNNS2dw
0wQEq7cTpNaBM9cDY41oFDLCNm/qAx38VJSbXOhvk6bVhyywAdozoOoN7lkcyIVMiEFgHJ3eBv8y
huYZxurl7xffjHL7ORUrUVWSbdh4DxnMAWGXabl/+r7qSq/Bscr7F6PL0k0aMNBwqfUEUwc6K0KJ
13qkN9cqsmPUr6EjUouKvhToQB6gBtUJjxfUCFJPB0RP3D4mnY0tUB5gM2qxy4ezzpAg7FG9kA15
P/vf+/UGCokEZOQoTym6zFmEJgJrtC0mMzDj5EB7aDITc4h/Man35nwb2+Sds/jgfDMDlJLhbaaB
GGFg9tHJ8/zijMk2VSAIOiBez5epi+JBBGCB8Zjc7GIBIGQaevkFBUfaIhJZcz/GnbEtEmwiQ8dM
sC/gHPpHnfUt8Rc1/tvfrKQF0kwO8b5geCQDYFGgxlBmz8GIR74WDswjMxvsTxpgukD7IRkX6vwM
+qb0OZJ5vQXfRbOezXiaFlbvj0BtduNnICTjdMqee5llB2466peNqbUmjVa5o9d76oX2APiosuox
ivQB2wlcAU2mp5CGpCuYTdP9BG6H7L51s/Jad+IMWmuxhuxbtGsDyVbVAAaaVBb+XRSPLWqVwTaF
m+MlQs3sA9dBgGFFLNzUIq5eHfuL1oCm6sNAv2VP//D75yjj/y3CL4RuODY0uriBmjXTcT7W5el6
meV2FNaebJG6a4fUWAL7CExuL4LnKHUh6oFEtmNX4H4zsW6l9gB4mQ1CO4DURFn47Oq5hHy7sM4o
HRkfUyA9yC3LRXYIQhSSkYkHAfTY416HTE0Ug92nKfbAAHwBfDT+kRZnV5gonM9Q8GKjZv4FmO1i
iVrH9mr6CNGlelkeG9nZe8Bieq+pzOkuh3bdyhiZ8aTm6Ro/+jFN7/MYGlaUFuARRXFmQWjhvZzH
3RnUIScnSHJs2lArpwreWnDqB+1p0h6rvm3P5EXNZI5tOW3B5/hG7dREnXQYuxKhxEZYy/kTqLFW
U9Zs6BZtlgUetf3yYY7deIgV14df2lI8fY6NXq5EX9rvF0UfJUBn5RmySucLndvIRxNVvuqE7FbU
+OGqq75DxBgFT15WB+Uu0KHrIsGFtYlNBsY5RyL7lGDdeYyhPHwoE+ZD+KPVugPZuZMHyyZg0drh
41oiUJwvyykZl5CEi7a21aQPdhvap8n0L5YZwlJNrUSJXN3oAurHIkVFemAeNDP9cfPohf4Dsn42
FGdMvJ7USEAL7F1jVwAiqTlcdYAU5F1rteJEHqYsky2qfVFSqzqpjSfmus608G7+pNQdN+k4Toiw
qjmicufHU3yxKy+qE2hfqFajdrI1c5m9nmfI/fKeo5brNqnNJtz5kVl4NKs5Ff45ksHeEciILEFw
Bo3dwh+3SLTToCbwzSPEqJ/InZoGAJUWDaSBEPnFZ/p4ru01ppDqyqRDGYAhWFrGkUYFTqBtqwL/
E7oqauMGCFaA3jmTf2RGoBv2WYhVNOYYB/9VpRePDtQuLlWpkoAm8hnqwCeQ+0Mh1103lgiz5aBh
NR6BA4ZcgJrieFOpSLhh5GsjNhvP7aCPVss32Uu5GSYz2pmaUXyWk79lUFN9A6a7XllNbhx43w1X
reu+sNJP3oD0RC1a1rCzE7jJxfAnbO5UR2YNP7rS1u4jP0+OU93IFX0Aan0PqCZ6BoppPEN8BMKc
eHes6UOk/ykH7yX0pAbpyaJ3vRrFZ8+ogluiKs/fGLIGWZ6LwnStOfRxiWrqFtjbJZ4u8Y6htA2s
kfjKij5DHmeI9HLp4yHmsyC7p15mRd3KirTAIzPUXCA0c/k6T1XhN1yihOzsuK3+AInfaOMbU74m
s8wq/QKStu3s2wxgnIT4aY7yRv6VZrMLW/NcsxeKppY9GBqq7FNkENVlzS3I8i9TYHjnS3W0Jtsj
Mg/xaOXC5YTHhIv9LcdqbIjqP665gMp3DPiBR9fR5rp55Gb2fs295VxAkJDN16x+DhuwteZr+lQp
wMkx2TawQeoD1IGuGxW0/Xxdf3fNNGiotT9dc5BUkCAFkuDSZMOm1xLhtZW7K4A2AKtWWwCqpqF8
Z0Gno2wrAPFR5V1EttiiSAs9jpaDfy2TbDnbWoPkRSwcFNhNCumm5ujBEbHxI+cp4WHxPpkOwaTw
SN1za9EZ+gJZUD/TkhViSIApJA9xXSI0UEG3AvyZ8gGFkfKhTJ8c/J7uyQEwKL7WQQ61JrPQE+OK
weRIQ1I5Oqs+7LMNtdUoqUT8eikaPu7yTi7fh2HeOmyANGxLKAkanXzQA9FcRmZ5N4+0HFv8mW2+
pbmQ8HIRy0PAaVkWBXK1uGAaWgWDvQBIq95RWzbo/XE045epnNqdw0u5YroTe2YziL2eZOkpGKp6
iZJ4P0M8Ismrx0nP0oUMi/F7OG1kZtc/Rjl97SGA9tnJUS4dV34GlgtIeaC21faY0QT3gw9mbAS/
0lcsjYF+wSCEQTw8EYy3WHDUojZTeqVPHsZc7OMYVRAQO/EKxwJhujHZhyYOv/PeKAH80CDXYzni
hKUM1LKLgIEfzBerMSndpe47zqNWr0sTVMMSuLE3J9DPEAVUgA79LnQGfMkxoE9hZOTftDb4Wuqd
9WwNerI0+9F/qKG4g2gzuDYdPr1/NnhJi/2Hz43awLkHwwuIwMKw/wzeA1A2MmCkfvu8vozAUJbX
xcYdC2gyYuO2qcBqvPIlRMGzjtnA4HfsDVRjC78z6he3BnloCB2MrQ5tos+uae3LVM1auWzpTJBu
50PHLlmUoDqdRoKP0Q/L8cF3WbG3zaRb04A08yYjdl5BliM3rOnrnSpB+zS51h31o24xA+yl7M8h
woNn8LWly3mgG9xPzLQ/4bZrdoMeJpvSqPxXv9rMA7nTrY12wt5Xb0GwEVbP84WAB2ChIWFxSca+
Oxl2yZa5unRAMfd51GafJycctwbILTdp07YvCB8tyEHjYBzTcpaq3G15dZ04QIxIwc0E6ChBaCru
AqC6jlanyxV1aKLeuHhqPrXYl3oOxJe8MBm0p9zEf16NhGhHuZpCRwKUAgyjpXXl/HVhyY9AEZZ9
V0tz2oMP0Ng8ZRUDw4gC5pdmsgJvmIpqC13l8fOUQzlafdFJCqZYlFemKHrQXICKY2Mx4ZX0KNLs
sRyhSRwBIbXNg6QBioegPDiIBnSAfmgBjKGoramDBfaDNjjGTr1NKy0W10IdHIm1XcljxJbUyzVC
lcO1cL6G1lDPL9QijSYPqV6+pEHk1YGPYMRy8kSWNbQudIRVUCzPDQ/LXLYHJ9TCBs7vUZqadp8E
xYH5XfA02Dm+HNDXAageBU9VxQDc1JFuoV4rDeRKM8cOQRv0Ahv/QxaOfiZLzWgAF/aYqRkhuAGp
SDiJEp/7B/2lDJO1CZqbIzJRzrEVHVanXTkY295uL4bqAHsXaLF+6daGYouHvoX61Rh1PUCaonpM
GH+cjiFit800fAvYa28GkC9su3QpcpcnKD0ImyWCK9wrUYWZLLVAekbn8HMNBp3rVOkhSuP1y7tz
pqG4YmjT1WwbAJCAc65soN2tJquzh8DS43sZufIKsE9wEKH7vbUk+ozWSddGU+NnRh+EdPjXtmgY
woEo8gGDA2oWcyt+koFmrVPNRVRMmWUPkUk/TIojmQM3tkDVYhWV+6qEGAmHMUueghDxcV7o4Edx
9OQJ+q+OV+n+e28sh2QFDvpxR72dbr+ZeVhdaKgWrCeug4NFlsUdCkce6XPSzCz3dFGpmh8kmH99
UdSbVmy+KA2aRVgsJCUyFarITtXXUayPzAyQnoX//yk7ryW5ja3NPhEi4M0tytuutuzmDUKUKHif
sE8/C1k8Ko7mxD8zNwikLQsgc+/PsJO5x/9k3V0Y9Teue6gEsC2WTo4MGj4muneSc8ZLJyvPl3RF
uJnmcQXRMnmF2Ta/AwPbEOzu7p6F6lCyRMNfUra5mnEwZjW9l4DJnQ1E+W+yLSARiQOB+yRL4AZf
gYuW9xI88W/d6GhX2VaE+Q8tsuK7D6IagDfGO2y43F9CbTKfayM4S7dDLKMav/AmKG7LmwMmjAqr
lrkn2VrwnCfwbULylK22FXBNZc4RvIX6bpMhWOXqRdhNenCDqXybbSfZpYqqrWUxzFRxcZvg0wHn
x7+4xuBxClTsFOirCl6qNFrvWLRK+TamfbktkrHdyNYhMPJzO3FHu48VKD+72ZvsSvYi9QlSs3Bf
Joq6od/gYZttZauHpuwRXGzWDO01MzBLzdJcW5Oyb69WXSLT0C2nSeT2PgDaYHuvrCOPJoyWb0ne
mwc9LCZzLedQobblhECaITqQdMHyIw2KV80b8msdR1dV0ZQS+vvMhk0znINsteJWnIKJOG6Q1+Wr
rCOA/d0iOXuWVbE3BHu5ESLBywSThg6LXrbcfZl91CCDBtHcrWVRjtCrbZT26ous0SLWepOVpVvZ
Fk3pcOv66d5d9hhGh79dZaV7WXQj0WNF2r/Mzvgd8W9xltWCkI7PH7Q/ymLY1ibaSQigyKI8DI3+
Zogsu8hX8mYEY0gMCkSYeKPyoFrrEbkU/ijZbTBHdWOoXb/hTlNvC1E6azmwJ7XwMvy8f9qWjNx6
AvEE0ZhZ5sTQn9Is2emA3l5ld6uYi5Wuzvqvt++GJnsg6xv8gpBM0WyjMBquZK5LZr1SsHAAMNzj
o0qepaOzJSs5XmTpXoWFsO9V47hDIvBXTg3nUgPk0tSv0G49RNXobDIT5RaJEXpkDoPWXSxkg1+g
i7yF6DCOxa9+htcN285xuo0XVfF6SEPtolmZuMBtztfpmEV/BgfJFHq0q2b/P7bL8TyaczZ/WbnN
e0BmdVxipChQG5Wo1UdRyoI/ihLgWi6dEV6jM8vv90erHNtCNF83oG0O7lh5T62h/S31rm03wnSi
aeydVbEMY9V2mbBWfRGsQmWvIHHepwEHtjAfvO3dFV7X3vsuFs+e6dXPmZF9SOZzlYTu1qlggnU8
OtEb8ycihz6yiSWAMTIp0jkgU5r8HLFtSdOYNNCji3QNSMeoXiPuPW6moQQH63jFDSeX5CApn/c6
Sfy0RwFAw2ui7lDBoN7oIGR2va26fGlYw0WziQhBgRQQTibGu2xNndFbVTjVZqD/tmNInK5SBvyB
NL1UL1HqbbRGTDdjOUzo+d5AFP6Y9CY9ypKsdzv911BZJw+qrYwgxmOH9BLubTF2e6cJyMOblXbt
RtRRux2WoqlozsFOwnglW0szIQvZmFDfaJRVFfBSz1C1Z1nCARzDsSkvT0kb/j4bGb84bOxnmX5Q
0kunF0CUlpzFkM/NwQuE+lvOwg6VYjXHAwGhf/IYXnoRTaeTKs+vj4H2NKq+LMrDY6BRWOTdGYTC
1UCYYv71SnJAkhfBvtRdN7sWrBOQkdUIYYXOXlEK/VQEg/1/nLHCh1oRwGcVRI+IpBGlWHRVIFQM
dW+dZakbFesUacYfsiQPiJhMq0QtjJ2RD1gP9m740hNPXQbLaYJYKMvVHa9h/OAjuMwoIss6QxSJ
XuxoaylZcSaD/KHLj5Rg1Lc2I9vF1ImvTx6SpjllhqFcZAlWBNrHg/YhS40z9OemdOddBgHmHIeR
dj+AVP91ZsVetxNp/SV7ZFr9q14WpyxbWWaVXHTPFJhqIWs0A6j3Pfz/rkOdeU/q0pAvDaUJPR+L
K4RHy4Gk9aj9GoF+399zpSNAZGWHXsTixdBm89nEz2fW25e86MSLw61931aEUWQHWTcs8uYK7P77
oLZUzGfH2xbOxbbGlZ3qMfIPhXmVh8EbIbTNCcpjWMSzoachchfphmlpMVFkGw1CarKfbIUu/dYX
Ab/2IrxUeDYmz7Z7klYBnoZrqC8bZHlpVYLwT1jsKIpGUK4Kb9BfH2ehMkXraqlTQlrN1Pu99dFv
LK0zibYf0QJZJTg7+gM//9XTYv2lrrxnWd8oJYBvdrB7QCT1V8Q2KR8r+6PvWPCQp2PLvdQ/hhf4
bp8axCZuQidvM+NM/42NBJaOy1mz1MkzWSdbZb+hb6J/t7re8Gts2QTNyhsifafMBrJfIkL2HW/R
4wQGQVY96uVZaYvw0rlmu/OsdH4zs+CiVPX413ICCXyQJ1H9q8ZpDAw5pOZgwC/RJV10VBrtlgXs
IWL5y8nT1puxH3engQAJv6m9HGSDMetgjv4zwuWTXu/iRg5W1HvXAZOjl6PYDW6tvfFTKrshC4u1
LGYt2gkWYRtfFtsxZZvGSiFsYr1bGYq+HYYkeZaNnlI2fs2Vd1KEob3JiZukJrC6FCObib2CWHtA
hBfns8m9YZmwqSJ9vEqCoyQ/qkCAenScsmodCNP4hgcCJi1pXq00oFDfFLsgWgvKFuWu2vjWVO3X
ZBnZLST++fZfBinapK6LUrcvRbdWAHWmrJUgBPacKOY6lifDvOaJZe9tw7a2uaIXuwnVCuLjYCpk
0WhNdlbLw1cWhfDq1ZxH9fM0ZSZYN09ZSdCnigw8qXcrPxNy6b9p2qUwcYGVvaKK5FlTeeOn52JD
hoR9fjZ6RfaSg/9bL0NB3abQ7IhoSNp/MyFWLzNUovv1srL4r5elV5sN5bZWBm096To4jn8OiYHD
RaUCEftPda7xHPfhvAHysKqzbIAmUVyR8+zOatV3n0XOtcxz5j0Wmb3Pp9rapqZqffZAKbO2iX8k
DgiqsBLuOXHwgRp70/GTpWEZGTRJ+p7V4tdIjfS1HCk7QBn/NbLWc+M+slxkQ+qMlGgp9jHuu38s
MBUk+P8Gykf0pertdwvd4U3ZD/GlqZX01CijvgWOXb4SaSG35fTmn93c+XJUWk5fXTTH3wTB+HWB
bdc1MoPqqFnE75D1S1+SFlJFmGf1jxiuHLH7+O80ABmgVO3nHHs1KtRt9IQBTn9wm/KLRX++rkeT
WBToSxTsJ/c7C859PHXx34t1c5o0+leRawuTxIrBvAT63nVTe18aGkmimFigpQ/jl2mXGHPzbNWU
4KvjgdBplncNaq186xFFWVVTiqqVV7LXIlW152kxryozqt6GaVCfBGA7LtnyTfawRncfzlN2k1V2
47WrxHWjg+w/h721q3MtW8tWgvjiiuHDs3wpWeVG4xrz8O5ZlkRkeCgo4cws547jRtnaZYKm7/Jm
7NAoL6j2fpd9xzJvrnlsoWEJ5QFsVZy/Ebq69llRfjdi4GYmJN5j47r1hzYjU9Nq5fcpmPAn6kz+
FLgTf1bqD9ld0dx4N7os7GURpVmnFMNXaXT1PptZb8nqqc/Wwkxy1GFy/VDqUb2Rk/aKdSy5GKGh
CkTGDPNQNWX6kpYmTuRmwQLC6ft0VfYBj8KaZzXR5JdKlNlTNPXIVhVDuoJH0+3xJVBIkC7l/8fB
96mWV/uvE2hhL/xElOhJLxq0Aq1SvffeE6wTLqiwW76sL4AErqtwMO7dmmL8rZtws9+72SyWDirr
5MsUG6w3fJKIf8Wp8PzW0XCAFbP5DQQ+kYE2/lBVL3qy7Try5+Umyvqg33mozWxk0a4ty08JFJxl
MTDe+9AWHxGotuuYhylpTCbrbQt5xA7TlqT37Xzq/kSfc63qBcEJgFSnRPO876bhJKuuV9QX5Kf7
7ZgK5RR4sKyQq3S3RlwpADqxsIhQrfxu9d1Vl+PnFGH7IW7+qgrAf6MjBjynmnhTBV5xdaqpO2DM
B4ooaMVTPin4pGGu/EGC6Gee9NHfobq3dIP3UWv6u5u5I/7aXHvKIpuVJLW2M0y7O4poji5tX1ib
GDejN3W5UZDGHH8odos7HzExM/T6fWqowX5S4MWLVjfeoaC6+6omCCGLk8EdEGWJ5F5U9MDY616b
3otDyFWaFwqaOGVivmfqSLbcKAqerxSFlYwU7fLe2SFdva/tpL632k0o9g4RofvYqHRY52WRuLdW
NtmTdtK6+1gEi/J9YAKekjPnFtJ4nauC817es+dV8T7UlOnemi0c6LDX1HvrnCXBjhQ7CLDlXTUO
iZC4Nox7K/xw/A50LBTlVFGsGjtV4AwlizzbtN3ctQixLmOLcZh3uhVgA728rtbr4w5JAMSnpvbQ
upXYA8F6x019HP26z9uLPPDz/jpLjCenncfzv3vIbgi1Eg23ymwni23VqhhLW9jAj4H3lJs6gOJZ
rLK+Cp4gYADWikhubusQOydZKfvJQ1gmP5zY0g6yJBttBUedLh+2yTL+0TXJiEWBXmT7srzM4yB0
9U0vsuH4mLudY+XkRtaxhccPwGkZECSoCNaof6/lxFrOzQeAD/Jw6EaeHi8WlBgq10p5S9mQ//Yy
Q8pDFdR+spF9Hy/m6OkBKGZ1ftR3oZIfceP7kK/8mDsudHdFYEy7z+G8Bo6G+N1iIC0PSox3dORF
6XladLL+U51lkSV8WdYx//3n1CKVhiK1j4CGkq9VYCHn+6nsKqpM8SPReveW/2E6kcVQ9kJSC8tL
Tss8dtixK5Jlc1JcRJM9NFsSl7UZzl7eoHmHOuRfLou2lTrsm6LyAoEk/GggO8p6bXSNQ92oLGOH
af7UWsSt7NbtLlHVme850QBZn+beeJgj+Pr3yXWwJTNZOJ8YCAtajVSAPFQi8c7NcpBFIUDtqQGy
PbJuqGuS1OT4YZvrqklk6j9Y+zRr151nzCcewiaxsaXBDpx+Q+CL54oE4EvsvWzRoLbL3g9M/mMq
L9B+DZMD7mOb0Doi7TFmrI3a3TTpyhlIQ+aaOdo8HCYzRoJ/OcgzWReTMFpjz4rIwP/egHkikmr/
DEsUtAjUqjz+q172kENJkwfbhuXy/RX/24vJsVrj/SCAuETmCP1mAMy26kLel1JJD+Wku5xSZrve
wQ7VTQPRkCjm0lH2GYxQXameMuz01kl8CyLOq6I34cGp8mw3RGH2EQfpsxSEnNsg4W8hfu/hReL/
0iNQarGeZoHhlYcnktcJglciLM666mxMIzEPjyonS5B7fZQfIxo97fYGEFh3mUTW3zs7k+qs+7xW
V1bXiRvumXgCmHgQo6yhe6T7Gmdfosvp15MlbvfKqoBtr0PhlHXl0tA2kH/ZY6trOc29QXPApcJd
3jx0tEZlUldZFnSrR91dgEuW/63S9W9lr9/aZf+2Rd33X9P9eyJZ/p81vaT4l5T44qrjwS6HuEWN
x/UWaShAPGRcRh+5A4QhJi0ns1PW6qlOAl81IoqypQtavVuHooE8z6+8lZV2Yy82x5ORrNMGNydj
aF9qcKl+o8fOwfVSwiVDkz7r7qdskzU1FppIN2BI+6izLZyJ4yJbwDNW8xKBFXgpX2R3eQAkzbJd
dZ37a8g6M1ITZJCjdq+X7rDXchUMTJ7DeoiH7NIS+9hH6NrWQakN/HddjrJF9oFlLlat1uNMt/SW
DajBaduyNzBByDP9WFpp374FeZJvrFqFMeCGr7kVj19anrJNs3JBHrpuUEiFXjgV7XScamRCWTiG
N6yBGoTM0JRL2Tr7Axy/v5AOXTneokmZdQNYI8MDs2QikZrF3ZsSkMTrjQYxYkfNDmqWJgdlWXep
ZV1ujHEa36oWTZjYBoSpuenhPtMQIxkxBljYdFx+WV5cgznHFkpUJ8PSyeM6U1aRHfpPWZ7JQxu3
5d5sDeTrw/Bi/3MgtBZe4FAo5zx29Z3qtl+y8VH/r77zWEcLtu2/zvEYGqVufxS5vpFzP+rl2aNu
rtz4HLuvj5pH10edfDPpfNEVF2Ld8mZlLyh/8a62C6wDQqu9YHVV+ooTGtvRzdsNQnnles6fPUdY
r0op3Leq0G8VhvJPKonUt7bTZn92RHbqh9x7m4OuXRN3cfgOaDXbwd4aLP+hIlH0psk7wJfLVnKm
pG80nLCjP2SjBYvsJeByYc19blKrOuRTCN0mlcdgMegiAwWWQZblac6f6AiiVZyscfTe88D5zkU5
XGVJ77TXvFCHp3spMglsuePtXrKdfT6X6rMseSkREhsl1MJwvql6iRDiIOYneYAebG+KwFCBKFBX
1OavhgZEJSbSrrsRqtXZPj4AtCAT7YdoD+4fM9Qonz4lYbQrsrg/P+qR+/Q2hQH60hvqYg3+0Nzg
pmDfBKCbm1k6yX4yHd1v+wpoyXIwiIpc8pxEVcBuhFUpdZ0R4i0+jyxPKcm+SWzqfmPHCHBiWH7r
sIFPlPGsxtOwzols/UBXvNbsH00nurWa5vrZUCrnOvWk1WRDjX5marTqVz9YBglk8dPL4bFNrSiP
Ofaz2Jo8ThMLCC5p3XZeJaFeHoVmVxs2KMFhkYwQcCluttVUbygglWTMCqR8CrN6y1ng7JrWFmvZ
mjujdWmG/INgdCZWHdw7t4vbl2rJzqKbPfuWM6BWFHrYnPZ6j1FyV6jHFtG++yEtht+LP5TZzrEu
U8ITUaHwJM+CuYx+K8qGf9Vly4jKLZLSl0O0WWy4t1j7hjzUGEVkPKYcrbhIbU59GCfPmtX0flS3
9Y+2t9+8UTXe0m400Zcyg21W9cE3JcdMCijNj3rGRKnoJ3FFX8S4jGQ7V3DbiqcxjtR2B2cV021Q
Xij8DsFBa9PQN1s9uOnLgV1TfR0Mc10nhPs3YGBZpLcDPtg0ym48on8Svk6Ocg55iOwYEHi4hX4G
Li0y549mxpzFNGDvVBXeQSTS8bnvkl3cgwjH+Ci6JijTXss6wsWqDWwiERQfDdFSzE0B9MnAVv7R
oKAvclEAbjp1gZBH0TqfRhjgHhc1zgnOXfVt6H5gH+B8BrjaH7olOEiWoPZBMId7Tc0VNP0H5Yyl
unJuQV5vhhC9Etkg62SrpbHNhWFHH+Cw9QpXFV+BGvfkCRDirmPGP9Qpe2nrWnmrgHbt29nUESYs
lM/CUlayw1Tr6bqrU/MsRwYFUB1pJo1x8kuuqeR3f5nbCgtep5YaT4lt6U9EJIdtmCt4Iv9TJ8+a
JKqxlvSa7eRNfbpJ2Rn10+jyx2SsPFhNpl+98k0WjJIbhJ8D+juMpfOX00xdumHdnW1M4ebrxyis
SYyn0Kh6v50CZycb5FsJwD5gSh7GKCsrxjdEVEBrttHHVIn0qa8QnSShT8C5maedU7fORnZzA1IE
tunx3F1a/79HWX1cv3dd6yuG3t+QW+9vsBEQLzaqg0cm6fyo7+KCRPE8u2wH6SYb0kxVz4RYD3KQ
rOfzImMrhiXE5RhPCGcQYR9c+5tqqZ9SJjzxdkiSOT+VsMWQVHOrD6dV7HXvga8zwgjBqcLt9yCz
jCeran+N5hv9BD38txF2P5kuvKBklyAcvZw6i9h2ZOFLHwdZun6YncgG0Y9PRZaqi2ogYODWvUjZ
H6npA8dlF6qwgmRJ1i9Vspc3R8HunvjVixLA38L2riY9eFbyF0DC0as8QJ9R1kk9/pL0AC5KRCCo
p12dwFGEzX5uNTE9WXOONQ9Z95ULEvAgG2NnnLZzhLKObFWdbDzlBc7isrXJ8SiYwHHJRlkF0wKo
rTk9yZIVEGMI2nPA9qbQ18DtjlJtoAdQus4ApK9k8SFagFofX5ksj0uftoZvPwdm4auOOx4alK5e
XRflSF3R3S1L3vlVUZHtcr3xfVpKskrV9Q+Mr7KL7N/yl90h0sNTZ+nhAiN67iOTAD6TeZApkA0G
KaZjDK7HVxupnCEfuftU2fOk2qwezfhCXkpd84aGZ4w6dBa2PvfN57HpK8CVOoKK+YRcotLje9p9
hsLybunR5mbz7KAolE0T2dYsd3boA6Lb4nj21iyzzyqpFED6trKKSE/uSccesDaLn72Am7s2lMN3
l0C3KfCc03TTWJdsZa/yTLGAG9UVljS6zc+aIC63agz4wxlpfeJPPKUJxRI545E8qEG5GtrAXLul
ThQ3XZDke2d8nrxlReQhAhfy+n4BVPdo6M28etfj4ORio3Xk+ocd2qR/LgJlL5VqhAdkNL+8Pvwj
SkJvF8Sat08DhdgW22GekjH/ovndiqdsZy+AB7cdD0lT8VlRBHfjK/B2y58QyL9B8fK2UXfToRdD
5NbeOkP77mm666sgwtZmFxDthGTZGCSI1AngzxB2q37g6iFKUETrWbSJr1SdevM8FUNH8oS+PkcQ
gEhEbAA9O8qxQrZrTaZjMwwdz2U1S04jsEU/KsWlIxwfErH/K7UKDcCgITZhqdVbtE1zfzABmKIZ
tcIpB6BT/KXZ3fyHqLtdYMWHdraejKpRT14LtpWHU7/x4qbwEU/+O+j+aAr85Nj7/sTcj++i/cI3
ZZd4xbc+B0yiV93WgJ+sg1bzh6YqfV35FhbpyoIZjya8uDRlZP4BlQwng63BN1N4DXkZp/2pskxY
W+YHbID6COSY3Qn21b4JHW2rKsqw0uciA2BlfddjfQbwzZrSi8toRYcvtK02VcEDdsr79lBX6TW2
QVbPIXk7K223zVhC5Qz6P5ShKN664O/aSwkkNu27QnSUdcJ8rdAaWUFcQ8NuzHh4zM5a1fQreEw+
yVyjM094AYjk8DNLwuaqTcaw7rO3ru+1d8M59iAoV0oQvWnwQtYl0lpIlNpLxNM8lE1xNefxWKJo
+jKn+XVAf3qjQZHZzCk/BonefheDJz3G4cGrxcbRK/MQlA2m3+bwjB5Bw+JT1LvYxkal77sb0I+1
2UwDKGTzqJWu4qvoLYK0616duSRhOZXzGvGP5hglw6HpwOYiHk9qFvi60qn7YYBjVpoFwFdwXRhx
ku2PHUyhob0nonOPeY/PbBzYV9cB5owPeNTV9k508JOLWEVIZlxF2Mfs5xkegzlhSKAFhXZkW+6u
BoiJ4INRrYaxZtZiAsWhHhMvao+sImJ9U091e+xSrCDRaeW0hveW+b+1zbpKRVHa/a5Vu0NZEegC
HUlXOYsmm+8ThLieJ0hE5uM87CB7FEc8xhtfCFRORiSrj5EX61urU59UvaqPAMlnrrDYxQCa/fG6
RdJu1+nTT55VNjSZ2Xtuo8Ufk5WBz9MvPNr6NlWKcBVUzsaNMvevFxzqvxKXDdzk1LFf6D+QCHyN
AsQUyOkdQgPRBCfp/6xafp7Im2+VaWNJVuFGRwYelZYVsFnvqcnSGEe0LejX6K2I53qTdQCRm+5n
7qSEMBDQQDOsqjazErtPfRMc8tlVXgMsy4IpPmlG915YiB4mVfUligyxi6Dlx8OqJh+D/qLaUU8K
n0S11pavbdx/DxtT4M0S27vUJqFSDd026JtixftNT3k+7ryYLySvcs/Xc6u/1CVflpZFb/lAXl+v
2boE0S5N8u1MQHlvR+05z8tmi7HT+4B6VbS4Xc9Y/66y0KvIaKZbUQbnpmpeMbZpN6rW36pA+4x1
h1BN25xU9hsowvf9BuaidVR0xCewaDQPWaQO60bUf0daWfom0nlq87c+iQSRh2Rc1W229oLwWRSG
tsdzrAk7a93Ufum0r2oWfdSmGqNSOrL1dfNr7NjhtjEGBK1DsKmNlx+gxGfr1E0/ReMhSJK608pp
z5XIfNeebD/yCt138srdlqR7rh2QxSZsxbWA03ya82qLPQQ8LBGpuOygkEVMP0Gi1Po0yhBGFiGn
p0j19kO2EkToj6Uy/fQctBos78sa8pfUMoYDugqA8CPSxTycxxUyjrNf6p67Igw97tl5ZWTXYKRn
eX1KBsE92B3NLXbAut8p47BGaOEjy6oR7CrS5ZPrrZOqxw04hZwaDclJHvrISk5kR09Z3thHIFA5
MN7+1U0hWBBZQoVTweyy+TsxrA9rmP5sdEEOLDbPgLFPFSxExFqRl7RRwDaC5luL1DAKr9kbRonW
FR2kwBdN1uyrsM1v+QQOD0WR5wjit9nl2SZnUbfWIWatkZly1rY2gKXN7VWntfmm1heJGoyA9k3u
hmeMtoN9OxjxafZy6xCwUkPLI9WOyWDA0IyL+VQm6bAvsHU7Aw03dloUTZc+zkMWs9BagcfU234Y
dCDVrbapElSEchHGm7C51B20HjOySaZOnfXiVSyJi9oo9jGqEKgvZN5KpCp5cxNIvBVF1ptteMNq
mKP6vW33vWLjoFok7rsgab9qHKvDPzTGNa0DBmRMmMxj+ql+m2t2Tlrdl59KTU7US8V4qCzTWkN5
bX3B7fJztGD6xPBaPqEVC8DJYB/AqaKn2aFNzQOs8wVUrc/R7jo0EyL1s4wtHIGJi3yGVg6+uZyH
T+LpbNjSuv/UvABtIFBSn57VEluc3eYzLLlF4MxSf0IhG7EJNJtbqBjHeGKFhKOOR0DCCdaymESz
fi0UWERj/DmLdBG68Uww3aHY1ubIQ9Y0j7HNnjgIzf4qsKW6tnzW0+g2WwBn7JV5AK0rL4dqmTnW
hbU2ESXvpsyN8iZSvrLBXPU277IKkhRzwnHwK0VLkY3HlG2OO0CaUQPsN2z5h4ymtrKBjG9VVWm3
oUA2pc9IMbcI69Yq4szqPG37JBRIjlf2qiZEipSPkT3V1uD4U5Qam5QQsG9gLKCXqfeMZs6wnatr
n9bTvmuT4DrzWVDbOYNZfM/iILoRSEWAi00Eyw1FfcLcEY+SYr7Z5sQDu2wQR1ERFe/xIiQxxU5W
7ZNuBZlBbA3XWoUdXgKmaqRP9tCVB2/W3CNmNbhKV/P3sitxTi7nXd0OrCgq7wNw8LprhgTiC9d/
MIP4nWo34qPYYEPcAdIIaG1UpoM0Dv0gI9DaNv3ELR8yVpJAGYoCZL20IbuhW3LVl1t3mBG4svOu
WUR+10rVWDy4I4gPBARwlwqsVefljq/mJYlIHg8iCeyXofIIqlv5tu2Myh9KghqlF7rrtAxtvyWz
vGnjyl5PbtMf0Ta0L0mE/EOVzuAWWsJlmskNtWAJjWxoci6MGpCucZ4UYW3w0UlOcDvqHQt/i3f2
pPRjvdem9BopbXASXKq+E1Z/ms7crSyyjPteNc5xnBBCnhxtI0RQ7sowylZm8t7aWn0Lp1H3iah9
5+5NhnmIpiPylf3UV37chsoT0gPddbRHxS9I11+QrUAUNY754Kp3jDETLkrCPKlobkS7ATd0AH/K
Bk+dwqqCnaNp6DAgjOFjs+WqWnqF3rjlLzFeRUu2MQWVeAwDt1jluXvBmnLXh0rm966K5l8bbAx7
mnxNKEfhle9RZDvnQig/m5EfarQ042JWdbFpp/Sv1gC/0+C6sE67W9k1yTnrh9FXkgn5InxTBc99
B+o5Yol2fsxVM9hMAX7oUQ9TuguCYzFUOapdyk9zNIcTuv3GbqziVdyN1qqN+J90FTJ5yG5BATUI
jE5jeXCnHq9jt6zPKNJd1YYtlQFUxEAiSsdEGLAsK7Iot0/N6I1HgYySrzV9u4Nku4lHNEDdOpr3
uZW1QCurN9GWzwrCmSssAxH3aNsvLcr0ldFoJldYxsXnoTjdjbDkUNl1Q3zYl5hoh1TSBoM7VvCh
NiE2068qL46OcJRUslfz97Y1wMqxLFhzUWDPMXFXnscRP/XO+8qCwvSF0xPrENthzHC7a200XcV4
HQEZFtxgt5kbfjjIJG9GT69WCYKY8xjabIZ7viA8LbZ2GKibyMk+sDgf1zUhsw0mUsjOxaAJSyW8
zrlenYsxnjdtwCMqt1HFcgIv2ypJ76xEnqCOF8Q7YnDZMcVMzFZ1+8Qa/zwllsCYMbkZmqbsKi4k
P5huGQCOIU+i55b9bGiRaMZwgmc+vBJRt+xYVcQhHZ2dXWWE4y6vbG2dALDxIxeDrOQpjEaL5U2L
cCgIybXlpM+xF51sy202AtMv8ta5uu2h4+1nR/Vg/NZYpqQVVJo+zbdIT23mzi63MZlnP8QhchtM
6qZ13MaHrpxtsYTgThJE4UYk4ktb9AXrrh1etZywEPqiUCn1yFc9L1gJwyb2FCTjOtObV34qd5H5
+4PwZ4YlAt69k7F2MjAyIUE50PpOg0dzk6xHPciB+YzRR0x8Bp7rSgEbCKhdNKueJcW2tlA0rVGC
AB1eipc6g8JlkAj0yPk3Iwj6bDQnX2UlbXZattx/fiCzMJyiJHtWgnpe9aoWXKLW+LJN8vBzXx2T
Lo0OqMSbvqkA5yrJZlTOyWGXCfX01GOirc2Ew+taU7nvBVDnAnBK6f/i67yWG9e1MP1ErGIOt8qS
oyTbHW5Y3e1u5gwmPP18hPY56tozZ25QBAjRMkkhrPWH7iTQMUUxLF8B3W9WIZZRex3dutPQOO2t
cCQoCLsqMHt3nXMYZHIHRxN73wxCai9RP1tNRQoQIGiORjr2p2mMh5M6uheRa/enIgU6BaeGmdoj
3A6+fT+Xub/n4dYnK9frk0u8aydk9TxjX3aKGyaGtGDTFsBLWqur+YJkQJ9P+4YEo+0HD0Qv/BWh
/ufYCNpT1pQfrV8QQCntsT3IBJcjJurvpp/PGK3182m0etwZcatZVa5RICLslCtugn0ctHwgvLCf
ZlmemEVKNkFTuHX66sNNQAWIIaq4PqGWzkG/2a7WWlJhQzP74UkVLF9ZhybZs0PYfRdqenuSPcY6
+ejsW4bDU4uqH1oLLEtXTVu9pZn41Ymyv90rdaRuUyId3BznUPorAo/xPkTojh0t+wx15C/ViR0H
z3vT1uXEl6Zwp3A8udE7pKaagW5rYF7K7oKsbOClSNtEpbHu9CY7CiFJuMuNMWZnQwvSbTnxj5F8
c4x6UYJgBd91YbhmkFq+QIOgXPecaQwXmIKtk2wOUbbSQ6S48+Ywds2iZhv6K2RtRgEvUWOxBgx2
sk7qGyDmQV7Yk++k7WoceK1FVWc5RMq+ZvsbWqtEAKJEKgT691tVBmytRpt4TecbJ4AO5imGY76u
PXhszU9f5j+Ju/jc2XDizTUdn90x9dIcVlOcxIjm8Kxqc6pO7VKoqipsxDx4zf/X6bB2/+49ekG3
m8eY4GK5N+px3QzuNzYnPQKNueluXc1GYKTMDgOaeyR16BDV4iRRMVw1zrxqgxZ8Zuw1QO4oBhB/
u/kzxiWXDOBkaOIRS6/kmGsFBpUvfY0qfZ8M5zKsHzPGgRO+f/k6r4sfc4Gdg4bW2AphRu0kzZcO
t0vC4Zq/9bIWRT83Jp0QpfKC/F/J2C2LnTFGZ4+sWFhcE294b3Xf2g9LmEB3nOI0RcFqalvzYTYw
695DRPCufctvOBh88JJF9RYoGiSGqmUEkXIYj1rlZvx00E+N5wRRGk/rWDURZwwQb2iG/IRmN06D
QmNZBRnrgVtzRAtGc1aSrPNKmwBp+Za5yoLIvk7Oqqzr7BRU8pOHjeM2oNWjPaJW5Zup2CSkyMxR
BM9jLK09QeUa1tg6ZQuxcdquetELSI0D26h1nKOr3edR9eKkZJyrqsSGtNxDtJdoaAJCGyos7Kwp
Nta4dpu+zL6C+m8fwhIl2RBtjU2nyeYxQzjDMirto2aY3XlT6x9znNbPgcZOWTpS/JqyeO9JsR8A
y1w9L672/ATKQ0gc/aMqQxQTUu1Hv4hm2r4xgBiN82dNZ9/TBcO2zpP4R1Qn70SS1pU32d8G9ERd
rIx/FzHxNOYFs9Tclzxk+VJGabNq9fnQ2J37k8i8TyyAMcrTRX8gWHIhNQjHpW8gWhEt2VRRlx1N
jZymV9jy0IeB3EtSBxtQmtZGaqLbsnzcVPWY7vVmiXcgANqVRFpF3LvPAP0RxoyHC64OZyutkm+h
VrswwUkmmNes1quFvIIgpuXKSzfq30RnfC1H0eC3CGGSbD95GNynUz8N0AEay02UwfyN06yA3JrN
DFJbMRf5Q1PUqGQu0bsZqO9otc0hGFrtXZ/TbRxYhFRh7G3CPt+iwxq9gxT8GQtfPtmtqb1ZuqNh
CIxcr98XIBudKtnl7eR/a4lft4EPtr4L5wcCnxGqyMgpDWSQD3iMbny8KX90wWitvcwzXtgBWMe2
Trp9B/fsmtgC1juZ8N+tfrCdIP1sZ14YQizWOajyenFTtg8Blj9nqwkJbWhx+SuvfyMrkJAjTeqV
bN3gCtoYH77EgzDcyJIFdSZfCDF8zqY4yjkW17ET/rlH2CIpwTPPA9MC3oYMRyr/nfNlTyrnnZFL
y1f3+u206qkaVV0Vqvv90/e2/+cl1GlXhmqcD81CO+JO4cH+SJhVbofVaLCIXurqSM03Q6LTSdX/
Oryfv3dXbar4V5u6jmqbDVFuLL2eVuzt8nwFJLhmUl0OdY8lDOHU/7Rag82CYDmfa0B2t+ZyXtVv
H72V8UwaUHO0XZTFzUkV9TLNjnaF+Jiq2938n7oWB6wih/Sxms3o4hg6Pwe/sNaAiKKLaqsLl9E9
tce9alOFDjddT8bw8dZUuNlrxDB2/5AYg+Bom8B87h8qO9mS32HD/1dbqqG0awz68d7GjhNbLdd6
qezc2CZ+He2dOkLTWmucZ7229eewCBKmvkn8aH3jowCIfDV1bTrJMC62Lpbq52qWbJ+ieYUvUvUt
AXGxT606O5AYgbUMO3FEas4wg2EztDmxlLB8cquhe0T3ee8zxz607sQSSWb5EebYPmPL/1C2XrdH
3OW9bHNv8fbQtxrbLoaVyH0axZSywtefskmcEEMpHoKRtWfD5uYAikqirIdU5qwV6MdV8kfsWdGa
Gx1cCeg/laLVv6G3Vm7i0S23ujRQYo17tph9vXarbFp3SVPu7bYi06MjyGSYEOVYem+yYdDfG28E
MCqyhU1BJCnH8f6Q2pH1Na0/ra7v2CkDaOwj50OOdr0p4M5d8gSRgnqqfhLLx0JoaWojs38OUOtX
NVVAFI52HdTvjeqv2kRvvgfO0D6q2pBUkgzT9CTEHIBTE/GmKrLxUsZhCQ02GbcazhIX1ZZULHYB
Rz2rWtA3zUPSFL+Rofmng5wcDzmMAQzKcg1VFOafZHTis7pMUMvkqIcgI+4dhh4DW1tr86Nqa/jd
PgotfA46cvgzLhGwd18NWegXDUXFnedHS3iCYVu1oU98LkoyqKrJqQaJtnD1S43rqikZ5bzWa8Pc
q2o6d9UF1dp/rlBmO80EqKQwrwrkChz0Na1T75B2jK9ItvwHdHvr0mF6Yxvhl3v7v/sR4sdDQbfM
nbreveNgJNeJbBw7G7zVUHCqnpAMtI/WtOjnNPiEqjZVDJVePYmliFINo1Zzlrt/nbh3NjLpIdmq
v96b1NGch9XTvc1Pi9960LL6aZNg5bcdErQmKeN4Sv45ure5mgBE0AYn1UMjw3TrVkZNftBMwDDC
DJHOr23snfVCvEcEgrYha4adqhox4ufsSeBde073HofhAvJZYoVL52SMi0MaIyOsqmPc18cpAWeC
VBN7r9h9t4IcfFtlE2FeqjZJ9YPZgdwXY+++T2U7HrDvazbqLPrx2UG09byJbLjyg3C9U9iyKHEz
onO6ZsSIpOXumzeUbMGC+EPVnMLIrkueQNUSP3Tf8FpDJUkUZ9VU9RGriaKWj6oKYspeZ5PzrUHn
YWNOmCY5CaZEWp9oWycI/DeDpdFBL1nUqWqF1Av6ayxyVGeL4eIVBsODOhmC6Hj7YvJaD+txtvhd
1fWrvlw0Eyx3RRCUj6pjg6DrOpx7vN5DN1+ptpGZZxujp78L2N8HST1AomGKm9TEpuYm3/RCwp3L
9koM0EXWlmvKg5d3O/xxcrCfUbIvUQt5i8ZzXbfFLtCabJePi+7l6F4JEjgkf41+W4HKeteygehU
rn/ByYXZfS6Ld8eYZtb5jHLYYOesxS3vQSbQnb2lOmg4cfRB+IHsbv4ORBi/kt7eq1pTj+2bZx0Z
HZOtK5u9ByoIoWIzgL6VGYepDOP3biKSlTekpKDRmAcDSd11TE5gifJ56wGkyzbJ7X5HGGuJjfks
59EM7K0S7dUiOgTmxl1YqO7icK0KMz9YtvZile2X3tQwF/eb+YUvjQxHNRGvztm7aBa0yJTk8Tpy
a6iGJhqCqGZVP0Q5vIZho7+lEUqTIG5WrR2E14K4VtawVte1hvszG6CLlkIdxcsaw63sp6iM8luT
MYXJSbOGS9rlv2rXtw6dZUEVd9CHm1niPhRN8ZW1d/fLt+PnYSqM3y36DVnQOWyWXrpZrliQl+Sw
hQAu4eCqZ6I+FS34a6RbV5FvOO922h0TgLy/jAJhOO01xyz7YrrVQ2vo5a4yiNOWWlpuAbDUJL2T
Lyz6MKFBmHYdiyBehTC7Xm0E5AkEuMmvNv6hR9LdB52xoPNLH4V5YoQljnsY1voEbXWQsfgWYP84
lm9jny7swjw+qSoekE+kXoxHmPfua9jP5KH6sYGrYU2vSWsv/LK024EKTg9dg0aIo5UHDOzLdZq7
7YGgX7u1F1o5O3PrwtKfPy/JQZKg2ACC2qYaiX6SWjlGVCIheOOubPM8auISSUYgi6F2F4VmhRJu
CeoLj4V30xMY3xfl2WG39j5I3ziLztypc4iLBg89drqryf3sGZzf7dgLrrharVzXdN4Hx5qvElV/
dW5CCI5Ys75WNR29xUszELlfPoebpryUZrlVtbkt6ksXZLs4rB3c7RrtTHx/r871gaOfPZwMb7Xa
bs5ilEdbz3RkLcxD1uTyuVgKoY84dAqTcA21uu+G3eBrLlpGpvs8mYbHnncuVkR00AxQjVjOuM+p
wxwzz8VDYWJXoY8GZ8NZyK2dYIB6q6tTqiCBiXH98Kwqt0sVTYeIe1cRRsWs7TAOyGIzGFf4DDht
DGEI5TBVrZY/QBLA5dML7JmsBXAiqpMw6S19XR7RDH+7VdUZo62HU+Jkz0U+fLWrtDoWRLyeh6H5
p0AB09vWmdus/3Vi1IPpyeSr3PsKyzMsFJWNZgWAHGmR5SqJIBg0mSmCARhHvliZP+3iATKlkevR
C78kSALuIOfHBHiValP9/LmOXlTVb+xXGHdEGZbP39tl0yFf1LoauoxRy1IuNDbxHMYwTinKVJQA
jKFYjnlNEnlpS2xGT4SAIuAcrngrnPK9Dpv4WdWCYA4XaGXJZpeTo0i1vTa6KRvpsn/T3dJ8cmvv
C4gRAeiFHlhHAPK0r6oSt+SYijaTj6pqCKAckPFyrHDoWs9legzHAOTwUkXGs3iRY3L7w6rJdeZ1
0uYRTjp0cIqREOuIJoqqJiNuUK69BKKXs7Hr1Ce4GC6WNFRz03NeWyi4qqa+n4jMQ+4W7av67sWC
85qcVMPRhv7NAiyaTexOVLWOdcmrWS4GN5wN3AIZpBQhqKWmrpaEw2teE+IlsUxqzTFKfa01XXty
SRYQSJ4bxmobCWzdJTMUuUb+7k2M0WkUeT8AED+0HMUwTF4xcpJ/iFt8zERCv9VoWK9JysfXEl23
FZaq1Wpgv/IMgiM/1JUbnoQlY6zptORAHrI8VIh4vphF+pEjz/aJlS/+evH04fn1Z1lU7qqys+lk
1In74qegb4j9JJ9HEvEdEXw2Bkbkp8/5VKYgcaLogRTpPp3kmytLa4UcJ/CNOnefhOwruSoag9eb
X+qQFy+q0LAheCEaagGo+uGh8LgeMhjo/tiQT4uaAcAV0HM4dDoamz0slkBMD4Dl5bHtmp91l2uY
Ghfzm9M3vHbTqxG25ocr41+l9PFAzJ6GuQ53sRv/bvoie0lwEtgauaftoOnrH7WTGixaxc7wTfc9
dvekxPIvlpTjztKSdOtr+UOkBb9Yrusn7Dt+20n1s59im/RO4x0MEKNk2fxtWiM0NrVpjgIT5Icg
trLvI0kirBx8oEgNyUqPH3bWTMHGjEkvNQABLlW1JyKfkvLD80KU6TUXqBOTJTC+NDIKDk5A5hPg
e75tYuQxbQ+w0ggWvuuG8NH57sP6fh5L42Ihdw4RvcGmqUSxviIi5iB3SeBlIt6rszZvPetlmr6b
gkXSuRKuf5iLHvnDCYByuybOqB0MjbwanKZmB3feRB4ktE6/gHrozzkRsA36Su6mdMuVhVrlkekR
iU03+tYUfnuVJpM2TeaLR+IecLcXEzGl0OwpfpyC9NdcasnTNKKdK2X9R0KDqYUZfI/6qFs7uCmc
Sd4ayM078SlySqLySe1volK3PkB+/sTiuv5jo4JJLuh30vfYg3sxwfqqRhxiFP1KR6QO39xovOiV
kbw2oFRUTRWNg+sMxHmCY0sPVYS1CdJlChbnkPGCjIoB7C89gI3Ypu7Igsew9etManUbmOS6VdVB
SPG5SIMnVRtAF15HCzL25A6PqsmCfbD3ErfZdH5mXIPBEqA8ARAtNdWECR+CbyLPTuoDy+xztJiZ
Wbskh8oIF7XPur/OIZBWO6nPqlYVRrTN/bDcqerEzoZ8tcBrjK6BafTXRMtBCHjDfGsz58A4DkHp
guSliypYlOz4aRSv6gORr83brMEOTZ1kVY3Likn2YbmathTTSOBPgzRwVD0IdY+nsEIF6n5JXKBO
iK9mt++MN121ToL5OqeEO2bHMK9d6KEt18anvIiZ6SqR/nGFi640a6eLF7uXfPysA2m9EdNcz5Yz
XZgnrLd6qn/FGUIT6hwhWn2NOGVwADFqv7mGAM81BONW9S0tMzo1OGqu1dlRJ9Ojd4mzD+1X5vsa
MEw7F6cgZgUBFS25qAJxlGrbZGG1zf7bZs5JsYqaAPFu10wuczSB8goDtL/tfR4n1tWveuuaSY1B
H0zLUVVTLeiPhgQeoroYo2tdmcBmr0hu/cuONPKESuvBXT7eRO0OuHuIIDrctkbrvYsqsrRjtOvG
6ehFqXcRaKM/T6kGzRxjNVCQEezoQhLnWT5BRDA+oyXHniYU5RrUb7flBk1bgM3/XK/t/1SFFm5h
9gOMMmftApfO3GlG19+qqk3Y7aY1mM9UTY+6ai8bAHa3qhnyKVnsQ4AbL6oJLyzSeX2qr/G1j66q
bZbhySj5YahaK7ThIJy2ogd/VBWDO7/UgEOebk2wII8j6/+V5ZXJq+fzMxdoZ7mzaa/I7ZIptsbo
oopAj/d6ZclnVZtC7HOS1t9XZp5ka9ktUeC28VbqbJUwy+eOSeisy9Ldvc0Kst+BrjPpDXV3NhK4
Zb+9fudMnX5RBe8RCh4D2ep7W2iP7y2OEY8o+uiXIQrTx9Zwv947ZOxTUN7ouv29zd8Q9p9uF+2G
EcEKZITWzuTOjxhpvQqMV56ZAwsczYvTAAnipGou9lJYNy0ngjy+GMIWx7/a1MecrvrZijDaGHVT
APIpvbMq/JYooQchAIY6bbWuAdIlF9OOmwyO6rVNw/oaZjXhtSBN9qqtSEpilSkQ87is6vXchHgx
J0V4VJ1ty/8eVagUWzbwn1p3xTZnmMV5L2mvrawvgkDhE3qvOHFliNza8WIkAh0Ur4fxwevtgRvA
yRj41IZEKkgpw22v+tymL13qH9VJ1YQJjkHwvguOxjzWz7M9PbhtjO2KHK33zh7rUzC1PaigOSqe
2qjelvVW08d603VeuzEwTgF4hAOQvVi6DItxSzqE2WNh61vHbb50VljBhx8ew3p4coYIxfaYnBS8
hJ9hn+6cGMGDzGGnU7ECCGqjOUwJdst+CYKtPepDBHNCi8F064O5EaxB1h2rjzL43qVmsZKghNc4
vUIkDZnNVbYPfAzsehsMuq6NJxAT70brJfuICYEAtw4kHZDyMJgPukRrDgsqi+QC7CRf2+eT+cG+
i8EG9MKmtvTnos+Ps+Zpj01fQ48dRv9YDBDgLOs97caU7Z/PPhm0ZzHE/lUWjnGayWgT7xAEE61q
VZSzgDO10ierR5OGaD10om4T1EO2EpI5ks3wkz6cjbgLXhcRvhkSgzs3NrzHyHq0O/xOtRG54Cr5
kFK+kRHaJMKod5Ur/IehwAWMQACH92IeUYB3reYB0bIvICymY6iLYVd7cbgCqRE+D+Unl4lPyK1Y
K3Sfx7WHMdNurjTjsWCtWjiTfrZyrjw2hcSmTb9iw2JuC01uq8yEk4dPTWeM7antw3ar2/646TzM
L3O/lRtdmF+iCf8AEFP9NsKxt9FlfXaAf5wb037X0qQ5FKg1PiKTCK6EOWWbd554rKuKKIk5wt+S
4Tpq5uERIMGhbxFkFG22Ltt6HxRTcCytucGfG0CUO9gxFrlwI9qhPzjNggiMemNrj7iYAxD+iVTT
D0a54mCTJV9zt4Y1cLh+jTobETzeG7fTgOtlQjwYlOgkANdCS4Ide28x21subBv9Z5OZM7w6u30Y
ARoctSXgYXVntaI2lmU1SxReo548CN6UDVqsSEYko9DfzeLH4GrPeQ7PF3GUdZ6eQS//kb7VnMi/
6cyEWYvmmn6aq8a42DA8bF570r1uO2bgb7xmbZVx8tiXTXSKJlYYhcHvF1veNfTOGrm9cXl7a6zy
WHqgSeEl7zP+AFsrI4bqNm27j935p7/Yx08+7uKEAkVMKPQGdugguLWD6x2jIcYRIoJMY6DLaVTt
Ein5AhGgXI9p8tkV9Ykwsn1gLh8yECvIW7U7buifNsciZiIMT/YBUw7ROK8ERsxVCrpsE6bdFb81
OGZ+Z/Ejtqpj3DIOppqN59/QreuemEBbvqJpqj8OSWI8iqXw7NkhVQ+1o1zFZhRu7R6kXmyY7FA0
r2fsdbptlGX+GlDWLqmiT43MA0oMCYpChDJ+Dc5YfwhkzZm0D30Z4nviw2kyI3Ig+gQ9NWB5/BR1
AHnkmR2JWJP3bGr7uZ3yYoUbwHue6jF/3nMWCPVmhlz8MgUE2Fuzn8kKRxeEVZg+RQNCKdR7cPh2
+jiBvMRKGmwWwVgA4zocHlsQvJZ5tHODRX22GT4jPywQKLOAN/pmDojBLgEehvtYeujtQ5hf9QZU
JvF7hDSYAPvddgFwvtb1iDp7K3y+9DVC09VWr3oQyr2GAYuha8hHohcTRSGJhdq/zs18mWK3eyTU
WKxlPyOKVogX2MsXIs3dykFP/hjMuPglZugcFytYLRyCk5aF/slZcDq41f7o/OCxThhm7U5jGMub
5iBRWBJG/H0EiLpv+v473gcWnGA32mp1Nj+NeBU9egSPq4VAHOXmNff8B/APM6vsKeQOjt8ndu1E
NyLgSynOcVaPWVUFiaJIGwIVIrLJutXOofGbauVkWM8BXa8AxQUOoBsmgx1k5pNXkpQyKzS3kI69
1k7vE+WpjE2Wpvt6FvZ+aJvgax68wWXqdRH+km67gfPOXBosEBntV2IN69IpopM5RdPabPRuw049
OAwAz/YOOFBwJ6SktJDNWw/h3sMSsA91e8MK8CnA4Pc1H9Eo8qghJpNthR29lYXmPtyLZqy8W9Vl
5X90WyhirXSenZC1YzA64Bj9AqBnEwS7MAqDdRygvmYw9K3ZMq9MPeKnGNrWg2xT0qasPj7z0tyW
uOmedIl8E0JRZ+xLfzuLQxRUnUcs0NXLyO6MiXgpFvEcu5ywE7ZbcR4HMT+LdBm5qQV1JM5twlK3
afN9HXl6vM49HiOYsKMm2H/0Q87Kw0k+stxE59CuXh1rcndTmbD/XorQf5JBDw9NGOm268+512Wn
mO3BKQ+9ZGNVEABgYycPjmufzciCvRFMvFFYuI8grojvpdtRa8/SDAmuEYPh/UfgzCgOCgPmLhlp
qMLAEm1n8boCgfnfQuvJF2FefqgC7DKsGEmtsAapMRWBIMyCX4OH7PmSCNAkFtvhSWsw3IIj0W+z
AI51NIDGmqNxZscZ8llCI48ISh95UauHzp5f9VhOUDtCdzOhSrOelyoyBfN6sHlYdu4DNPPiHF5J
j/SkNEAXBXb1ACLjMM4wUoArPfd2f9YE/k84PGcbs29wAFSYuXgh8Dvgz7beOJdwCqT/POWGwVKw
L14CUnOntGs+JHCjd7w2QBtWP2LM3d/1Ei+YQHz6VcjLraIE3hIqaKXJTifnhfIC33hSxcwUBsAq
0Dah6o0GeMSiUpUaYM8QpMDclvZJXaaSxlvSRuWxSGuG7Kn3Nq2TAg8hpQAIrpLrCsW0xKtwJ9bc
NWZ49tNoQOltAQpoPcCqrOPvITkSPqUEWA+ZjD9ipOAQH93NUVhvPA+jyQU5twGgvckMni76v7mG
+lb7h32NeBBjsW+nlmkSVGDmZeFex1uWsCNUwfboxd+qsra+ICGPIud0MbPIOeSjdpEEARZ6q75v
7MV4IP2u99YhDaaYbP0mSGWA2bzznJJKW+cm8qVCLxH+s0CMuw++bc6PRp6+TTq71LiJkFGMoQwv
Jk1NiK5N1vH3gAJ93BQgoqLtdy4Jb7BctXsTjsjnP/3oGVdguz7S2NrMRsBmnDYWXH2ZD92myt3g
FRaA96LPbxIE36sFGMEtI/xu0+xLzcIA+coEaGVNMlVVZW4WrPnqAoCmpu2z3o9ZP1k58BdnU0a9
tcZefDjAjqjeervtDhNskbWqmnhbgzdunVXcaR3mug3/j+jdjVlHn7OrzfsqzeUDwh+vgwTsbWOq
/RIh5fISdUZLZhgpTG/w8q3Tus2+hgZuRbAztAyJuYKvtzA1/BGpYC8myVhFK09OxZZd9ItFnINR
fFMUL30MWAxPqzdMy8SxWDAz9YKri0FYHG3vJVlwo60160eAEfGCJFXFbCYfmmaF2/S/TapddS+W
n117qiPuayCg062KKqdUQM/OBDlttE20CXezbrEwjN/SDqRAeJ26KN9F0HldYcEtGqcrQuWoG+J5
d9PVUBghhRsqbDYMfuqh5L0IbqgTfZhDkpx+zn4XncBlOXLLYpVvog7VL9pp4JId1GEmiSDBwuLf
G9sKtK8vTBSEam0/L5BC1rIAhwbg1lGH10O4yjRjiSPQGoHF2pJV+eZp5SbD4/U8f9rDCIp5uXHd
ckV1dMcnukamy62CKqrGSRZzcVA9sdTkziCLiDe7OieWi6gj3NznlesV+UZ9ywytaRKwCJ8trn77
qNP3SmHEC9aQ3McjGM5f/fL8JjvxDiVq1CoHrIpM3X91mLJFJqWF8Z2qFkWzj2vNxH9m+U4luM8I
74yD+pPqawTRS5w0I+IkQ7MN6vpTfS6fIjjmy2O8PWHVqPBSuN6n7C4hjd7bptrs90it4MkE6OOG
/VVvA7RbMtTTnE9b3Wx/KDywKkZg1H0Lv454KpIjRTO6mBE1Xs4Y73dblfS+4bxiPfo+wFzcBl3M
E3WREN2JrLuqZ+9m/stI3GcnW4th3cFF/Eg4bsmUVafcY/sncBYGNPmfhwZ22ARC3UUb9bjU01BH
2HOS1lWH6i1wYjMkr9yvgmooT/g6BqDP1OFSQETg3dD2jcEuCn3BTAJEAOacs6OR278O1ac9HClA
IvtWebodynwADeUmB/X3pq4jRt1tUpF9kZN5Unfudpeglq4qJ5836l6ru5KJiv2/MBBfWTAA6pmo
T6gj1XZ7HVRdFVaOY0jXx0A0EX0c+4t68LdXU92a+9ugzrREPlcNGPaNuhXqS5pDy/0RUWWuiaCz
ynWan2KxDUHu8nZ/7dIbJMAra1ewGuCtuxpNKWDaxrtSQnQW5nwxl6FDTdtF6np7GUmQwLjurXTo
nCjhdugJOVlZ/V9/+K/voA6xvYLsbsbmreft6aEmU4I0scyNGgLU/N4jN35wAWRNlxwu7+3m3uAU
f/1q/gJV/PsOWqTxqgTWpOyw7y4NuU39+LvWF/r2focZBE+m50Ppvg8u+vBaYGK5U99lCJuX3JX6
Do3GQa67In4Uo6kB81jGoeVnrT6pjv5nW9DXEuGAONuoN2FI8x1LGLYuy4tgTkg72XCs76/P0sFt
JB1scz0iwXZQb/DUO+NhLh22Jc229EaMj/wFXPk//65b5ccwBisclBZwhQWQcn/3ZPrkmwuA0arc
dpG3YXhbhmX1Jqnqva0i+rOMSI4pvW3oNSOYlfzVizTGSNVfFfdf61+v6O1QnZdNMB6Czl6rN+H2
EWwF9tqH6EgQqLGQDXu3R6H7eP+F399l1aaq0fIW6sOw6wDp7WMv2alztnrZVY/75//9Cqq6emrq
6PYZVb8d/uu8qv6r7fba1g1e77ehB1s5Evy5fYzgyq1y4DFVDshtcEE4LxOHGUA0jUw2qrO5w4eC
PD3rAvXER9fEGNR7KaU4e6wN2B8+mkQspF6tBNSJElDK2PYPzoJVlVN9Lke/39m2ZCnRmfpGjypi
NwMCMysSvDvFO5jLxS7SlmO7iZL6xSuavx68+qvqPbj9nO511Xh/Te7viupSjbk4DNgPqpdRFe0y
XKsjM4O+ZKdwntTdVxepwDPOYFZ47YYQWv1a/UpgtdOqDv9qHX3ra+kgoqT2LTOuwVtIdd9cxaWI
uWF9quVH4uBQQ9IF3zBl5nsyAHdHxmSr7rEq1GNPl+UJQrnskef8ZzmbpyC1ip0up4fMrhEoC/qD
GmQMRm0BZ7dGPXcTV9FtBrDEJ6T84qguqJ68OmKkFwsbxk3GTzkGr9jL+TfMcpi51xDPs12p3oj7
YKAbunfkc/fvZ4rJ2AwzxPv7XawLj5E0W6aZwi+cTehAF1KkEngBX8ElW6zEA+RHVRdya1BOLHRR
JsPZ3nTM1GILvG6zn33vOAPMIZ+7hx6JRnHirgscw26rq9suKjGiipybadwGYbjUz62VWTt1ffW9
QjeZjsJ8kVYpdrptndVTvT9adVT2/a/UmpPVVFUo/UMh/2eDdh84NDX3q/ptYcf2tMaRhu0DGP+t
Ubgl7HxRjk8IstsHoGnNSbF2xqRvTrwLf+q4KG7PVz2J+xhzfzBM0L9z6Jn2HLQbB4I0shhYfqd6
xY/AZwTfoBC4rbll6smo1zrSiT06wIPDCt+Q/w7mqsN9RL8/ydsLvYz395twP6uOVJf//6VYq/0f
xs5rx1VlW8NPhEQOt8657dm5b9CM5Jx5+vNRnmvTu7W2dG5KVADbmFA1xh962EtncT+JmYL4MqJ6
n4vPdbF1bxwDbD+Y0CLMICa6UmPuZDwWxRDxsfcpl9jEYZNb7b5JXvsvrP7+ohTf89Ms475vntpL
YAEnEoLYY/CiF/NXkiOErsVtMmbIwSy9Qf9Aa4V4st9Gu6zyfXktht833ekNGgAGwTv8Po8TV6qY
0c3F3DaMCSkHBaVIBZjYNAkTP2cu7ihJUf80l71/+3zsYeKc+wxdt5btCnj6xiRLNS7R681IQv2w
xRfRy4Nqq/JenGwxqRNb87mf20gEoXntQQCZB4tPn6vzvmJr/hvnjvl4X/YN0ucGoQ6eYTwzxYOz
AQiQ7kRd3Hmc8Yhl/NR///JjrmSLQOrkT9NI8Rfer7zxuwfRfi8u10CVLUDT03/gNw2SG+JK+fdN
sff9UQUop9rZebz6SgXxYIrMS7gvnBBB8BC9c8e8BhQdopjHiWrn/uyUMt3fv/10Jd/JHvM9c5/P
3C9m0eqoaUP+5D/3ndi6jxKbX+tip/tRP436+gFf95IUEhu1+aSMSM2K58o8exD7/lvbPET03ufZ
YnMuxP8xV8WW2O9/HvXTckaMFgO/fNS/tX056pdP8qYHPkZzZePD6JtucTycyVUU432tKm54URBK
gZwJjYjF+xRmm4u5bUzwBIV+x5ii1ti8DxKPW3HweeinHrHp6h4IIVLw9yta3CzzHf/lpppvoPlG
E23zbmKP/9n2Zbd/O/z9dh3TidyfhaD9+pWNQxvT2mkuLF5cc3Ffyc71T7GKfxv+pe2+npgOe/8E
cZwvY+6f0EXOSZG6P3Lj+EvxaBBrULE1v6PFM2Suiq15QjYP/tL2pSrGuS2CAe1PpUQSIcpMiHzc
nOTemd6KS/i+KVpFfSSUzbI6KZKN6mSP8+MdMBW08bkujRONXNTFk5+5kEdEyUgM+x46cj2jHpfi
8UD0H0nWCmXgv3S1+0PDlIkhiKdLlo+QMBF/W4l/UhTz41ZUxaVgiUX/PGa+DOa2L5fQfJjeq2JC
FjZMr04e9VVjqfG4FOvfCIAB4aKof/LqLtjc73hxUubi/lid6+J0/c+q6JhvXVH1CKT8fXyL+pcj
iLYxicBOKBG30fywv0+s7/3i/5n3rPAqYfGW7A0CI9oUIfm0cpyHiX1FISYGc1VsfRknHqJz26cf
Lnq+7NI5hbQetTOowGsJlQLXADGCSLmmgOSYXlw5jnj1o3h0uUmUJDtxZvKoTZPdKFuLKrGMnfiH
53/0fu9/CmZ+mirMQ8WW+PODrCWidx90D3KlFqInWhggk6Kild2NTk46BjUXZbiIW/QepxRXQD+q
YfUmbuS/Ua1S9tZYZ5M6qUgOpmmyj5AIhiUOaU0UZUW2cjHXXcOT0D/zjUU+6Q5bo4EBGQ/kOfJh
qIq31VX3KDjbBgmAQEa7RpxV8b+UCVQmtcie8hCeieCTq9MfPNaI7tT3eOaX0y9O6qe/6L50vZ91
sWYRm/fbPCA5OTr6sBZnWXzsXIgvMFfFif3Sdl/ViZ6vZM55pOief5Lq++rSxFpvgY0hVnFe6r40
WdhvNYQA1yqMWapQzxAgzfb4TNJrqOTONAuZnqnXcYB5qlGEd1PpPQZKslWmY8hRmZxzr6wXYtTY
JP1OGnN9JbcJIL2uyxZVwK0uCiex9aXpAPBUwBSd4sjeyIFvpGskgzBcZmW/JioJaniw9pXqVQ9w
ssg1IxoL8TyxcC8K5VPs9k8Tov2bBynlG/ybcoVqXI8qB1XRliB4lESkJ8oeFYjQLOJvoWOhLKg3
5yFEC8ECtrBRye1vHcMdr3FR/YTvuGt1JX/pUx1Xrdj9SHOm5CU+8AfXk0GKJ9VT64zGd4doPZld
1yPhoNSo43TdwqvK8rUcwfSyJM+fVTk2lyjqAK8KkO2Ss8kWQCeUPKZGgX6TLCNlFJJkqnJw3Bgx
Fpd+6iGUhJlAh6OAHynbKjPzyzhExUVsiSLJMgvdszRFWJggvJGF3iovkB9yh+5dJ3m2reVJyi+R
Cw07EpQ4VlMAeGG7rNzCLET1WobwqbkYicooGK7qJAMT5NQd6+Eqsw8gNUivOQTba1S/hnYIrt1U
QHQJrq4cfSCrKe1FU55g0o3uIqpcGcJnmkG2xvKuFWrYV5lM6DWWFGU59L3HCoKO0HSAVsUm5zLF
UhQP2cXQdc1FiRrnYZyKMgG2Z3Jtwa5mxNzhq0m8VHILV7SO7Iw+YDbX9yq6MO7vIQrGy70GmgPl
X4trbt6/CAznAZWZYFn49QLdU21tKYa+GoYqReMNMH2mKfrBtIA6A2tVVqqpRvUCK3hkMHAAzx0/
PxVQ7U7VVMxVrs9tlBFD7ZA2MuGm5eohHfVYWyq6phxEkQ3eP41ZW0jLwYHl7vgxwWZEDZ5aF8Co
bfbte9SlbxqpdHDh0P25t3T4zCATQStkBSox7fibdOern0bq+1BFoBUQxHny+gTYNTpYD6NCLtkY
IuNY2Gl7UNuw3sVxmF34CxQo/7X8reolLq4k1s+y1j6VqAad7SB66Myigvoqld/ClsSRhdjjWlRF
B6nQZ+TX03XZL1qMOxbDNDxUYkz5QrBc035ksGmyJGi3PDNWn3Y20g8rHvWjOFRZ6crFcvwd5DCc
OhNk0Ta8cIrV/A1qL/rj+2N0P26pjfVD1dTrVEbWZulisdx6ySNGhSNB+6xirWzqR4gW1Te45+2F
0PFe1DDarb9hWgcZKukRa5pGiDZLy7/uFNlPso0eF66BALWh/RCxmDYlGHQn9NPaU9kRVs5j1E5E
h4WSxR4ZzAg0G6dC1aV6i9imshRVcXqSWJ5eVRaYsOn8mH0P0KWYJnrh1uz/3H9OHKXu1sxKOGfT
+UN1GkReMjj403PN9J2OcorYFEXhjTDc57q42voaCclPjaJb9DSQO1bdA8AZEHgeOtfE6r+jH8pD
SS3fytLzd63ZeWi8+8VHnm9Ef9j55SZWUW0qRskiYC3ZuIUTD9xXXuCdmqnoInRPbM3dfupo2xg7
mRfPNcM1FIbwmPcJHoZTIbZEm84qO4MUgKJaqAQVfoP/Y6DY5T563rvpMQf8/+wS2x34ClnZfj1M
3WSI3N76Sy4TDVx++XZitPiQIcvV6hTXE4+CtKNu1DBgUaQ8B1ORIjBxFtXBdVEsDNwO8rocElyf
unMZ5fLFPEhs4aB35MXXkEdm59AmquLnhYMnxiBJB+vFAIqPspTo/bKrqIoPrlEd3VkIgd93FZ/2
aY9E1ddNDkDja8f0rYY8hOx4GzPzLcaeFOTSaMfHeijio90HAE4UlDebhDyjTLZiHWW+8ijnfney
1fJH6ivyY2dm8qPql5eGB+yF3DRMF0QHefu1GvpfVlmrRxNoyYudcCiSOfk5Rs3gJSikV/jI3oPo
1HPv7GaheRV9IIXXMYS6b+k0si9fok7RnxQ3yJ6VaC+G8M5JHuWqgn558ct4OLWeEp/7qUDcT+0W
elSyaVbjgmc2aLypKsZANCWR49q/5ajDvdQmdglzKX5JnBIdbUWrl6KqtVW303BNXeW6gSL+wjSa
9humV0gXGb26DiBUvlQttggyfL3txK98AQqWr8zE1Xc9lpnX3OyfgNA070b+fbQr+9WQ7PqQ5AHS
SabavFcjQArZMtIrIjpo6frtH88y63cgW+pqDHERNyv3SQF8hoZt3YH3ZCv06/WINSx84X+aoEX+
7fzSphoWqNhkPOWdU67xa8tRmLOyp0QyzEMVNwOa2232pMKY/ob1+0J0SsDYnkBgvMLklc+iyXQr
8gt2l29FtUdNYq84Q7QU1TK09etIlk7UxBGbTj7LaL2pMKKP3jCCS8gMXzuWaMVAiy5dVNjM9EzQ
PWxWYPGQ9URadl24nXUQPW3tOmtd6QyuO9xORpcnD4IxwUsrF+0Sjk9wEFUrkE1gCkF7FFUTIyJ8
IFX3JKqjNHy3eedfRG1okyvP6/SqheB73N7b+UEn3eKkls+BC43Yd7Gr6tLiCtBnjexEe8ud+jkK
a/kIWKG7qWrNrRKiKl9E9kkMEO3oIm5yqUwuokkUOipHgQmBoWxUDFcz3GMT07uJ4SF0tGuq36oq
29iNXWBYWK6RMc+P5mBlx6CBLDeJBedHSaaomsJGZlYeVqGDi5ZqBtWDr1hYgQ/GEwph8btsFM4a
3cx8J6pwdIDUq9lLrvdIUmotWIJpmNIO7gJNP1A1aY+7slwDFC/id1DUyRY6vrVRyX28m4Z2TG3J
eNT9xDrnkQHAYhpWD/LvAbTknlebcmZap+BGxJY9FaMSu0sieBX43X/a5iFiy5Dq30WrKtt/21+t
AcA0ZvhQ9mN16aUCuHRmI30HqkvnTfQ7ld1nve/Ml8rq0QdK1eyU+JqJsnERg4jrxte2sG9iaK/F
pzLQnLeySuWVXYbGOc4dDFjKErUUdGGfoSP9lBC/WofZ0gY2dJJzbiq7D783CgAxQ7OrB0dvvINk
WtE2iH35EVWVciEOb41vcu5UPxvyRsCI9BAdxkHbEbPNUd3NjZtjojnO7W4hbKmkiygpM5Rx0ag6
5TxTT2bur1pXDQ8l4uR/O+5jRHc+t8IjAfyMjP9KHj05XIl+H9zjSRwttGwazQI6YWHp+3tVdKuO
EvUbbu3gPtJT1JuhR8ZWNju42/MhDEs/msDLD5ZvSOtYyVRsqTprZ4D33eN1U50UTbc2ZpQM1wEf
l1Vby9Uzd6MM9Me2Ppg739Dmkf5UzpPdRUxJ+8zY3B7NOtN/wklELFLnOc/Vx02bRBYkFW9cl0VR
XkK1Lne6VnSHwK4N3H3dHFuCxkIfC7AqDz6YmWqOLJbbuu+h1z9HgS79lkBa3j8oSRWk4jLj1xB3
331Jst4Us0pQO1bGR99EG5wpivcAhdreJpOouCy58bGNQ2NLOCB+sKECgXGuDOJnPMhMd/TfeQB/
QD6UfqkePsigk5hhMwmPPFv/naCMrDbtk4c1R1V/axswy+gUV09OzZqwaQvlAdxGAzwHhyV4V9aK
4Jrr7lRVw4OqtyZJAzlOjqPSJEexZVklKUAkEM5NhKwL/jXfFKtzntLYeVOGUDrrreNwDpDvLf24
PIhqo6E8l1phs1fDFmEqhXnZvsmBumWV7Tx7ENIXRefL57bI3eegHN9Vw1MvojZOCHBLNR7EUEex
joFiuFdR81tvW8d5/E3PVPfZHcklZkb1mGuW9exuezex3kNeldu6l+utVXfeR6Zuy640P3IQWVjm
FOWu87rsDZu7ZWsE9jfWkSdMHrJL6UqI53uQN5rWVxb3tqkjyMg446w7MVn6LWJHAzcRwmtaoP0W
docGYmq+5TXP84BKK7VVYTbGpsNS8NJMBRfGsKrwRl6JquggYZtdqhG3LSyrj4Cd+GSvKUA3YDi6
IHaXXbSpMJHiPdqSdk6tYvxGFOCtyYPhYwgmoEcNnwMdKCT3YvUtHLvhoy8DY9lP7cHU/t/jbSSX
5vGu7XIc4GnLyrMRfPvn+HP7/zr+f48Xn6sWHcxtR1/rqREuOxbst7wbyptq6erWnNqQyyhvoiNl
8XtvE0MQiqxu+dT2ZV/enMhZSc42VHknisKY2JZOUckbrozkb5uMfbST6pt5mOjsQ8dZlCV8Ay9/
kJLagDAJ56tXys5bW9zrqxYdm1XSK9mDKHqd/ytrX9SFUhVr1Y/kk1dAxOMhJSootMuneipE1dQk
SPf3elKsWpZraD3+0yva56rYQ7ShbXdMAwBtc9P9SHM95qE39vZDzun63mL/gSKZ8x7BZ+KiytO9
48IlVXvr22C2zncNATqihU73YNg2hqMReitZLAdkX2ETQzzeV7m00VRnfEWRods2HFUInr5Ay9qL
z/AT4HxtURtnnLCdi9soJLqmY2Ne8aBy1p7BjRi4DmjaRq3q/qCWPprduuOdhaPO3VzH8DPIuSy+
RIcoWrS61zYgK5jorbXXYz1HXKd2b4kVSTcEopuVunOwEYvGEU0XDe0YRMgtfcEUBF5M2JdbqUja
LYs/ZPG1P4VefyAx0r0GIU7wUVO3D0HVKjs5rJO928f6xfdUPDGkfHyJ/fgPoMPkDzv72MEfJF1H
HQvr3xt+Mlutb7xLkVXVLZsKTWZ66GfIJU4DNHWiIlVANow6vygxvHgkk+V152TNRYwXwzB4WmMa
OWCAhjhNNHmyA5nHS7aNbh5iHfiqVfEV0SEMIgyM0bRG7jf4oJUXw2uibQG15hwlkCq0Xh9Plg2y
GHa8ebSSLthnSBkfHT0w9oQ9soMzjN0hKfp+L8lBfky0DGMftw1OUeUi8dRZ9inKB7xeS4IkQRO5
m7CuZRwY5HJjO1kP0RXRZQSg2iv5iXwdh1Zzc1F7QjcY7CBPHNBARds+jg1WP5g790+BgTxyoy/a
xico5WXyc0UOeun3svbS2zZa3uievuI90y6KYOjPLj5USFCn8aoY/AAlLPTjeDdB+HDj8UdU2WsX
P7I3stcVujbBxLUfg0ewpH8CUx5/SJH2g8Av9HLDI1Du2eomqXk5u52+bacj2CH+HeDAciweehZU
5oBIJxCTHxm4RLXRvztgDVgCJt0RbdT+WkaWOqnxj4iulWfHGBqkkLkDWBnlu6RSEJJBvK+/hKi1
MCnvd6kuBU+u5FgXS4FNK4zgfb2Fcme43a6Nu+FNN1k7KYr3ZGfcKcqQZsgGyP1bAABw7eVduxN7
qWG0L7VOOaSW0q2IJWYHGEEhS9UJGWw4GHK49eLepA8IIoohYutTozn1iMavPfPwPhH6hHzAfBzR
VhQ2PDQSeMsEx8CLkddYOdZS89JgYHnoXTlBvoJTkqC3Tdyyg+kxVVG0c9ZDneFzOVVVfYC0pBvZ
XlTduFQWsBPDBSYPkORMi0XBVKipj99Trg/5sXeiAgcLtkQxjxFbog2ncUZXKhClLgWN9f/Yb0Qw
Koeg/l/HFtVPH23hI7BnJrT41DbvIj6/D/LxkMRv1eD7Tzxz3UUWWsZedeFWtKn2KDuWu9U6X1qO
KX+z5WTh1SyynaiJnXTNeaybxDkbhrRDumi8OE0FpbBO69e2t4qF1lne99qTniAUOb90RdmkNo8D
dMCXnpKqAQMQ5W2S8A/BjAfUQcIfRVCGvHaq+m2yu19GRpOfiXMfZUTczxAFinOqFP4GOdNxEely
cZ47RC8TrL/jdCx5stpays0LEBmcm6cjiF3EwLnamr21sLqSnOV/PuTLoaU+gi+kui8xGFUEM6cP
mQ8gqnEn70h+hYeV3UnWqek9DIiwDsXxRWp9KCSqddVRcrzG5vT0VTIQBrpv39tg+mKpFNs7i1DB
2ZIxLgllpP7v1akNp+7uHEyFaAOCqazxRSMLMvXOHWKcaCtKOdnoHa4AolqbWroOkIVZNeFAeL8o
fwQQF5xMLt8Vb4D+1ubDi5WzaC+Hyn1Mx7RdARVrb2oTooZp9cmDrSGqEiLidh6MtttloGpRcAzA
7GNbtTdiB02Q6SneWXJwSWO52CSsda8yWrtEDIhex0YpEVjPkme+nb8k5m2/RiYKKMao6x94ir65
VWz+zA33IBPI9FDCgdcUlRFT6ecsr03k+wgykNBo/vSDc3LTNPupVeF3SSdKzdMSAD2oIcNoccPS
kVowkPRMxqR7dsuuQtOcBYTo7S0/P/oJVEDRm2LheXLbsVqI3jD2Ezwv0ZQTvUNtxpdS0j+i6Uhk
PNKHuCweRV+o28ScEFpiTh485LUsXUKchNj2jDF4EFuikBPvfVTlYj83iS3cUP1ViI/Pfa+5V7YS
axuSiFqINqvykZu0K3iniIMu53Hz58hdcq70zDy4o8rYMcSVCibSYx85OSkil+SJEitHx26UowyP
Cs56oGzjEakY0SGK3kY1aClNY0pJGorNvI/iSj/zMUfZ7j+H+TTEsEI4ZOLg89FabDqWrTXkq/tx
Rbcbh3zEp5GjKUlL7LD0lWY6EMGmw0tdCUUQBuunHUXH/SPFF/QT2d04uv5yb9PEN5g/fHAiLkHX
auR95derf/1N8+i/x1V+JR66DffvMJ0FsfXpy05f7v6dRM/9Q5s8eQgRdoUqvjVqWz5m0zAxwNVL
wjxiU/SIYhCnX2zqdoN0Q/fDISN0lppuw2wDO7W+OldRUCxLDCy8AKqZV6Xfjawa0NAD09jKe9N3
x63lNL+B5Q6rGGFFOfjZqhHWkbqJH4WDPpjTNXs/rn+VietsmDMdbSRMg0INVoo5TFK2zk9TwiI7
bBZSyYMcoVkdOXzbIcZY4W5ll9EL68wdJLxnvWqdRctth67H8FS6BeDi5lnxeg4GzQ9F7OjSytXJ
CuFfFqCeCOisY6Jbma5+97PuJJH1HDIsEQckGPIp4ZdJJB0i+L47eMQsU53oGEjKrawj6SqHLHlz
/IyuhXvUmYtgLzc1dX0LTSqOzvc2BROXxZh1yX7eyyOSt0pKJJfwTZWuogMO2vd6hHFV1C1UzvGx
Kh6rWO+uHROh2irRQk9ZkncjkBHEy0K+iPcs5Zis4JCD7UHRWCg71P2ih2qqO+ANjfjSKj0OYFMx
xO6t7ODxJ9nR8joD1D9FRrR4Cces36gZWmOiLUWBYTviskbA9J+2ZmQigaSpui1w0ctsw31IpgI5
Cie3imttItcU1+ji9MxhruNUBLGW7+zBGhaiyhNEu4aoUUAYqu5Nc3tl6q+BUWsH0WRLhYouWT9i
F1pla9EmCk11VdJEaDaKIZ86UMzThur+waLZUDPyu0OW7sUHizbX7xamU2ureijJWE9fUnQGkZwe
DRMBwqnJIKx+sSxp1Xl+eMvydQYh+ForSnAjZ/6nDwp33ynaGSHy+NRjVnUVhT2i9Y+slbGZ2+Kh
TTFxQ5k/kqVQgtLoanheN4fIiIwrwX7jvm8TmOsxc3E/8utqmaY2izY3xmNoNHJ7e6/jkFRsyizW
l+B86fdzQz1Ok+ewsh9Gh9lBOxbkiopGvzpOJD0YwdGbKloQ/i16o3xviFoeBj2eloXwfXD/A5gx
j+sjVI7ikUevOJAlZybeFcEVw7vmkmfD6n5FjXnggTWuF6giVw9ZmXg3nSDZTQ2zx9z1+qMYJgqm
ZOoCW6B8J6pirILK+sooQI6LvUQbjIoYSkJ0Zg3XLx3Zc65xqjlXdLnHg6Y1H55bohIytatW0uIk
FS7c0Ib5L4ahgLknc++fxQhmflc5ULRjMHL9ZUNQ7yTPMa+QRa0rDmLFWvFtvAz60bqKDqVG3FPO
Sc6IquhAMEW/FDETRpw3JJRj/ZpUsqYt24Dnb9Qap3msT+wUM7PK2sZqEW7sAcQEcpb+LYcNscKe
JVprFspoS6su3I3maCiHo99yQ+o5uOl1BTdUi4gf9MRDbS3GVGjyMhEFc5cRtyzcPNWxZ7aRe9jh
SZiFuJNSn4vw8N+tqYq+3mta4+WHt4YD/m6yVnExhz6ILeyaE/LXh3piCTUThFFsiaITQMmpYFEL
cFI0Il3bbB2VjHcfIviSDU/+HXg14bxlpt3lm6yOhFlqVrET8WEumCNDdRD1RLAeWj151SfiUTMx
acrpK+BNBPPIFPwjo0DYDTVIggLo7h5EoRZ1P2JwVE76G//ZVGPnZxCpaGBUKbKPorttRxiiYjNE
dgbJ/ygkzYFwPkk7VPbuZ8wesCCJ0BkJbZMUojiL927EXo5TVGaL9gl2BzDMoC/oa2nQJCh2ze+h
0X+5qEXEWbHtsf9aGcqjh6/jIWvaN4vTegywA9vUiv7hD7qz7idUbcRhMufIEydZi987n22xJf4B
clj+Wvc4VxIuaUe5UVdl5Om7GqO2g6ll+d5kkRAVYbmQ5Gbb6eZzzK82jB6GPqQOmX+YS0ApmZPb
CNKPkrEKS0jMEyktnRDX1vRnia0E0YZ1gSwI791WOVQoW3iFSaJLy1Hii+L+9OnEQFHmvJlOhYSi
pSwlKXGJ9xNwK3zjp5740lozTllX9ofKN7t7oelBf3DV6cwlw0eiqMUBym9xcNIC0XGxmdpOq6zF
prBeFVuiiCy3AO3koIYxYeezyY4l1woIOkw6/vXCyh0r3QcJQgATR3T6maIQP3iuNomGsoyCb6Y7
cZjGCaMoTkcmOKdisx4JeKWJNazmf0Zcp3NVbDlKh70VBF4e3hk6gRTaBPubC6PR/W2jG8dowt6L
60AUwVTtSHFsxqA6iabcNTB38GxmI8LWoBWOBqbU8v+2WfYtVqoS91EthQM2scbum1ajdvsIkS9I
8pzTSR+i0LExEIWohgEqxEog/SmZUnZHjCHrxVhZLa4oUtgfLTtbadh01Vk/LLwEa10ff+qVbBes
YlTZ3RL7+eXE/ZOST8K6zEfwjc0wnINKP5A6X6tJC280OidZ4S/QKCNROub+yQQLc/bcZkm+vVp0
Q3JJFF4RqVMYKweV1aNc1EseGTkpdCKLedHskRuYlrajfIN9r+7GDgch08aT1nqtyzrd6CRhQLE3
LV4slbcJaowocQKX2oT8CDDBFS9cHhrhg64q5nJQBmntSjW2MK26QfsfebrxWdPjfZrnxO+wJAoq
/b3oCjwLh3iD/FKwNiD6ZXVz8r1SXvByhJnsZ9mqgpDhNyeEX8GThKR0JZnUqxcSVIFLtUSULdh0
xeQRXWugcAlRkJxejrna4W9sV6sciYrKJtbY9n8qixNjtw5WKew/ts7JG6JwGWCw5aahjK4pFqWB
Qri6lRG+1fA/HzDNLNo/oQsjWwZJtexHw966aN1Ieb2rVZ+TgA5doJucad2HK151OriY7sWxp9Al
RpDMx6pfFq/u6dmiKGjHWOY+jbaaNEAElsD7N520ZUYxLsk/fjB59tf2AH8/l8wIbSJgOvbI3FOH
m2MjjwZ8kx/upc6wi+xbjwTSjoynfAJMi3uGjQODnPJH57B04cw3HoLBtmfLeG01OppTsJ586U/t
4i1T9ufpClJDsz7H/vjboHOZVrwoCxbZkuVeMrX5WSSoI6ncokulazFrGjryjb6FY44c6isCoqcs
qnDANeGJweBexYQTNB1S+BjJ8dKsJ0kRtJYXvVq/urwvVqi8LvBlxh80IYVj81lm4QRoQoztElTO
gKKXcW4KaZN4lXsbUFwfC/tHHuOq58ne96GVNrXNQrBT2tU0AWxNzT+CldsYjv9LQod1kfV4Eyv9
+OYUBCwIQCrSbwuLRHSNtGCvKUTynFC+obhgL7UhXrl++zQo9gYjXOAjPlAsSZfJtrJCkqKfUaE0
m7Hom9Xgx/lGsl98KU0XRpi46zJOic+06cYwpew0+hywq4kMBory4PVhjTTlsG/k76z8/aUzWO26
KR+rCKvWEr8u4vlr08nflbpFngWBJFvD9LhuX0Dkaogdhf4SF89kwWxQWY7ory4cDFMX9dAni9Dy
d4YuyYsWyS4z1F8QEit0QJLIfMXMjwp5lYa4r9gohspKs1M0z6BvePWc9rvrFSWiTtmvcHwb1Qjx
tdj/CTg3WVXqMxaKzy14SbIuqKV2RwfJ1Cm3UfeNvSLW1g+NRcgMELDpqn8I3yBhYr6HnXHJepL2
sXPSVYYlSnfWZGb/PNPDdYvrcJ1XJ3dsMJBNhy32vCbusqm/G37gnE28+ilKmw+lwVBeroerHjLz
b8ZJrjcjEIg1Ook+nSd0ishkA2YYYUOPa2JZZg2CYOH3lpO0KHNMgSVN2uc9kyxfV4plveXcy6vY
IuCPpcBRyzdlYrg3vA3rNamdcNkX1rPZJystbXgQSMjQxvEbHvfxSnFIeFdlHSyqKnkFLwrJsWYN
3UcBfkmgN80SI+HJJxZkdL+upPgFMf8b0mn2onptTRToiiCCd9/t7UD9lUnRryRQf1aFhllgiTK/
zBqKCPc27ZphYyckCwIFLLsdgyPyB+9NIQraJ4j9dUP2KIfFpZgCVekwJWJ/a5WF9ULHF/aBylat
vkD3rlz3kjnRnfOH1g8XQWYSLZmAuoXX7zOFl0ICRshEvA+tF56aprcMlX2ZBA8WQIxFHmeXJMr+
JJq1LwrzexWw8Or1q2/HyUqX4x1AFeJBbo1fS+fCq7e7Q42bmYdU9aoAgb5utBBFnq6NVqaEG70q
1cNCMtJ+5WrSTxtlI99tAaIH2lrHVEqtLXM79OUTNm+koRN9SxRga4xEMv30Oe3ljY6r98b2TfDD
YFYCg8tMyt4cOQsP7dLz7UlD7Fur+aiNxy/DWMcr9Gee/HL8mfXmq5oNt9ZcqolZbEyvP49Ic0Ym
ynMV/pOKaZ4zZKztrEJnMFPJqOnVPnJdYNrmtguklR3gdf8+BPmH48VPZt6cehNMo9y9+HW8q8Dg
RD3XRFhXGyTZkKZpTz7CgQDaEEYrY2MV5azApXKlldyfqMob8a6oso4g7oBmHPrQiAbgXeEZH0Pd
f+BNnSysWHqubIRs6kB9r5LoZ4ecnlb07/DLfgPbBRerbcc22Dd68jRAI1/GcvYtbxAvD9BhaiMQ
1ZyPRx0TsW1GGgDMn0bsqBq3JCARU6v2XtPc8DTCQ9AmPt7V1u9Kr5Cm4A2LxzZW76mO5C8CygtJ
77C8lFNkm+KTWqe3CGmehTJ2xlp3nG1vOvv3pEKgD7WhfdYbNXr7EWD5AXiEj48mbuxHTDGyC7xh
IHwWsukqd2TuEtkhKlwbP+WkPkVy99bwpVj6vQaAMFD6jF+cUjry5HsEXJYvmsbi1HsXBWf6zFC3
ddjt+szdVLuqSzcVp4WHBCt/cof9gtxewPy/QwrYyi8BUapdjZ+aXGEs1junKEPrs9Ei8inppgu4
ezvb/R3HWChH4NPSvnw1m/qkOvW1seMlfg63vPY+jIR1IxQyrBu6+N2CU48+adYuSc3g8qBj/Tly
bZARQDY+ZdpQKh0zmn5tazIA42b7f3Sd13KryraGn4gqQpNuhaIlWc7phrKnbXJoUgNPfz40916r
aledG5eFELIlaMb4xx8EfcbBp1uuiluiRxvqgEQHq+Jy6V+dDlB5zr1xhQ/PJU/HdiVdHAF1AeHI
KqKnysl/6m5sVkWXq7X0exIjER02sX4YdP/BtSgipxjn7DIajlZLlV334Uffcd3Nvbl1MPN22+Fs
gd7hnJKtsbhztJxpqAyxEoU7heXuKx6EEJ0iIDQL7LAZLD5kl4+RyJOZBd0o1r3p+gj+PW81pKpY
F49tgUfUkGn61rTwbGib5IEA+C7E254bHJXkvf+tj31/MjAioxuz917YPWliwnbT7z9Eh9P4pCXw
XvqPpvW30YClaJuQUexn/joHImgYcOQQ49elrnHxUIRJkQYyAhHodb0Asc72xTx4B0ImX90E8x7u
4P1QfxsdtfGkuDwr/HXS5CS0ioQ5hYdiyukikweD5WeNOglWE/k9cyJPUVL9EjIar4TRM1aynsPW
I6ik/DJwrvPmBpWEQSJYmHjkc5bnPpJHh2Ix6srbwWdoSL4IVldnBEQv1NovHkOLwI6WrAhz/DPZ
dACZN4y3ns+txpnWmdcvCYPczR0CpNIWH1X5mpmSq0MFTjPrF3soRorxPFsJjxrMyeFtRMnvAJ7d
He1qcciyR/zeRvVsV2pjmPZIYUVoRuLi7eD0d5oa60OiZXdWREFOJm1p2uXOApmSclYUtPGwQ6Rt
tU6xBhB6duLoC38rvFMzOHuxIbkCOGm0X0C/z6TKDqFjjSQDd0wrb4saGzMs7sUqh227n+2oWbc4
YvoqDdLZPje9Dze1/7G1G6KWTwnBrCUgNIaPcO+yeoOU8S4dhNjqpXzHZOGmL2ccn6vFovlDCoKr
R99ArF/Fz7VwqYTgQHmABCupR9SdVYLNJBT00ttBWrKJhnRVkDqIe5wJVYj9mfZYQA5qIrPdMbfC
mp5M3TnJlCsw5hPOBKESTCV/bDcc1nmH43CxiQ1nlzjjxzzewJx5zmGkrsgFkZvC4HMiSvwWJQa0
kZl+3UGr1E0LBG+/ajjzLdy2APeQN7M9asbWIfBo5dvao6jEdsDgdlmkqhU+qEihJgjUu8VdjvSP
jIVNs45YB74PsfVlOtq0Dc0Bs2QkpDga0p7mOfZ2VIS2z9lfaWgHKEyITYzRr1Djd0mMR1Jm/VpO
V66cEbjfxjWJdRMI0cZe0NTvE083cZVz1xkppyvN5yxxbfMTwOWHDOX6OGRMrU0G9xNRRZlpPGDY
V6yhyiCgtIy1nlX28oJNAka8Nk0G+162Eza+tMY47l1j8KgD0jrAaq7FPaV7Sw2JHXV31BLOtqoR
qzavn9O8RI7k3GCMuZ4r6mfV+aT6AlKsnDzeKRLHce2cbx0o7LX4ngz/T13M6RoiW81p2t+7pXp3
W/UHJ9H9PE2BYxof1ZjYuCUrLHoRX4RjY+NPosqAOYhei8chc+/71kOWkRbnwesZoEidQbb/ntod
ifaF9RR2D73QserGQ5QEMRJ3dDdcj3F5zm1xEobDpRt15Dkxx2h091LTdQxVqdZxot8ROPJsDqRi
+n25jeLpIQ7tAS6ge89AhQCXNMSzeX7z/AfP0SCJmIsXX9GNQdelFNgUmNjXRevUrNYTLrbEnK+G
pmfeEO+0ujyX+TO2eT7DznDPORk0dWxtxtSgExsMdjWTcqOZjhV4N22EYSegH9wFssH9Hs5J6W6U
1N+0PGfU0pu7cMRzbwwJw8uxQZNuH0RD9yeWUO9t60B90ZY5BYZyVzZVJd2XuujZgUraxnU4J6Uq
8QOjGhzehjyE3NeCEG5uKS0j8Lz0e3Ljt5g55TT1RaANeAOmvjkd3Om1Ekm+Cc1dLhhIl+hQ0aBG
G4ccmEr0b1kZLQg1nX+Y8q35ThNwQ2BW0hggreTVabsUEenkZM/jyN3bJtV7WytKjsHpGBO2jIdj
QqJ918dD+bsOycjI4vq2i+KtRZDI1p/GY52ZX7mGYDdOcX5f/IZk9wdG0jMD8WqrwVFZSa74ja+5
9IY+l5JS7W05bX1cgKcJuB0+l1yHWYQ7W4UsUKJEyJlqpS3avzwEC0mS7yrMT7qrYWqe1iQLhTaj
p6TdxxhsrCAtuaumMr+Vhe1U/mw4bknilvHhGtrenUfwEx82j1V/VxVWp/h1f+M380lFrbbSjG9n
LIdx9s2ygDRYXAjmSxMT4Xo3cjflUkRwWH5CiYH6PfySb3kb+kQsJ6xRBkHnxeC++MZ4nBrMSPCZ
I0veai5DIz5LviwsUe6TzDd32hK5HNfTKbd1XN+Tst8mCX2aTu1f1+qFaxQaCKT6ZTl0Nk007Xgd
U/A+wvg2PhAr9JwZprYmAWv3gpA0XCkZwh769sdX6VmvYNtPbtFTbUJMtWcYZ0RXI5045plPm8oS
FVoUvFybkGzBemUDveZdd8wPacClKuBMANg+VHx4q1JZ91qeARkK621gbmlEaliT/rP4qfjRKbbF
UzQ7eyOnQBcRoXysTlQAOO3Rw3om3q2ytyAa4yQMYHXnx9F9/cPCGzL5USgrx3i4zwWdmtOgp0kV
sShCf4sbghomsyIPSj1hQJpv4XDdpe5wYqyA0E/Lb0UedWuawJNanFsn69H4jErv0+3bl1bnxMzs
F7IvHk2nXIuInEIigHEBJ0h2umkbrhZkXTDE962lv/Wd/aW5A7gyTLfWIrsu1QFjUu7/7pxYKCaG
g+xvM4kPOAsANLjFvNl4D5fm1dOi04xTIZbap8x0ZoC79k8tx610tZecSOKVG1sqUBWFt27DZgg5
W6hi+rLykYoLfWWL/KYKu69SIKGI+xlTSuhPTf/o5uJoFU4bmFpPTVVCv9cxqB5TTVuLJZ+3940N
UnCi6NPqT1zEe4wrbpok3uqZ/R17DThVwxSQJFWiFJOdOdW3mUOgaCPzQz0Qmdrr9QZW+GdmtNBF
TRK67WSTZgye0w7+W1hiHGxv+BOOfXxxkxKSsDqVmoG/k2PEK0SPobIewg4JRRj+zqX2ZBIlNDpV
/KRlH3gmlvZsBlqkw8ZS5u2E99ja6ow/bt8dTD95rBSTdRSA3124fNhx/jEZw2tWoqsmbQH3q4r/
OVG3U6bOVQo9L4w+KSE+CVaNV241bO16+ujrRZencyPXCh9G4FzhPW7CtqM2X5DKcccUL15bE9Cs
npgEwJugCfGHb5NIkbXlqciJU6rsh8JTggm69j5H6qRLLKT98myyhAvX23VV5QWFwuSu7DaJSt6S
vBHBr7TrP7aVf4V1DdfSrO4L3Bo7t2BxcRrSluwOe7zjXKpNSH48LCe02kZ9RGf0aGoD5HSUv6gs
9pPCljAmGzRNdUC9vhw4G+Gcz8Ja68xU8eCK0IKUKtCDbh5TkhKTbDtH7hEF5acj5Ec+z5cBny/G
as6ZK+TVyXBr0/q1X1ZwML1oZzZp4KoewrFGWlQ63yJeusG1dt5J29rY2Btw/zHIo8wDz+TqGmZ9
2JPpgIs+NPDR6zFZ55+qLf9hdAFvXPCUlUVFx1lcnq38pRfZmgDVuybu3uKBEfhyCs4TEVMQS/Rt
5HCioJ+4nfNwByL+FrrdLcjtJcQony4BHVoujQ0pRMdcFI9dbL4XoyNo9GLKWvRUno/Lk+i4MZbJ
45UqEOmAMoDH9Z5u7JFQ7be6S//Q/T6hAu0O2OaTqTyHa3Qvb3Z9aurwnfIAPkZMiRIC1J80BjmN
QdhKP9nZxivMPSwjYL10sigZZEQ+pHaq3Fq7pdd8HQuw3bl3t+Rll+vKdhQ9/ehvixkrmlnk2b5s
zmWlMSDgABsv0/7Q964mtBAiCb39OGvoJgssKwnJikYvuhkSRdOIcwKzfS2oU5vY4sneTW1h3Gg5
EyyJEoFJhEuj5sU68gxjN02+PCCPS1bNRAbTaFjFgza1mMa7Wbu7Pvy7DRv6lOuyzcO1i4QDI/7a
5F7VETbuFhVZBkv60/jmiQQzbgIsHHecAulPh8pFko7I6cMBRzYE/FPX6rU9/892NihUexGC9GFi
T2vzMudNuxuo0BvFPWxoACCT7pF84c++yxdlF3efWVMHYQz+zg1/XTI7gyk3PuGRca9pobuluojI
Oc7ftR5D1cqitHeU8ROWHhcNFXYRhl9WKvoAiMhbYxsgfAsTZ73kf3JYljx5k6ilZIu1Y+zC4Qvd
P7Fv/hla6NsTi3DYhwecmDFIB7HqfPPVzzD9trf1pJ3l8nbJMoGxHOhTCud733vBPw/bw5JkibkM
hik9zbrzUNSXOhXDKs3VYxkxfc4979DUAkjTvWQmanLX+25GGxP/SN5Ndn6fLqMDXyuADcfmKPRI
BW1jcUX4pMCjKrshH6Ncy0iOzPC7NcW14rK2DuUgCNSx6d72VhQLzCZgdugOjgSGW+OJmlkuDo1R
s0nt+tKkw9tYLEGLYzrsQqv4VcncnjucNiLgbd2mU7YinxvsZDEfsKyNH+tvyeSe/ejXbC1msg15
aB4NZ514Jctj+liol9BKcBfy6NHiyIpWSKxXY4eXw1iNgeen9M6urVbMVHdpohuvmc9qjXcs3S0Q
y1iQD2UkR9GDvjiDuKXHfnL04rUtvHyjNSKBaBG94TGChN0zd6iZ9ACiB8vgQjp0iR0COQSk6oMF
9twMJmJ1k+/YXKats0YwpJ1lO4JMeZV5tJiFbXXP+ZxR8hcKqDIcGK5goYLEnYm76kZ6OI3cJa/M
vSBzHANF0/Bk5BgC6haWL0NVQ6sCsLLr7yyVeL+Uap9P4MxGbvsHUxy6outXU8Rgqp0Bn1w3++wB
+bjbVNqqhPTQ5lV8iNJhKaDNdxuJywq0MsLuZGzu9KJgsGLaX9Uyego/JAhLYGQatWt3asEsock2
NxHSwJ5i5D50OCvLCrCz19GdDLcD+roAjkq98Usbl/SJsYezJNb0EsQvmXvFvIwTBmeEbNfEuFRQ
3q3GJuvvJZnp65Z4o8WQ/wguf45sGeQ9uM2Io4ahgDWppepDOkgcP7gjxFKEgewT/dwpfVtQU64m
F+V0MpNYLvSLXwtrJ/RebnGIPMwydVdOVm5ik8CWOeLmEEWiPSrw9syD4J5m44tTQjLVu2emZnz/
5Qz1B0Q2TNr0Jq+A1elb8alNHaJXhi1eDLhIyDI5dS7zU9kA2tfWqCGKxQ8y94vN3FncjFX7hkXP
prSX+rNCGjcPBztjJc2T6qV0ZmvvmhVsZlFNN6JdZkINdBriN+DwuVlDXZuTJ452YyNiTgtNCQTY
LUAgFxptlmO/FHlTBK5RhgGWKyVcTlSvdRoQ2VZiALVckpd85C2yiUvYyhs7EEIseQryZIv0tXP4
bEOjc/ZpkkFg4rJH5vPSOPzH0uYt0ROBxEQOyxojGccbXm3fhlicFSesPsdjVN3rQCicUeUq5FvZ
xFmL3Xfb0O7x3kY9bQkaGZg6U2W5zHo2jldXQRoNe0HjTrxwQcRqL8odw2ILj5itP5yrmPAWtLKf
uiO6h8IMN0M6vVoK1eXgDs9tiNYTGlCzKwmiYYnuLmMys5P2K0gJAtaJvmrL6deu199EzFABDn0T
Y5RoAjZ36m/8m/mIpvRu0HuN8GkPBczgEbtRIkyQNXxaE4TOJGykJ2Gz5Ey2Q+zWuJBQ/ddnMXUs
N2NpHjAqqWbKCptzTtTG9xjZn7r5O4zzN9YzhFtgFG7Lu7l1dJxxQnDo8BPzLV4tTGer5ygoGBni
XtMiMgH30NRwq5gxO6T4pPGwaWPt3W+Et+mNhsC1JKvOTP7cTT57pOMJZjqMvQLdoNKhz0HcS8VK
X7vD2EcEeGJka27bh9QKpxsn1Jlt0PqIEkqOG1XjVsMLHh7yY6fl+rbx7vC4oDDUp5dhNPZzq4MK
j81zNzARcVQXmFHZBqPyDQrFfOavj85x273nDiMy69cckjuPbp8mmLviMIxQjWgH+pEBdOxr1Oz7
Bt34JSKPRKsIsybcaa1a7buphncrItcrD89ZD7dS9N/KA9CvUyB42JVPHaAAeW8+vr+lA/hhPQ8h
7WGKe8MGgc6ntqjXYnc6ji7RBUWa3muixj3fnjjl5rpaVVBR1sZAz+cunvhtXf7olvrqBp2KxVF7
g7Vnt5huqyr/grtBeiXup8x76YxNt3ngP0o5q+IU+MXOdzEWuJAN15mW7gudQOcmtO5k66c3Vcu5
bcl1xIe8mmofeiBDcEP69ibulLqtvY0Fe3btjYK0jf5zmqoLd9iUKthaiRr5XFOV8EDq7ZQugt2O
voPQNgjyc/2dIrKiVUgfTd0Pg1gCvcaVnfAbwEkeVf2ldFDman/A2tWHFu2ZvupYO4nboWXMNo/l
H9ddvFkErVHTQqwb+FYMfd5F/txekuWHDfpWwKS9uW5yckmUEchDnTn8t+0SQROO+wL6I5xck7WU
YHVP83Hxb4ZpXUvW4bA2ntI+STkP9NcWe4m1YZpuEFl7z3HstZj91yiJBSo3MO2qLdSmCWlkCoUO
Il01YyUPcmyfBreed2ZqJZuhyW9HKGPMjpnOWU0ud1w8BBt7fYaP8MislkkcJRxrLCp9bCpAhzdW
0/a3Q+095CUfaDnnq6I2mtvO72oyvLceN32vxpOlY7yB69ilCSdAfmDGLh6/VG/gIu4ylk9748Vy
YBbW7UctcXJB0UUpVGz8xr0UTMTW9SzagKJ1EyIdHBix4pmzBG2on7SZ1qEzdMQX3mRNP24x/oa5
GN76c3SOHHoV2rJtZtZxoLQMPMZQNwb5AxQ54w9LLuZRrndnWM297DNgGCd6ySfmn4L7UoSDdKNN
vyP5wWloGbeJbQ3rriyirZaTjCAN79e14WgW3cvYDeFKYIMcuJMeuO3E+mzN32L09o1FTHb66zqc
oHOR/5Ej2lrd7aj9NEKMyik6Kqt+bjLIFB0nl9k+oeM4+g0MnyiMN2HS4OLRmyvXF38WxQmFOO4k
rW9aQWi6JxPmdc78ZTNEzsGH8nODUPHZWGLGo1pj2l7xAbjiu80RW6IjqgBft2PoYWqT5uQlM6c2
XTKK8AK5carpMlhMD2wRvsd3MFBYVYJQzZvehLo/NOepz/IdtIzDNIQX4kKQvoBFZMYIVcflmNE0
vRal/dPM41mI/kKVim1xfMxC9uDs1CAEtdtM9JzdS3XGHOXipLGgnG0LkBNrL+3uYIzkoBfjozbN
xrmHC2TCA95Wyb5oKHE73/oxM6tflU77qlXdDM6VcTPgczNRZkpIT40XHztmaWBun6boupNBWGwa
e9NW6zp/3c5V4IuYsyW5z3FmCCLW+qrZYat0gDPJrTzTTfT99UfuECcWjhaJ09pPZPefmci+uiae
OfvNnZJ8LyIhvJC89a0ztx+RBQiZpoucPmWCZpHxZFZeFAgsykAYmNjafMxDM2whPrHC3qRd+sz3
/+B+NXXjryPwAmBaQP/W11eaoq2yo5+xHR9a0/2p8+7Vm9pHphBhYKYaPvkuwVk+jlIypB0QxsLe
YY6qkRrsCCjZRB54q76YJS2/ztTZDa0jRmlfRqi8QJbwxJZpVtkhz6dTy9fE7hyG0cH84Waypp3L
FVRG1a5g4Q4d7c3qk1/MzUqQZznuKh1aG/L3uPkp3faVnCnQ6LK6SLE1Qu6crOm4K/v7Qgy4H5df
ZubBTR83vZdAqdNFTS4DutN6iZ/RJgh2ofHtmj8MNL1NPPvnEUraujSwRoB6nUgdTq8f34z2bKzS
JD7XlUZqpVWcHNRqWSmLXTfZ+gbanE11oYK+dHaGGiPcxmpJBIt8MDkwDmtc/pm4aWhKIxSdpDvG
CK992bHC76Y6/YkruZhOdQer1Pi/SeUUDigO5S1N2JKBNqkXY479I8hGMLZkj3t2YmxGt3yK6+bO
6gmCwKaaPyNZqwKuqwdajt7bPjsZrZBkXB4kk05wlZWd8NS7h/6N6d9YM7EaGWKMhDvBnNrJTqs3
qr50s24cy2LYqlKL1jKjKKvbfVUa1K1gwkmZ8O2N5caL53NSsACFsSw3et3dRB7B7ZFO7AKMI8PX
2o2fa8iVh7d8bDbN0FICdNGdZlD0q7L6jhjoyZQwSj/SkrU2mZ9OJy9C7/aFn0+bzqDezbvMAQ+y
EAvlOLKE6q6LrK9aHCOLVZOcQJdx2K8Px6ESNjL3wf8hI+UT8EtI74UJym4kBg5Ny9GiKY0jyogx
Mi8IVi6x0i+J6mF7GIc6youtATzgFM7daPoLlYdytJYEKU5wXevGfG3H5AmGJeUoPlR2NyDUKJ3b
crYeQyt9EKwpW8/td1kz7/zauAm5kyMWDfqKARnRlJs0BY0ksTNNmpUpR2sNjZJHXkSxU8OLaQtQ
c7TcSRXvpsHYul1HVQLY6JNZsKq1/CTG5jtMh++sZVaRzitDPuSy77lokPyF1ZsZO9/JaP/0Q4Vf
v7m29LzeYX7PvGzCWEHStTvxF5AsA/u6bADPtItVzU+x7b6k7rjXTesgY0pVrTNP2O8g9xBwdHpu
iHbr9avTryG0jdRrbhhYQwy+2NqSO6yuvpoS28DsS1iCHLbsAKh777ggcXlXvc6hv26mWeziznj2
yWGV0n+P+4URn8QnTUGkgGhHCkQxnuyC3NPKBOAuvGcdF7c+rC4YHg0wr4ZHOYDFdBFi2Mp1zgjH
CLQL64cCIcPKn6dT2fvrZLZJUWIXJiYnC58Uxqze1vaaB8suPpuWrDJNd/Hah5CmD0++AF62fGQF
tveoOoOCzV6z5DKBxiMBGq54zgjoRG6CvZhtNZ+l3q81WKqS1NAxMS+O4ZIZim9gCube1+F+ueUx
F3idy8xeibhEm47UJ5T2vbTaW7sZvYBZI203oXUrTVp3ee+0mxJOj/JgPo7d0eyZBkeMUxrtD04O
RD2Cra5Ug4MkvFTT5atVzMvz3KAvdQ9A8KyNiVFzX5t3vdG/FDoQGK5IiyJ9pyHsbn2HooRCUaFW
WcaA+Ekl2E7o0QQ4QPUbth/SM7Z9I0696+KHUpMMmbFmY2jhVgCafXdWtejORpX0ZwCImbGe0vbQ
R9Sq1erxULSifkiFlj3QVi+/XzdULfpHfIq4bTohXpBhHBlBY+vt7j9Ps6M2DhtiDeXlugk6AHMI
W7z/e5BURSnruDdu7LmtH8Bh5AN0scdax7zjuski3vVW+vr+7w7LXjkBplv+2nj974EA0lHpK1M7
XPeDbD3ej5L4+uWo1x9oS/YxgkrG1vxl122t03YBDDsbG5f/bssTLzAw9blc98C7a4LtkgJo25m6
iHH4zw96u3tPlOrmf7YLagOsdBQDrf/ub0gHFwtxYk5q3v67OSda7TaCYXQ96HV7Xk1ET8X2Hb3I
tjZleJeS6fkkQ4hTVa26m+tDx6+yJQNu3iRj2j/5TZQfTQmWWEaq587RefdkIAQ58psuKN3xrHQW
3+tLp8Zvgwiy3uH6MM39dIewQaz/HjgK1YmsQkCz5W2bHNe5zPi76/WtPL9+Zeoiztd3UgmRjXPo
RQAS7K56Wexpp7Xg+jBBeXpWvvlcSI2/Q9cvljTax+txDF4JlNHI0/VAdgmpT5Z+uL0+26V2MMHp
RVWTV/fXH3Yum23WcGlhlRXHQe9UeF2oog2uT8Noru55w2TfkMHMKr7sUyRzDOuKoda/x8naaaQf
KHeAFOa266zkAsQebys15neM4BfmQF3fY1HnrqsoGR4yLDXXLa4Kj1MjnSBEffNE7dUEkXLylw70
jevOVq/xjJ+dm9vuWzna5SrX+upDNPUPobLIJZvy1RvS4s9Yl8gGU+u7nCGy5171241UFAUzFSYc
VTDoNQvHrN+FIxXNqjmBVkHJLXChEU4K/YBoYsqdgb3nahczC/lhEHG0ull+541778Lw/0pU+u6V
cfOp0xNQvbX+u8nsdpWl+bRN6ohoFN+Q94TJ46uZuyxBS+DydVuU1UgqZ43iZ5Dy/vqEERkui0RY
b64Pr080CeBQGuUa5Q6H+rtfHY0bB4rZ+vqwWw5Quaa3GUYPR71/3oOs5wr6NHM0W8kqDubG1bea
ZeBCvOxzPb7PTHA3Snv4+6denyjbsN+VLTOt6y7X44+aDs9/iJn3VxI+G4r0/TxkxEUyAr2QFlTs
e2mnRILW8ZnLTNt02pg+YmKQBI1hdx9Frt2adq0iZsT3sxfGv7KwPyF4+6/KMT0ikDtks8rNQVV8
edTKyjq6pvK2NK8D139hMhe3hjcVDm92hZVLbG9QD/AFzdl8X7q18z46ZhVEkZoffCOptr5TYLdT
tMMN7H5vR2pzeCHWtF1bMtNfYBSmGCbFd1LPHsrZNG+tusBowXIUowlmgX0Wy1tOHAZFUZXdZrRO
OwuvhXOWiXzXS1xS8pIBV5Gp6ZzZVrezSlgFpWD43wujOBv9ZO5wtonOhm86Oy4U95RlCAEqFlyu
spsS0smuRtq/t+w0vqcaoaQzXOdPlN/gK+F8d/Thq7aLpofrrok9a6Ay/911HNr/2dVC5vygk/G9
Gzqb1bfPHmFPpSeyz3YqxNsUt2XgjOs2AM/dIGsVbxRxoeu60Zn6heq+MFuSldNw3pjJrO6vP4iX
dQMLO4nt9aGx7GcMKHEjq7Z3NUsbwd0pWDauPtHBTOT493VxCqjsmWFzwxD8eybND6MqkH64/ndd
7WN7g06JbtDbV6SowLFUiIHRJdxbuAqvIe2Mm+s2VXnhPdU9HH0cN5kJsd91m6ustZqwZ7o+UnFY
3GJRtr8+uh4IfZq/T0nPg87MMa4/bGGHBDdzDf27DT5nwyjXMQ/9P/sx/1ibWNtdrptq3yuxdGv2
VUOE+pjn3Vo3FewKAJRuq6WC7444yHiDGhE9pjZnYFlme3G5LUAEWDaCTWbB38etbDDgA8f9u+f1
Icb5QE3Lj38PcX2isqPu4jBSx3PawwZGtRcjnPT9FbgvtZw/ghPz/9kY2Y6+1wwg/usLrztef1yf
QIfKOHh58TzX0Mcz3zlESwMq48a6HcB/LlEhobXgGvgBatgy5LGrO7PGqMKe0eNUPQNHyy1/SrPy
75MI4Y0vwdOv2wvXf8TuQ3/0l3JXSmQxWtyzf1kdqxpXKHsibTqcSrm5bu9jOiLV169McVzMiUbi
VVNGl4VN5KwRK+3YupxNq+uv3URyaTkOWJnb2vG6qUkznr0+/vvrdeu/zw8+wrW80H7/Z/v14f9s
s03POBQy2ygPDJXcq+kYm9N/fuh6e5/0/K+zgC9exK79ZqSID/Q6qz8Y2n3bonY+Nbd86QyjOwjH
EjvPSOONX1i4fuAB/yIqg/EZCo/S9FhPIwNfpiZPXkm8JNSYBRNWhrZpreno4bIVTqm1hhXO+leO
t5OUxc9UY+rZt+ZbZLc6DNLKo2NX2o163ZvGgK2ozuh+pSsr2odFSWvdIe3yzOKz9o138sm1Bwyz
q2NpYjOYuDOEhLHfyqLOXwedIdqk5cZWQ8L14YQBByg2/evQRPWNIZt8qyMQO1R9VLx403QAjCw/
DWVVqJ7C8FjEQ/oQiuj3+naz6fENyrG6uFUx3IYRU4ZxecHyd8CgZKaVwg0snUjssJP8SrEkPV9/
WOXYn6XoodfaHhYHGl26hCB5tsxEjKvrPmg5l1+haaOBE8f/PPznENfdi7p+LYq82v976NyCFiy0
odv0EmnAOM4HfFv82+ujMkOA5g7Y3l8fpg0sFuipB+W1ty4Dwe7QgoDADtOToJJa8zoNzFXTUsh3
d2ZunYx5+1nlxSs0D/WHiOZzTz360w4OkqwyIsG+mleVh0xgpdHIL3C0H6FvKUYYMl4kFrl9gU68
Q6e8mMtVrsRhzjTqVUK09O768N8nslwryEGGZzkAd1+SF20gRtzCkPrkObH0t20NxVeNTnuIrf7m
+uj647qLvex3fSgXdZFQEXhZ594no64dSg9dV4FKnS59wETBRHy1Tpanr/s0WqgHeQ4m2tg2+3Bb
/UNLr938fYlp5EFjRvbl7858T7cGyRJ2Y7v3CIY4yD/v8ff1Kiwazizeo4VScBzrTm2DDh72Q5QV
5UO4tByJ3sDV+Web1/bdOgMCg7qDJRzKFfOu0T3vJM20OaFleaUntp90ZFX4jTl3detiKZvCJ3c5
EU/XJ21c7dfwQOq9XsMT7Aar3pUufNe8s6LnJKzcTT1gjmCmIzoq5J2E5wxI3cbCeZpzWDZ+9X+U
nWdz20i677/K1ry+2IMcbp3ZqsNMkZSobPsNSrJl5Bwbn/7+0PJYkmd29typKRidQAgEge7n+YdA
edmQX/Nf8p4pqVG31l3GsdYAZJPjaBnhqoxTCEQgBW6JZq5HjnU2LMO6nWqfwKmjs8KEZMfaHFF3
w2zjhWx1DDKdonX8I+l5BEajKL0sG7u+dECskUKvo+fKyS7qPLYeaqN04FQEyIFMWfRYKgQQ5g7O
x5HkUhuC6m74DF7kdaTNE2tZikY/k1si4u5U6d2QwlBCwDO6jn0f3SitLUiRpM52ELZ+iHlHAIfJ
OjLacXHk+dZuRaY6lybXZ+0kiXFdpNjfRari3I2zZBF6vIuqMt1t0/mTWGSzB0PnCO1EqjMlcInq
1lyVg+A/lfPmtV9bmwXeFsqPEbKlFQKH5MH0sSCE3E6Oew0isbuxjS68LW00KyKE3tayKDd0MB27
u2FmP7OAEB566yDr6KCZhAOJgAx73+tMnGn74GDnaX0awiFbJ1naPuhR/FV+1ZrxPbKG8FvMvUow
XWB0MY9xkSo6mPOY1CGmUMdm8zAZc/pg8F/M/HVM7qXaQnezH2MqG1xKkuYHKFXeQWuFdyDlSX5r
0ElIVHEebBLeDTVu2DTlsunXXSbBxkrpok06VlmHSYEJjw9X3UXDX4/KMz7qIkCEYWGpLtt8rnjb
tGmEATCo17sJIu26G3Fcb6LROBa5nqwjK1YeIclfDdyF36yoP5vNYDzCW8hJizd/6upn3ZWcuprh
eC696EfXX45qTioe60WVEEZ80uvcuFf9urwL+neFqH/Selt/bdG8dy2/jim9ctg2tQ8IZap6nMUb
deQdC+OfhKhqruVuoiEIEM2b0otRmHSvVHS7DnUyr9fkbo4GrYKn6sdaWUYZvr6YDELWnlAucis4
QBkxtymp4guy8sqFrIf4TvBUVmrZ6KKLPPcm6eflC9mrs7XO2skOjayVu3JTuRa5MqeLFyXKGT/6
yxahBV86rw4Pguf8OeCnsUtHAnNaVuVnP9fys9xjFvrQkky9eKsf/UDbuQaJezn0Y1/Qpj/6tmj3
LtA46JAddoOT3FgIfXIfZebaqTK0S9oO7rfcfevTCNIdv/aRzbZqIdbSYywTATMM7hTE3w953qrE
p+ddXQHxJffkpgl4dwFPChdvdb3uiur0Vk7sKdnEGTpmcjAUR5SafjkO4UqSNE1j87hyyZG9OwYT
J2eZi1EFX1PC1UKur/eiM0IG+TlQw/xcpcKBI+4bK0/o2fuGXdsj4PdWWxqGsyLTaqzkQLlBWjk/
N7t67ikrmgF8mM2UYwtPI8Np5nEi3XjCDKFayCJUpmLbGCgtyaJuQhlV4GoeZTGyoxUvSP2u9HT9
nGTmnaweIrRbWxMPuVjk4rHRSPWyhHD2slWx1CucNKdrjLLN2yafXg/tpWZ3GOKuRE+JQWQ8xBpd
Idaj82lpKWqChaUYlwO+So+6jzPJn8/WnM+WaVi4IZM0Pr6drTxkwtlmDQLNFSz9rVRCz3hdbNoi
ABc9i6W/qqPPeupvxaoJYaJ5QGhkq2yYxpQnuyynav451dJ8J0siqw48KqH4pNrai5nrQguMojPa
buOqIZ69HhtHAGUKs6WPUMFlwVQI6yTfIv1QI58le78OdIwQ7HTlzr4e0dlSmugM3ixgaTFcJ/hf
HBGQP3TK6D6qOh8vvBHWkeedqz65b+bq3INnUyek09sucR/H1oiXBOKjo2xt7RhPDJE8BBro6dbE
YmccFPexhjS2yet43MhRuj4Qjuzi+NJTUu9hio/yI12lV48ovZIBnD/Kj2MSuXWubGVRJOLzhO8s
GlZNedcE/lp+pNeSG9MmnK+7PtUfTFhjSeSe2tQg46GqkIsxsjrhlO2chsoi9xJrtg8u1LwVIjWR
G/rZPCpgGN6GTNMkeIgisW/xajUsWCdhfxuEXX+L0RKhwxRwqB9QRPIGA5lBPL310Dr/foiN9CT7
43rSbI0eoqUs1vMB5yzufCw5Zqgza4mmiLf1DGvbdqK+GnP49kwAgNrXCr9WFZHMzrCDb+F1F/bF
NzycMnCCwew1YMK2nVoXov8Q31t28+wZSv4t8XXgL3b1ydCtat2iTHgkGmmfykmr8EDynC+xUq1k
18olz6cPqnszpXjDCTXiTWLVw81Uev1Cfp4NSTHt7erJL4EqKtXIZExJrEMDqXJdRLb7CHDgJLu2
sf65d1U4iLqtcVJEdOTfUPhDtXRYR/3xNySsoV7/hiJjTiX/hhrW0H2UV8/Ad/uNXyXmJlWTaQc4
IFvpCHvcy2JfJ/lKD1X93mybH62TFxjvimqiVzuSRtkGtjN5EkOJH1R80leqUOtLwPDDvtKSZods
MjqiSpSuHHTzPgnRPwKBNr+7zaFJlemlrXhMIEIeQyhn9OT59WVDPLPoEFwYjPxpyKpwi15Whvxd
OpRHInNYRs17vxQ7RJ6xGTbbJesAelfVIGBHYAPtt5l9mWrG2h+V6EjayF2mxF3Xsr5ydbBAEJ3z
o2EV66IdsIwIOkYYXoTxize6rwcY9oZj4qqlzfZ6jqMeTRMs6Fyq4gAUT1GL18a+DrV1XfcoEswN
sots9Xq9OJBAQEU/JkGFEtgmrQPrZBLfPNnzRhbDdLAPE+aSsiTrZQ8tI39E0sdBmTqPob7PY4cC
j6PQyjYhrjdLKcAO0/W+ROj/NgoATDYaOAsphO5Mzb3tuckt6fTwtb5MnWWn6c0X1DZgm/ffUBvn
HQb85TooTX8XIB20dcM0v00GkhytovbfjEFdIgDdPamoNq2QcdQukU7FAa1Lo81YKc1DrWr3QZ0M
SOpglCVy79GK8VCJNSc5dmU14AFiCFT7RXBmjQEZOw+uoZUPR0Nv7Wtr3pg6uEWruBZxZM+KYt0J
COYB/h9Yy9pM6r0+Ma146981TbRRW5Zssk4O60NQ+CLqsq0sygY1ql+Qrbcu3ro5IKmcpsiuIG/a
12nlN1duryzfOqAsw9QsFl/fDtMYTrVtJ0h9cpBs6LpoXCVp6EO54ECyTmvzEbPrKNvLYl/49iaP
StAQKt44XmA9uizpDoMHCEAWGyHCNUo16k4WnaS4b0l3nSFT+bcw1DdN21mPpQggsHk32hibJ1IX
SPAH6ndgWOo2rkuWNLJObqIob45wrqAt01edCmPjT3W5b/v8M1hgqOeer6801Y1vBpFbZ1N/7ogt
QJzBrmKPjBmU17mxqIvkRjUjdaWSHVrLutcGv/xsCF07yBJSitbZy59ld1kTWZq6Z9L6/jhxWqig
IlplXTt9D5G0bT4HcKhej8HiArh2NX2G/OIua4/MdEzqX5sfQBF6r7dvJd9/Lcln1YjKxVtb/6H0
c5x8yP3sKceRcxpu9YFc9fwA/Nnz9fPmtllw5y/GeWMA+jEY9sEgkhPMxuRkJf5Nl4l+hxxLcnqr
l3uvddVIwmwA2UD3t+q85km/kOVm6r+mAcB8/BlOfmYVJ7knN00l0FTR0w4DsT8afE2Nxndl04l2
hRpkF/GAD+XrYd6O0DeKWGvxrN03H19u5LGYFPSL3/7xX//676/j/w1einORiqDI/wFb8Vygp9X8
/put/faP8rV6/+333xzQjZ7tma5uqCokUkuzaf/6dBPlAb21/5OrbejHY+l9VWPdsr+M/ghfYV56
9au6atV7C1z3vYCAxr5crBEX88Yr3U5gigO9+OzPU+ZwnkZn84QamtmdR+jvIpFz7Vzve14wwGtl
F7lxs8pd5jV432qhRIPHRAWTgHQTxIl5WU+W8brJJu3S5NF6QW6Ya41aknkJKr/cKlrQLd76yQZy
bhhoFhGSyWVEUNTKd1XuDicrz8aT3DN+7s09UE7JmcaBOw1Zmpx8Xdu3UVdclxFQWt8U70peru6t
0BObv7/ylvfrlXdMw7ZN17MM19EN1/145SNLgOMLIudbjY3rydaz4nLo1PQSd4t5H/Z2Q35jrqnW
lsCZDNjGiHTIvPlRHdcesoFV458UkpurzFQtBG/G5tqLnBoJBepG37aAk6p9CKvvj3LZ1V+rtO5w
nwkfKuD6VxHZ8AdVf0iTtrs3IE3dJGC5Za3btfFJ86EYymKqkVQZDQXx/HmMBfdgHaRNDXm/sx7A
WqTLycnTg2zNi+Td8cfy3fEVQ90PXQ3R0tdwPfX9FrGOpj8Rff77C+0Zf7rQtqZynzumq0H5Ms2P
F7pzc5cJa5C/EBEZ0Ivh+skrHGQeF9VCygJiH2p58hq/NQ8FsqhNnl+89gubDqYwOqIXoTnVR8I6
8GETbrjMFh2mmXNl7874Ybnr++a86+g/epWW/dJXzLuqoPT2aFYZ695tp6e2XYiGePiEQcxGzfRu
32Wme2f52lm2Z6xyiJjrJUxO376skTdeNr07PflNcjcSY77jGfDLAVPgBzeqZwA0XI4puqWTNZ57
xwmP3VCeZAmRQHH+Ud+f8XlGga8vc3/RGyg/AnMxVr751oWhrZm/DtUVs15NzE92RQzKI0Q6BAn7
aLxR/epOjJqGwVtPLMlt578lUD45zlp0lvpZRf1/B1jIfi3aIrrM4bDeGi4mQVFhZRimMvqvjjoP
rw20EP6/bg3Tc03VUVXTJutnsLWtj7cGaKGKZLSW35rEKtNLu0QnKy/MB6eNiuvAFP316Kb3IXzq
T1GTKxsIJPZGFudeUWjk16LE5kUPiVH5WD3Y6OIcnUqDv0wiHV8zq/2kd/XJaXT7m1YbN0jrFY+W
UnaYaQx0FYXJ4vMcKkV9JvO3GSB83BaFbd1iqIJaB0kt8MbUYQqcbNvS7FayVQ6oo3FjKa11G8ep
uWprACZEjrPlGKfxnl+hdWv7+cSr3ffBNw9JDbF8ARSuvUVG1mJN96GvqZ0bcqAumvwRJBLA8PC5
5R5k+eJS7yzvYm6U9YRIMRlGjXhpNrp6JIL6Ug9edtfOm1BcEw6Lb2VNFhHm7OuRzIBX5ndgBeuN
osGSkq1y9DCkr6MLXPeufJgwiISUuorKWZss37KWfes0V82otRvZUOmIzfz9HWF+fCpbquoy5dF4
JNsOsRzH0D/eEahZ6gLlp+AWj7CGYL46Xg5ayGwwAFcSVQ+a1+hPeldpKxJI4xFrj/FSCT112Ss1
YPs4wYWxw8AC0DrcqdlvIojdP3ZrWdvOHaK2QMfEq+KV7CQHyQZZ/Ld1rwcDIepvm8Z1jLUw3HQH
NRdxeh5/B7lnjokBEy0SvGA7tYKXB6z0rflPfV4rzLrb/oeLqX548s4XU/fIY6s2LBdbJ57z8WIm
IcuMFLn5G4dY/efUybyFZqXdWY+Q7yiLDDJ86uWfC15b0hFL9qjrEOWfgdVpYM1OhYUJiLVBVQJx
q4U5v8Xr+c3+bgOq6NR3aXGig6zWWHwvEEhnBRfABa0TTTuZuppdI6OEvNCE1ZVsUDPlR0M2O2z4
s6eVYnZoWpXQbgvfA4KJxs/fXxXP+dNVwVQOBhhGE7qmMgn4eFXGNDaDvE3tG7QckpMB2XZlDloC
SXAGC8ikP8IxMRyoayy0U2bh4XiSm6hApTKYN7KoKRWCIG5rr2SD7whr7Y12u2rqmKS4BWyrCg3x
qbAsZzmUJCisshSf4mDrdKXz+Narsf1h5agQjKTFVulD9wmQct/J4qv3lsvLASPAP9XJfuXs1vXa
ee4n60Tj1ofAVD7Xc+ILetVk3vIYtm59PYiRT7FRw5lbomqq9+RewPrOre96e0hoMgc2vWMIbp9b
QHzhdiqx6iLikUPq+zTX45Bs84yo+DGgoeHaX1zDRYsL0cG+IXwnJ61l7y3GuaTO+Ya5bRCluE3b
C6VCbpXJAeqcg4aGeh2Xl10btTcIIvoHN3M+wZ5ob2QV6oGY8hki2siibNBSbw+N7Onv7xHd+tNP
h9ez6zFfcTzLNC13bn83Lye8jimTMKqbMETTpu3yR5nPywebhcRoqwTE6ujIjG9YyXxe6UDfUWHL
lzE6bgnqGMRC7Oju40iv7tVzOIijl4EXH1tNeUCyvAb06HYnWXTRyQkRXgY75NS3Isg3kR4Fj2D3
ixOUznkSSFFziIK6ju0wCaSY1QZ6h6417mTRyoMfh5TFKRBrFLJQgja4yzGcUm8iH6XsaJoN1YpK
u+nnTRz1GzTw6yvZA2WlaZ8SewZWVCBRyjwTO9fa0vayM9H+4spH+UOOlyPAxTXrbshw9Z0/Qm5E
Pmw0fM0T5zOMq+7a1r0A9Vs0YEYS+J+NTkcVDNm0o4KD2J0WVHs/LLXPpVG2G56pWAPO3YCdo7UF
BX1o3QzB4xK+wFxP+P3p7bBGACFbDpeHLRFS2ycAqJvOnE5FA+RUVD2KvFEBUctsrKfaafYCSFqw
GBXEtIsi+pYb0G5gf/j3ST/pK1/ByjFvgmGHs5y+l0eyiI6+O9JA3vHGK8djClUEXUHUaX1UWuwK
PTJ33sh6q4a/1FgIvGv29KNONsh+LPqWrA+N12O4Efi2nAhLMBlIH3bZlyRFql0r/Jc2RmVtnNCJ
wiFrGTsiPKP6Y++clpndiGvnWdORotd9N/viRkiW+/m94gzJFUIqzrXIxmVmxgHRv6K/Q14kuASI
VdwV2Sz535Q97mMUbRQS94T1M5icFDXgfucGz764M4prYuLaqlBT50avivRKrZytJvCyk1Vj5Lcr
X/cnpBmo001MyjFRkW0+Oe1LnRRKOlmYNqrtVWik9l5aKuIOie3iXNeOzoT+k3pAYhnjRgFIRcm1
66i2EIwpmr3h19V33EKeEONwH9208ZfFpJlndHjwAEkb5aJMp/QIAnHYlKwnb/7qOGmyJ4dXbRP0
NNcVCiloy5Y3pdHn5whu8TnkyX2GydIvQlYG/KSokxtr0F772hNPKTeqZq6f+OSiDD2JQtzHSTgn
WWyEhFVFfGJ2a676oeBFOk9grRQ/G4Gu41C3tUHkth8SnOwL1IY01bv20JbdGm4ZHZKsECjjIFvd
uqVza+uk2RGIcZ8nJSSjHJjfg8479FB2vsjhYVh610S/om1sltN/WCYbv74tmTWYqoHggWUThuWZ
8vFBmIBiafVRgQQswMAgK9cFW+kOWGuzOlGn7bTCixAimf0E+6bah21/N7UonFaGp+xxF9OIXObM
B4Yq+1pwV9pDYpKS+6MHC6VgWaqAmp153W3Nm67RgmWK+sW6akH+dfOaUe6lzQ2GR8uggf0m5xHG
TOrvsFK47MJWP8sGlYTq+e9fCNqv89L5Mlgq84b5P9u2f3kfOONYMp9Qu8spqy3mdQ6EevkLVvXC
XhcdHEksO4mTvP3oiVCtzNGofn0YyBFlCthD/vrDEiHLqECj8O9P2fwYWrJUR2O97fLNsegm7mn/
su42WNhreR/Fl68T+sl36mUrguhLrS3JHYkvjppBJ/N8FSLYa7V8x9ea+lfVAQqWr71VaG1fTGQ5
5hmB7N3ESFdaEcgeppIV09J70IfRvW6tixRfdxE2ymIYgHTm+GDeKAFyt3JPzHVgDsObPNDMlZj3
3vrlBQz+v78ocv3wFm+zeKerGtM/FheE3VAD+SXqg6HFiG2tlWDRXqsA8JGJG/sp3JZQdPfIKDk3
wzSgoC/q7OvQJeeed+DDWw9fMaf12OnIugZ+eSF0YPfRSBxgGYbTM9KywVEYRXhrqVl1Mcytsig3
8MKfBXb0x9BUw9u38fmAY8CSOfKzOhz+/s/V5+/445/Lj5fwlu2aOsHGX++BzNcz0QV2sGs74tS4
AC4H0ffhuks17wR7Hmeyurmq500yBc2VrO+hWuVWymSYzL+4IMUoLgoouAsj0A2IXUoXsl4g7P2u
/NYul4vYRsq/5L8+REobGTn9WpSijoKw/aX4r+1LcfmUvTT/PY/62evjmH/xuuL/v+1yir7WvPC/
t7/2+nBcPv3H2a2e2qcPhXXODFRcdy+1uHlpurT9I+I79/zfNv7jRR7lTpQvv//2hNQ2iKyGGMHX
9rcfTXOEWOO9/+47nz/gR+t8KX7/7X/Sp+enjOnt69Hehrw8Ne3vvyHG9E93DrOQtcKMivuXEMvw
8trk/tNkEWTwnCAPypbfQo5Sevj7b4b1T1V1LMdzVeIytjOvoRpEPeYm9Z+6jlWOZ/EUtFTD0377
46//Ee9+/dr+Ov6t/fKQMjmMy+9R02Hm6dyqv/weY63UzcYwlR1SMd5Gd8d4aUweGp1DsSuDjZaV
+Q61cHURzGrUI2qIy6n3k/8QdvjL03A8JvucDY8n/ZfTmDDVEP3UI+lb4l0nUt09kE17dhpML7Al
CqpYR/CoVNaADpxli3HTKtRHY/fuq/uLbIA2x7ve/1y5Gp6mGYapGx4/VmsOpb5bdbimFjdeb/g7
tTbLlY94/uxRou8Vf2n0zn4Yik+J7Z/tyPtEkBG/p6JdllqGclsOTKExel7T5K7X/+G0THN+y388
MceAjWKpGlEMw1Hnr/HdicGwtyqiUP6OVCAzZLUrtmZcXWlMS46ZY7G6G81xJYFW9aQDzCOUuBpj
HQOVqumAA/V2sbZs094yf7joy8I7amNaHx1nm0CuPyJ+Pe0sLzsjfG4exc9NWjqQPK0hWZXCFet8
KCzyH+F4BdRXXESKePRBTR9GH0q3EbFGCgSEKrtQX5TKtS/Mayu4qbDrXXrjsBWzGK0yDcoeI8/v
nu+OiNIgAgb3Y920zQ7o5cnX0mZtq0a4JMPfntSs+daP3gIN+HLJn52f1Hi6daEhbBTx1WcujZFj
sRnbtQOWvh/areukxSoR/SFI9poLMqHvl62dGZtKqS6d+BsRNuwEhhBxyRS4BY5OCwMAFFDw4Q5F
F2yius5eN94BbOYy1sm5pwRQN5oXdwvLQbHCHY5FlMT7OgTl1OOgkwjX3MAsQ+dz74Yg1OYpfpJ9
F5WKGWFpY2kaei/t/IXMkYwheswsW2zHtstWU9CzbsWXKsGzbjk05oUHK2gVte526Fl/VSJ6Aa7I
Esmx13C+vzv5dMba+FyxzohNX1+MfXUd3+Zp9Tw4GQHOHv/GuIAuy+OEpaRYYAs20AsVgcASS4ul
HRLOOJln5hZRQfjKHZBUBdVlo8Ykzq93Tp6grOFZtxr5m62uxXssjGN0uephUSJsZ2XDPZEdhCNF
1a2VEXhHOVbPJCGwTTxrk/MlcCZlU1qIhimh/whJNUU3GJssch7X7dheOkn6opnCXLQZuMI6m5wl
cDDUwoY+XOXOZ60EHoPSNdJD0VWsPgcsOXF1RbwHzmiYJfwARhXV6uFlRJrKApCC3oyH2jko6EXM
1G6DzA8SbPl46oQGqTrojLOZ5Wiy1uiRugLWV41SOZi6ryLQwPIA8V0WYvie2rrJVED4i7RT3AWe
AP6q6aDqa6h3bowocFZM8q1T7tegkgd/FVUoPDA1rXdeamA8ZVir0Daxy7bYoMszm5fNuziTvt9k
bWitqjgiRjo3KFb1LKJ0Wmf4e3M1wys7aKwNjIP2QlaxQkOVTZblhrDGPcQqlCN+dpF7yTxejnhr
kHVvRblXs4zdxoq1k35KZCmjaTmM5iMKHvZa1kkfLLkn/cFMkT5icKNNUNswCRsis0BjczYNkx01
xDkWRe3Yr1ZNsg8SO+EEcZLu3DJwtbmk9RIxTvgY88DXytet7BV5CbC1AQK4LNbzSLknN5PduQbq
hfPQd2ciVDXc+UJbt42Kyl6lxa9n+HZuLmRK9M3kKchaIU9eHh6ZME5M7lbydHmEEP5EasG0U5RO
Y++lg2QPP5nbUwm05yFBTkYHHLoNrJa8MJLvbRi4G0Sdz4RdtsOgItKN8DlxPEi7Y38Xmc03gME9
LJYH29aPeWbjdJX31041PZhGBzdzYNlcYENjIXHulyEiu6LLdsbUQIAzRnWv8GBHyDZwQS3VO18N
bkzF1tdWhKdH78Q3qDktYtu48hPV24mqvdYDFwE2+DUIj62dLjQWdlObq3DWLbaCEp0JF7P3XPjH
PP9CQuA0li7KOTGiFjy/Uezxype2d/D1tutdbqAY4us16idWjOKzisd4rkbboi8vldEPL6Yw3Zu9
mO50o9j6SvMVOCLO7gBk6nwg5mEVCY/n6joHo4ajOLZAZWh2i8hAvg4pI2ulOkJZRGSSVoJ4r0My
2m+jmMeB2qwbkgusYpAjRKNvWUfCXTtRpvP4na4QJ3mp+P1+rrorO+yKVaQY06b9ljiBfQQLX0LJ
yWNgYmO37tr5pYXgX2ezhKhdRMCaDs4Pql1qu8mw4yHUGiHCX4z3wtZ4neV6vemZ4CETdGhG2NLO
RPRXF/5KRyhiE3Xf6iF7MafpuVfre0up8xuld0iGKd7OS3jVBWBWr7DEQdIzaGZP6bg4mN+Z73kL
v0W/CjXJRR+KFO5I/9SMYCedutOWhhMVa6RnUPmr9UOYAEjw1AsYmzwA0A7s26BY9GiKKBNSlxm6
YItqjuj53apJz67Kmk3X4N+XZfg9KvqLrNIOVl1909xy2GBsti6rK0R9PkUo8qx0B4Fmp+ou0Bhd
Y+5gYHbxxKJVP2iuhXhDWo07uBm3WoeWRW9ChtYi9Fc0+1nPqhd7HHWkiapqDcwOkRUPXmBRHjR7
PKWuOS1RorycFPANk4VAia6gnw2AYYlw+cJTuQP0ytg0jrHXYmsnLP2YpGLLFGOnIjO84sa+svVQ
bNSA+aZpB+VOLzaajoVI14/rQIS4NbQ4tRbMZvb9+DI53F6JH0wbCJwbVntfokKdEFNOxSIIr9Mo
+8pPfN+DfIoSJ1s7pYUQcrZCqfTeb/OY2Vx9Z6NW0d+4prV2R3TmfEDpSq0/1aRfjBAemFICEo3c
8JMRET9QXURH8wmud3kVTwgTVj2eQjovqNFfJh44jx434mNUB2c1hCJnTTe9bdyIDCqbb7hLx8Vd
FwDKRukDZ6nbZ2Z++8QKGlwTi50ShSlGjONNrQFitGfhEGUyvoOP494C21mg75STVFr3JVKzmfpl
rAjLhF751czxAUDbtF1IzncV8RZLolto8rgM9jAmoDg7J9sor8YYwVFePyGybN4aZImyGPfovV7o
mXt2nYqUKPH3UcEVWCSfR384EaR5qBMeTV7GfahcVC6C56SUzmMUcKGFe+3XzdrS+juovkSWZmUv
pAMQ4FRwJvERe/DDEJ2DACKpgxZ6jHM4MGh9Vzr9IzrW1tJFwDc20O7swxTdpWrT5hjIYJN0tBFc
dBC2sPsI/XRxtNsRywZFPeYpMemp7w71dKNPob52dcjWhAi+lAYOMp2pPcSofkCcMe6c6eBGsxi0
H55UBPdEbL+4o/okxmWi+PdKaF8kZj3LbICLK24DL6txmxNH0unf8iF7LEoDO4Bo5x0EYWmQ7g5a
zUirXjq4bakLkPbZZVrZxjrKBaupuUXWvTZrqc1cygaHXpR3FS8ZyAL6J9nLL7N6XXYjhnq8/i8R
qOq2uspt0+pg0wIftSQs7PPLCbu3oz5i1h1mgqCutW51hXAYtqhEDLxZ8BdXtagu+TUSE1s5lYcm
OKhBXDbqpe+q350dWQRxNND7X4dRDjkISwLoYSej1cFJa8z0iOuOGwfgUlSm+tKeeKX5yAacNOUu
chz+wvlMTLWd1nbjZzxVHS5fr5LGQ41/QJx1VXYWYo7R96Cd8qvRKNhg6oFrYv80hHWPjqSX8sUT
oU7c0Z8JUdi38X1P/FsAW291bMu9Un/RvQH0jjJ+Ucg8pGjWskTyj3E7uvsMPHgToUaY56hFWDjZ
6FN36WZJtEZj+bui2FeJYyAc3gZXA7F5Xnqtcamh3Oj4aXp6VlE7YEixVwt7rxd9dzFY9Yl0ZIOv
h3ptpbq6B/+ZHUuRrUJXaRhLpimcv8Qyy7BfBU25IKJYLEWjibVLPHtZWv1e1M4aj95ioaBO1ZmV
t2+rEkl2DIouIXsMuZ9cYulW7TRRPUdFcGGYWGN48ZBceON043eDuESODWi7U4HASb6HNufo4RTY
9HxMxp2VzJF8YlcnDaNKJo3WY5Xz3IcBtNP0alW0zmfX4lvBW6xk7Ye8iV7jD5SoO95L4iJ0caRP
yPlhcVSTe8x9UC2VxbsfgR4N78msKaqDJ8J93rrDZTpvPH14gQhqbjKVG92eHlJPZAtrh7wKi6GW
mYvpJGKpgmZCfTp69oJx2CEjnRxBUKyyVIXMq09Yg45ny3uGOsFtMVzITT/vKQWsOIDw7DadNhEb
nHeNoHN5SbGiC6uL0iy5IPNeHNpFungry0pTGnDKXTzlaGch/6P/X1Y2prdKDNxb8q4Ylm3I1bZn
9065F8Gj/PdF2QWRyR+d38bKYW/FXw7lmgh1jynOL/KD5AF4foNjcff+bCGsSPdgaSb8c/Nv61wy
VEwa/2JchdhHRPoeINNUvvaQ3RyQ3Uhu/Tx0VmXNhSy+HuvtoyJpNiubzPCQ+b25r/CWUR2ULubh
79oDc5b2l7WJtPGVu3Ijj9d1GDq5Qkf9v24BZ8+fmVTw/ddyN+2bfRro95hcMyvw4ytMFVMmnkb6
CKIIKftAu8Lazlu0icBdgCXePg7Q1MkTTCihq/qriighjFOgmDHaayNuH/XEXd2BQ8UtDm62WWDT
0znwTlDF2AB7Sk+QkIHihCTZZbEPtPQUKfhFKaE1boZyMI9aYzzEhLG3k8FSOrV8HRuJwSpXqOHu
orzW9q7rGkcH5Pmk1rf4Wg+hGe86SOHHOIzSYxnW4RK15g1wDHs5DU2/d2v1KnY8kG+TJeqj4PRI
WOnhRuDc0U7FEWfoexbi07HPleko99xaZ5JQeLxp5wbt/zF3Xk1u61ra/kWcYg63yrGlDm53+4bl
dBjAnMlfPw8hj+Xds8/ZNfXdfFUuFLEAUnJLIoG13jA3mYHBC4uHPco6v6YFkzadDHtExEbTMK4x
UKvjnUzWe5Ta2TnGsWkxjewJaqFi3mH4KzB42lptkHszbP3QJX5wauZGI3dRx4G1j8tSW4QYe6yw
sFCUs85O5RDg73LU0eviwcbfiAuynefxMuXDibspIlxB+lLqlsN9mRlVoPQnofRIMmPAC48JV2nF
KVK26QkZhiF6dfSqwI4P3SsYt8i/mdn30END0W+LRe3V5c4N4bdPqnWEtr7zS3aGU4JhS+7F6dYe
oq8+HPtNE0dvlWdHW5xP1ZOauOpJHsnG6EfkGSx1WuoJGI0YDxhyPwqVhlM3Cbx25Kxi9DJISim2
diBXj2Wa2UfL0FDJd53VqDnfPbbzJwQoUTDBAEiZe+38TWF/QZ7StDueVP8TCx1SK3B/665/KuBD
UDJLzZP8Yskjt+uDTWzhIwLDYWTh2IBQbO2dlU7GyesbYyvi+PPkIZu7wmpTWNrJmYfkuN0XxsmF
jBUmLPp0/itRj2u8mk97lGYOxZhjtaTiEedYyAMP/EhOQICUkzxKAoiA+J9ikJMWiPCdQPzVu6i1
YAQZlpKtk6T8jB3FobJR09RnnoolOnGy9UScDKcBjbj1zEHbyCgU5WplGykZntyNT87vmXK6bBz3
GNvtC/losWlH0RyMLvVW5siTGF6/egpnVow7/w2b+UsvG42yHE6nWsGztWAjaMXHKex/NUoUdAg9
z/3bIQqW47xrx0ZGmV7lQDufksdt+5eJckheTY7LLmoGSIEIQ7u9zH3g/qoydu96TUl5sWXJe4/d
X7Qw6vQwtp+N2G1yIByR+OOto43EFsD0Nn+8v/sr3t9eKd950pE586kFLOVIz5cL0y91e593f9n7
W/nwbuWUD29DTpbzuib6jvPLucKefBuYicpzF61OqxDPAqtFtw8BV1dNg4lLlF1zEs47ozDe8sRU
HuJKz5YBmR8YZma0xF7dOnsoJfcOusE+TuuGOnxXK6VYTlCCFyCe2hXFLe2QJ7p+IvkIrRc/Hlb1
4dhMOKR/rh11m5CzWOuV+K6zzl27tudxk2Kna+YuUE5+ndjhtIuCwvm8t8QYPttGeeKgV1W7674f
poMZ6Sg5NwXfYF3bmi1I/WxU4TAlbyH7mi3ZDbajxoBYMvU7sHYTUtA1y0HLi10AmvAix+A8+dmX
VB3dz134tWjCTVENGr4yi7Tqqp1SdY8ZlgCLBuw8RtekuSe3q9YiE++hwmN5opZ5MksSSX1rfEcE
8btoE3M/ZzqQL8eLpxliWJLde+2719RS7Y1iwgoU9THWPrNPs47JmKwnPqM193M8iHKNlKqLIn7p
YhTTht6zb6n6Mo9H7kSpSwFgwI4KiV7W/cDQMHad/Jqtk2d+Q+gBDTq132f8BJ/0XFhk0GGMNtCg
tp6KZGHR15ehIpTBMCMbPCw1ExLz1KJ0o9fqt76svzSqpW0QO1+hcW6g8vU2xVbwnNZiO0MgN3xJ
zn3fkQo042sHb27jVMMFwYiHbiShw0/ZPCS7aTAFWzBU7Ru7elS9Zl0JnGXbTsl2aEz1R2vChzS6
oMRcb9EZOOSeaZ8Gd5zA/uoIemEp8NB8iX3bPfXdWLw0XnRoSF/u8y428dv06yXJL2sToi+y1Irc
vpgt26U8NbOFWU+briusJy0OoKQ2Nq7u9rlXeu3sY7MeF6lxQCAa62o/dI9l1P/UEcfc0oBYH5Nx
NzR9uyZ3JsAgTNPWT3VlgWZYvUD5VtmzIEE5M1TWgi3xWk3VBpwQ5n+h2eE0Mk7KYzGGDy1CP3s7
S8lytPbsnlPou3yM/2WGLmAhM8d3k28UmTZcbqJ+C8S93XgKnl+w9C2Kx/03dn3oo9jTWriWvkfq
ci8wpbuV5f5PRd//l3ruX8rE/656/P9l0dcEX/KbR/R3Rd9afKj5zmf8qvlquvdfHpJz1Hwdg+LQ
XFS91Xw1R/8v01Q11dMt3dOhHv0u+Traf4F4ZLpjuoB9NIsS4K+Sr8WQpcJSMoBkmxRqzf9LyZdq
4V+KifP70XTNApECDthU3Y8AXJcaIuolqvkTm4R/VcMIImKyogcgxMnKq7TpaxTbC6E18Y8yA2Bq
h5rxWMV1vNccp4Pomi+HsB8egxDqS4vu9RqYf/4MnbR+bKPZtS9B4GNuAozKlm2SWtswQCgkKAvz
3Fru1XE0jCGbzoMwK9TucJusuOOhNVkuTfhxLN0CwieUYu7B7F7wKTnfG2fmhbkI3+NuCpR6WQNt
Wt2H5ZGcI4+6zlFOJD/u4Uz3XysnbTcmC1P4oaX2hmrJg1VW7U+U44+j1rbvYzVkK8y74eUGIjkI
lJvnnH8EV6Kb8OPVuzXCUSRD1bw6p6AOz2bjFzs/9z/dQzIum3usxE2mLiETyLgS2fWpbx8VI0dr
KimL4ZjNTS2C4Si7fNOSnVel/yvu6qS2+rwg7SNny+bWzwcUTnF44UKR2++rpG93jpxv3c7iDrfP
AESScsbVEbhG/Rj0AcLfo4KkJW5WLLRbC9tm0aVHMQYYKn089KM0PZqoCu89ctaCZD+wdG5qvwDq
2CGLceHWdYzVjVjLgabEWyazoKqrMabEgAzLd2w6QHp2XXAAwea+FQjrpV7x7vlFsB3wKHe8dngI
h9n/ZHSKd03DcDKr8Gpx49Z81VA9dPoCv1iM83aOUQUbOQ3Dv8cc6OSTE6NpeD+9DDqTOmQwI45a
y1lRjooOrlteb11JprN9LNFSdPq3Ni7DKKa7Fwo3PMNAS/KNKJVVSS7w4gC8u1hzQ+X+CBLPPN7j
qLn5B0cPHmVINrgbehcct7pVlPa/rhF6yETkAVpvdRb3p3ZuOtXqTlPa4Tkz8P36MCCn3GN1hAYb
TrH5unBi5wiUI9xqdflZ9trJRDZQHn7sh0rCEJtm/NiS2X+0hfJ0nwnZc37QdrpzvAfB5Kx9zCYX
rBebJ9moSbOtHMV5SCVKvNAazFGi2b4n/tGRRBsp1341ikhbJLCFP2ESZgDWd/SLXoQTGzctPfpx
XxydKBhQz/DaY6AWSv8pbFq/wh00VR5CtDgXSjmCsGURcb01SSbI+WqHP0LzoOKWFmZOASJTv+dG
s9jJD30Ywl/nziNpXPvrOEtMSvwYNJRN6UL+9l46/kNPsjF1PufWRur/Hov86eTFinFOSdKSNE3a
k+oqt5P8KA72VKYwBp3RE147IdsMr3vuRDHG67f47TAca1AWHt4fIG9/jUjkRYysC3YnoT/AbNGw
Bq3V8MEdg1SFjH+OkeU+t0kZPlDsDB+wkibuuxhhsBwxt7d5LUy623gKesbAlW3swmarNKb6hAfP
+OQgzs3xren1YhvUo7MsS6HdYpPD3REtwRP0DO1pCGB0NY54u5/UhGgcfrgo3kvz7DzoLlTkDD5G
GLEuOZlJ1duz1Ii5hURbb+LeQW5xniFFaKS+zO+597g1ZvUmVZRuyd7dOaRThmitiZRMH2NJHA5W
+t3NV4qSTN9U4KzIQKXi7I6olPbWr6fCP0+wYkpW2Hn+sR74OySR+vEh64Gb1TUsnzXYdYb+8SGb
UzfJUaawftqe0+4a/uKnwajgWloeUnhI+NrbMm0+KbpGyis1C7FuIoRmivmv2LrKahx06xJgQvyE
niH56TEzF9U8KGNoYLNdAU9ymPrIOmtpvE/NSrj7LI6/AfEmX66i/jIhaKfzDU2wP2DhCTFi7smm
7/aJ3aa/OgVGc+EUXZuwV16sBtSC6nktKGimQ5zpl1lWVXvZVala1jZLVCeeM8iJhZv3BFi6SFRy
FUl5DcI0/qGp0ZsQrfYptyMDQQHhbEYNrFKIm13Rx+o1ik1nWyVGdPDrDhYShoRrDImANWTQxcJ6
ENsxidpVjObcQe/xSg+7znxSWhrH1To8xh0fImk8d7vkIZ2Afs49Oc2tk3KFkRFGGLVjPt2m7Vst
EqRKjPSak8TeUnFVtl4TOZ8sR73YVdB98wOBWYPuTdcJTeRj6wWkyNIh/+Y/9I7WrrW0dlZTUrD8
wVbg4T9/aXT9ryhnk6+C42mWA9/Fsg3oLx/A3k6sD2leI5DSUwhcJUCgnshKTo/4B4hYR4ag7LwB
ObTyartjuhn9ulkb8ZC+qEXanJysDcDFxsMRRBPfgN9yU6xFKTlD9kJBsvNv6lN3/SgZu3flaffY
/dwPA7L7b2OsMPVFNyA2FunZusAF4FyYQtlrlutvRWd2V3xH3WVoKubb6LTPnoHiSkXNrqiN4Hsb
plpFkdOwTn0ojIPl1Aa4fdWlgjf3Q5YI6cKZo7dDGbUbq97qYXS6TZ8nyjhViwGHnxbJw9iOd9Am
633h44zoodCDQhV+1W7eXCTFI1KyrYY08D5FQRnv8l59SPR2WvcxmoN1l9Jt0gk21nxIFv8SF7Y4
yHkyNPoz0C5FsHSuMfNosL4NpfBOjcFvbULmZl3nHTIvsSqw0aBRi0YlxqqAFLV4NDpFIPgcplhS
OiVCIsTkPFMplV3qQqqWXdngiYXGWjy+3UOoT6dnZ9YJ5k++0qte3/EqCJgVwvgkKL5jUGofZWMa
JSavCfp62bx0uA/IIxmro5Yy7N8Nt5UAe6aHSHP/vqA8avQAnT27Nr6iPVKdbC/4aSaD9oAbq/Xq
JB6yyUH0ouFK8RyO+TqNLeWpUJX8VMw8BK0JtW+2Y+78wNU/OxNS1LBTkj1EW/WZh8t3OUEHP1ZY
Vv2M+2+5B0imbgrFUD5Xrbs1i1775vlQ7AzqhhdbuMUJhTJwAPNAsg0ysQ0mnSwHzMRl7mO8JMYs
PKPsmFOHDvV9D9X4gaVx+Fz6zRUvDRUdVsQTtRxgB5bOWL/Ng7KB9XodgeCfZe8+g2I1p89n/b6G
nKFnmX+7RhMHeCnoqb4uERLBbEj47uF2GMNoOyiGS/SPw+FKRgFp1tYI1whZKa8Ikk8rtnEk46hM
vqqGQXbD5WkgR+1qWFFBVp5DkSlP0MK21jyry6byH2iu+swJvoNT4WTwoLNMD7CypXlQyD5yhkMx
RAo6jj+F7nXXXAcP0Md+/a0Q4bETFSZc4kGLUvjBXdBRt3X0T26bm4cmVk54GE7pMgLlhHEN/izy
6eYKsHT1GCaHqMN1ehM3/biZQA0u8LTp/wFdKyHOf337BmYQ6IBYGtRI/hd/xdaOSVp6kz34P5Q+
PpeYD78OOLS1iWu81UbR7rM+cMluG+ZbTK4KKG3JhoIN80uZp/vJL8w3GCDRLsoNdy27fpv/SPA7
vBquojwicvF8O7vInI3ZhOFWXhss0mOtns0I9xWgKsNUU+ct6iOgH0zq5OGt3zj1UR4Jq6RmgoN0
fWwQn1rnY9aREcvj7hKizlVbob2IW2y7fLPdkxfqcCPthHuMEgdj5rlB972noj8f9jFy+VOha4su
VcalfPqZfrCOmsZ9M7Ww3gx6PuDQVVTP/IZ+yAkVv+6FoyrohE1Iuvp5JTb14NXvieUuTfB7X+ua
3C+iqySupkb/NHmqOqsGGGu1Q1Tl3jWBOADyUJ5TxwzOsYY/kjySTViw3aSw1iK9+peBaEI05j8/
dCUF48PHz57XUHnywAiFZvTXj1+Dea16Q2z/6CDs2g9WhI1MZ1fnIVUvQAvGJ8NraLAzW4WIemys
uSsHEqVZx1ho3KYFde/vw4CCow2BxUNSCOgnyI3HWBH+o6jwX1Lb9LUjg/1oziLu8LnE1gowT+yS
3IkBEvWgXPFfAJjJGXLiFASfub9aR3mGjNsLb76qDGSB6cqryp48Q1411UJ9eb9KOFagha0y2sp5
eEYeyqDeGEZpHTTRCHN5O5z78kg2Pan8Q2+z/l/IwzaeVmplgBkVItv8509B+8CUmW8iJL5MDdov
+QzQ9x9uInqUJaKILP1HUmAMFCH8dkmr5Mlzo+TgFIG4yKYbNTFbjMTLvMASUcbkXHlUNZCge83r
lh8GhrJv9kDt3j7Ex6ESD0X//CEs5leHpX1q8jE83q8vp2E1DAI0MZTbq8vYrTE6sUaSWbm9+n2g
xjt2B5iFn87v/4g8gtqKwhL7m3v8/mKKBqgr05SjHJTxiNo1uI0q2aZZ2bH0D2kaYDSLW//joZzg
2xoTPh7+cVpoQD+mNP3hYnMfQy9lZReKt2qrAcAYJdWzPHJwwSSnfrbiFquV4NkIKmSn8xprsR7f
DStsMOXSZ3aCHIHi6J5kdyQ/tWn6aPYJAZXrKWH/qdY1ipx18EQGanhwcmcWFp7U9yTFRUbrhHaa
Ajd7AYd0lHE20/Gmh5y5S8NIe9eppuld9WaTpdojBaus5Ky/uaqWldM/MFdgcv2vp5+HcjdGzZY+
a0nJjeAf1Iw4z7FJ6vT0B0kPPmHbH3AqanX3LPpq0/iVOMpeHuuhCmklTdZkXJulDP4x0se7wU/K
sww1KDCqK1N3PZagZr+6Tx6mwLvNqQsMd/GqwJ4SxxK1576li3YbaQDstal3H+HasP5xHIQrM+9R
hrImqw+mJUBhZa77qM9NMdnVJo1RV5QxOU804OehYbZbGetRCE15HgNdyKxjpvXWUR7dGxmzwxC6
PLcsTGaY5+hoLN0O/+68P4ZB0o87Ba+8KfLNj9f/ty93f/Wy5pE42njv/e93Bs7COST8jY6TOiin
3MkUjNE5iqL6tROWsv0QH+bBewwcIs5gOUrcQUse+X7+h3m9GRT4yeNn+mEgz/FVAh3CVXEOa1cu
7xZ1wt9BeUWbFNnOI48WtpZ59JGfPJKiotTtHYMaZ1Z8IInLQRf5eCxgjci6zbufQfbt0ffVcXsP
3U+T1wzNbeQ/k91VTy7vZa0qTf/a6Na7Mae+xQB8nzzDV7uLuyVJhHLrk7m8wvBYV7ZbfnFHFwoF
1Myz05bOKawdCyMz3373SNTIbb+dhJCUQzV5HvRe7JwybnYZXpI9ooUXmOm7wnWKV6Wug0uRNO+p
n5evMXZAp7ZE30B22yicRX0rkMVyLoaE26qd4rWYJ/fVXnFOAOvKZZi1/dUY4mo/qva0LSwFhGtO
SjtzEueHCkvfBTGelNRMUfecntxycvddjAtdJYz5id5OTwVUVfg3uNDImBXX03WM3NsJMkSyv91k
YdmugiAGmDdfyQ8MjJzz8CxnUJ/nP0iKCwl1BElsLyZLPFYAJm93vMEaZrghWaBRK9nKc6eUjRy9
3xnvA4Jni6WTl76HenmR+w31/kr3mJyt/b68v9MwbeARjg0cz/HGAzUsn+u3/jwywrTfBpp/vofu
j3/tb1YDct59cfDhcvdz+RNQXZd9U+vDf1gsGH8lLbJWsAykNVEpchA2Y+3+YcWOAJ7iUO03vgeG
crSrPHEXRSS6nUjdAt/hue9FYXitS7NGX7XJd7egW7rFeZiqtdOMUE2AIYfXSZ1s1HDJjchTGhCR
y4rq9pK9c3wpzRSMNStydILt+CJjsrETz97WiH0u5IA1jzoYPmzRJvPRSfzPy6MPtOn5f8zmyp7/
YRhCZfEDPxKL47ryYlF/N6tgr9tRcUoKX9+0ZfxzQH5S3VhlXZxuh4H3uSkU58CzQf0eKP5LznPr
VQsNFXVZyzvWnlOfWdKbYDpyfVWJMjw6rWYv9NruztNgeC92qm+wBHTfkFjPdp1j2gCIQu+tMduv
hV/b1yQPksfAC95J6z/+5//rXAP963bScjXLMx2X5aCq2R8zp2gUufqgq9l3O8YTG9Fo+8kXPk5X
oX2VvVl3aZuRuUBvfiyzZWojVga9AfwKc9Perg6JPoO2kcTbYIIULoU/+cdhLH2MfTkqjP7SqROJ
qLlHxRM9dXkoGws8Orxr9dCjbkVRwvYPpdJVx0Y06rbLG6QzooFFBlmIFzcssa9Fo2eBUHW4DGtX
4XWtKDgFNg2ZVOUoj2RsMvV43zo++G8GP0yTczE7D2qAGwwr1XytKOoegjEqP7HsxIndjbLNFJfK
azOm2I+Yfn2QXdPQPiuKZ11kT9VX5TA1r96gGte2nB5Zgcb/xJX9WEbmO+nxhWRBpLKa17WPyUpf
0dQBmTPlWwRSaNtmyhcj6bJH2fjWkFCgia+8TY+0TpTi16Nmu3a0s0doRNljhfbzRSB65ymlHywb
dFSuWCJ2URdhNd1+tXrFv8hrafNVXbOllAAs//4aVsRn6rLElNeTcSWqPsEtXTVCnx7bAtSEKH3v
2PqWBg6smbBMtPWnJE7DZYT+x9e+0XYI1aP1jNt0ltjuV72HnRNYXvA8xlOz6XAYP6Jn0ay7qnJh
oeQP93KQOZW81VnU5x6LKvsJ7rZxkiUiwITtOdHKvz0pahtUl+YT0EAyKPtRelLcoT3Pr9KECMAv
C0TP/3gF0HlXzDf6ZVHmkFPSsj1XUfUQCbV5kiF+FOMazSsByYcZWuflG9IoyHesytGxMV3E+lgU
+bU3Iu9xMPAr5Vf1VtmAYtqB533mt/ZbGbbnrvPi5yENk0vV4+aAm5791qVDtDZHN9lnPnaxWHdE
KzJ3kJqwsLabXjnfm1C1f3WrZvjki44c+3Ood8aRPPavRvdN45ggq1cu/KA294mVrGRMThkhhx7D
OtS2QiVXUMV5+1n/jhqv8VltyvGcliqF67mrYB66qYzR3tgVDKaKJcGi77Lg4dc5eVCaT1oQ2tuw
x9bONUpzmfDf+F7b50kt1C8RCNzeVhBxr9r82R5Jb6hx9qUcLdiukWIenL4ZPwF+2KXUXL4YVF/W
iiFSTKCi6C0GhiDn4xvh8OssQAvPp3vWYj75PTO4h5LIbf9BYESDpP/xScivzrHkMxB9AaT7PjwJ
raAvqrSt8m9uzR7OKFz7os1NOYXDsknVeCNjSHxg/Vqp+q5yeU7c54WQwo5grk5lbzRgsgAlt86g
bYOx9T53Qb+OO336GntpveoxMzuZuT8ejDHbB4peXTPL5oGU2XsnjOqrDDVmDPPQqrF9/x2TA4D8
+AEn3dmHSngtKy+C+JsDIFWxzGM5C+yCckGPl5lrUngGRyK7QVAA+7OrsT/eDmXUtmvcGv6YIA+L
gppPHA+QwbhQMze32fPZXoWWVuwLvMJNiGim4hfP5hBGu1q4rBzGTH0KkOHFrtdBoAltp01c5+FJ
Nj4TT2ORlbCZzGx1j8kjdx79tzFYyuLo2y/3WXIqNbJx6arQssMCB7O8aB0gfKUaL/EZgrBk+/re
mrdn/rx5s9HjqpGTeZChEYr7RYHmY8wTZAjad3KgMAHtB/j8Vcfn/CVnIzqbIr7jWRbszAAQelvY
43sYhWC3ESv1E2FS9jPKpZzGB2MtMldED7BTjKeuMp9kHDRMv65GJ9jLrs6eDvTyuxUjS5i3Cy/O
xTG2QNF3Yxi+NHPT4S4Ouuf5FglTYwEBrDiEdoUhVgafMrTwKB7aio+ABkXVaZEA5T1Mml0912Gg
HqpYA1A+j+J5CrpBHYu9wsJhNcZB9ABMpTrU6L5sm0y0UL5Ub8EW3Qek2CyjxvR/2nb5mZJ09bmv
exim80llqNRLG23BTRLgPrcAX8rWUB46GbvEW6NQsceokL4Bj2VbxPDAyGGD9tUt06UK5e0CZDnV
bRFk9cJV0p2s7WRYvlA+ACooCz9qmvV7ADAHF1TOZxYRyXKYPPQNQnd6JoX7kM2pi8DPgHY2yrDC
mSk+QMpGCtVsEGewMBiee+hhOFd5BLNzCU7TfnCTiKqEO2yEOvrTQt5z3QhF70aP3uV9Fy6P92tA
9tNpQCGr0I8f7s+RZTz1LTozKUx0nlGpvw69vMffNQYOX+nRp8Sj0NuINHw3c/uHI9Ti+5Bji+Gm
PkzC/lERU7dsIV3yNkB5ygYFrvQEOHOtOp0F83geABPvP+SZ9hZNBsVsOaC0+BQXZbf1Mk89+eNE
46baSXbdJpmQEJ/7FfbJu9IpEG2f582h26js8/MA1j83ch5fsau81FAnl6hCC0ILY3OJcUj3LBvk
8DxgX092TgXKj8tk1dsC9eZ5QpCH+bnQuk+y1/pZ91xW8TcrCdWlZpD0LFzLv8gG5dJ65QJDWd9j
AGWVCyqQOO3W9uked4Qz71q7n7ySctERbQOoDMECvV/QtDIoJ6tZh6xEnD0IDHb3AEGSt9Hwdo2V
UvsiqYxOcfxNhuPIFFuRNi30FWbhgTu75YXRxc5898VrFKwmiTeukx+ooosVyjTJmxgQch0F2myu
FrDRtXPtS64UHrlUbgTZMHrXIkuBlGle9dUXlOGB7wSPYJ+ALSBnxfsFgooqMLwtX2lQ/aAROjRS
WN3/0x8UFEeDvgxW3RxL5XAQF+1R2Hpz1Aon2beJDscsVrKr46GyUWNw8gMzCWdogIpTbl+aftRe
8ri2qay2PMNE4rwO6fAoZwLsfo17z/1kwVLbKImfHLxQ/XCtwMVuVNjFVYq79gk0us0fwq/ycDCj
bVG0wU0b1u6+45mBW45nd3sI5OWnEieflZ300Ww3XWHGFeEtxhNkw7K1+pSPLn/IsEbEdR710p7n
PnDslRx13Ersaxv3c9nFBEU9mNqgLGQ3xGXy1GJVeOtiM7ByEtN+CiaIuGbWhT89D3SW3yOOiM/a
iVoIbi1+Fiwjzc2ep7pW1khk+3znu/yAbw3EdG2pI2+YCOcBBX40rL1cfzExkVk0TjEiVqQe28pQ
vgjd3JOMD17sOnSvkzFC2VNjXPEU8e7bdXrWlTh8yVW0+azWDDCaN7M9JdjxmFs8YcYUV2EajXrf
7Uh2WxQxT9j3/hqVMcW3h7VmZSS/cPHdaFm8VoF3ItRLQ+a7OZohjlSLxrUpaKWuslUqs90ZJAwu
ssm9NNp3WfP1HpJHk1IBQo8wA1PSFLEU0xi/pLp3AYgjXhonwkB5jgdzPFaViyLG56GrDEwsDPa7
gfCX4SzwTEI5f5BHKvTEB9TUfo2Oc1fG5KiXAIXpoVy9mbMauT6q1oNhD/W5ouS1VIq6/NZVynIq
7PQdpHa1qfW0g4RT6s+FgcfbxAoYuOgu9JrqAZh39SCPdPJ9KzbZ9pJcGZ+T4jIsR1z8hJfItVTc
jondB+TJI1pACwPHp60ckLHbFSw9enZYom1NvT55PMZA6CKg0hfUrEsXzvXcHdHTvHV9UvULWylO
fTUAsp+q8dgUfUlGyBHXqeh6MtAqb53tMioxQ3utGydeCS3C93f2CchcqyQnmeLQ8deuAmto44+i
OKVffTfnS1ymxgss2ei9M0wUITIQxSYSwJixNOYxx9zo6LVjtIWxVTwC1zCWU2mTAI/CfMsvN7l0
nvmaRTgR4GqSXGQIC4fkkuAat7TbuNpgwKKa/FkYTkNRrtHm4w9blWe3sMMnre+mbWNjAQ6kuX0P
sV1MJ/hIWtQ5p0JFPw49g+69cRL474i5nyPdnp4b3Tx7qdu+61mebgZ4nbgqcDr4nQWS+fFjif2n
LNyToHAPslgvGyfMvFtXDuSywn+fY8ItgARTrjWlNZ91M8a9tGs+J/w+jylwq6Vvhs3n2OiLTR9i
wSNH+ew01JF75yRH1axeZkbqvpiYpl+zElxfDL8lVxFTopDuXynLxufcpn4992RINln2Pg6IhZgA
Ba+T4hWotHpXVWTRqtTTfO+Xdf2qp9aszlM5R9lN9OFrM/bWg+xlvr5T1TJ+kj1XWQfO0D6rGNQt
YQuujMLGVXXsbSxI3aJblPOh7Msm6gd/geBdsr5PlAMfuq2TG2DDij+ud7/Ih7l/d82mpAaq9mjl
qaDtLq0eRDujmhV8SayINQ6d7jIy43Stis+j3WI4DkPDMNH4WZBMu5RRorzXnlUtJ8MInvr529r1
Km7ISUHmPe+1jTaqYucP5LkHLUsRl6YcX82ajIEVX+A8Fi8yHoXRr3imJRc8Yv0nvfvapFF4LQfS
bkUxVN8aa1anGoJXy69ZrGfswWoUt14r8g9ygmIn893fHC4RakUne2oLfh9B/S2z0GcAm/YFa0sT
4003P2j4Mz3ZQ4yh4nxtN45/BDqum0NQG3uzdZJNzXf8fcq7pZxgYGa7HJqpoBhpOg+FAag6m8/s
E3MX5uhHUdpECCMGCy5R4LKR+G8JFZdH94EP8z505eQywkDdRYxxdb+UPPpwvftr6CzoQeZNxSqy
VbGx8nHY4TXTvLvVBt6++FJLn+mEjynWXPGFJM+yQxKcXKgxgeFApEROS/Pm5JFEefHtJDpkBh5e
EbLLx6F3qmOkwr26d7s5JlwFEqoclv3bxN+n3GNFjkZQLiof3yjOuw/IC4ZID+4qKwJUlueLSBh8
C3RPe2nr+HtYWBkC7fSq0bWWoremXaP4xv/Yw+RN6ixlQok/j7Wy7Mj/I+XkDhE8JTu8JZlcj8xb
XEefbxmk+wm3fqwEx3qerE4Fxtm9FR5w3VtS4Wtnk3RUoOTRHFNQmPuXiWQlIAgPVrHDtmRuZPfe
wM02j4328x75MGsyB7iLTdIDc4OzV2EHJmZs3AiWCDhf0x5kV2sUk8Wl8FZen2UvduVm4K6U97gn
nV8iSriE4aedFU2oK5jQOCSW1UHarSJ2/IozXv+aBZi9mFWNR2/qYLEblSqaOCOgyCJVDrqTgtD2
kTPJDFu52Gb3qxkw0Fv07Fq2NjJfVznQKH1zUduN7IworTlo6lU9qj/NofZi/KCCClkfVfzUEOwK
veRfXRT+jFSX6pYi/pux82puHFmy8C9CBLx5pfcUKVGmXxBtpuG9x6/fD0WNONN778Y+NAJVmVUg
1SBQlXnyHHYF/jgefZJxu3LskvVod/kVaKKPOIye/Yj7GA8GsUZ6qnPHfJcrPVw4qTGcG+jgthpV
j0pQrnzXqRY+4pg/inYlEM9BAQFinyA6Yk6oPoWynCEbs4suxR3EVKn6ox6ls19H7k2pA31toIi1
IYde3nTbvVapmX+DduU2ykl2pVA3vcqWzUKh0OK1aAqDVFYb6v1bmNrwkKyE7D2JwFp7Y7cM7kHJ
f6Gc91YmLsUuVgUzGkwPO3mMxjNbw34eBn36U8/29hgVv5K2IEntKNEldqViy0ev1g4J8xefem0q
NnGpBnOt1Ur3QSmHCdsjms+jo1Ldx+tu0bRj/WG0yUZcl4A4Nypr1GtulBD1pW53og7u85AB79on
HkqoX/0OnJYEk0IQ/gXbpvnD+eEzdKQLskFxZ01kXAJXDtdhj049Sz15AR1bsrk37WrS5eNLiOao
hBNXWDzuRNOIqEZtK9nZE0zzX40afAMCg+VRWIPafScgbZ14lAavbINPeW81T/eJSLR7iRddxUBo
92ZuVyeXBkaa+3s7IYXVRZIyEy9t0dd0IVnT0kSaj/f44/UOSK6DAL2tTejXez+sr3rZ+Gvgmt+V
ugU+Wgxxsc3i8SfA4XHTyFVyzgp+KMggF6/Q5SH0G1XOr4EkszpkgFYKrTo1RJK/BamRzuWxaK4u
VIsrXQJqi3JCuncIXqxzJa0vRNXluQzgdBGPsDKY7gCWpwBrnTtGeBUHp4m3Mkio070VVMRpTYiq
xzi6O9iSMa61sG3mFrXTHkXokhH1R3Fw1Ro2J3E6OO/tGK5GlEBfM9fy911FUZkejc5roA5wmaaW
v1KnptO51pzby9kKa6nFv/JUt09iqBEjcCkTLiPwkV+RHL87mXauHuAOGuHMYYrMM+GjSFJv4kpY
ujpLk7HTy0OXwZG+GnKrWPY8nWZaWNkKu8KgOsgh1BYLYcqcTJkJf038FyRDriy8OFHnQu1Caex2
F2rJRbQyw6vP/+6X1W74VMZQ47gTvpqvVnc3MKvV+WsO0S+6+mDoDoSqbugHLMVmiCwWDBwNOXRL
RSW9H+N7P3SKiBmi87x1pv5/+4v+tsyyl9Jjy2Fq7r5pG1Dk05maoGasxtTqoAWKYOIgjZusGHkw
fS06J+2hw9ihCTN12ZbtPIlbtnR3NRm+bZEXUkl6pXv7r8s7YVBr46+8UnzWRf9aTz6Wgk3UKcSe
KbyuzHeCJt0HEfB248Lit7Smph+gaqe6LITiUD16Fake0a9FDjd2OfJuk830pWWdX7Lf8FQNNqgk
oMhNp7okkaWPSJW+lW5rXDRojk6BU7IRmPpNm4UcW/OcgJbTLmESMned7Lg7bj0C3V91G5VixXPY
6OuNALqy3pCeXOjMRUvUfuShXK7GTu1R+KT4g1p7dTmGTbVUinYJGEV9glkQxaPYyheGUxZr/rzG
M0FzGZFgqJe8XNKfhcvXgB44J1vlEIimIycvPdoTo2oFF3VqRWhVzrMkfAmlDrrBytq1Jhp0s7Tu
3VNiJS5lRslTb6jZDpzDLo3jet965oz1Q30cJjieOKjTxisyrHe3g8tFdIXTBs2fDiZBrTmIz4gE
DSk8aXSl2Sh5g7NIs0bZaW5/vDdFrFCPYKTIYSMRrXJUeaDaNlp5hbtmEeQ+iwOQzjetNwvKChz3
eYxgpmTxbi3Lqdm4rFj0XPqmRzWs616er1hdDU/CNwscB7nRRrrPBrshcWcrNKglLaRnTW3V5/Fn
38lmOZeGTEasImh3VH0bKwdyka0evqaTPKzsThSc6Ft5PsSFVmr+MoNKX6hhwvY6iGqSGLp5kpWw
upSpXl4USBREV5rCAC48oLuwTsIo3KZBtqvsqO3IN+wAgdBRDmwfLNQHykWgBM9yKWcbFjQobagT
0EOY756FMo7QKWnV/B8jhZPheb+irpHmPWG1a1lpl0TXh/dRZqtP+KhdiSb1At9iHl7QaY13L5RB
nyy7BnYesFGcDqxpuBnHFuDwV1/qpf6WDGlBGWOtSzM5HmctTJxhH7Is7apgj1yLD/KYpjiMmZeS
VoqhJYC5L7s7KrHko1w+OUVgcBDXmE7FyHpFfjPf1Ihsb2K/ra5e4VN/q1vtL6BRnKjtDzmWAQOU
WnWGNbrbeQqvJ7czgRa20jdSE+0vNVR3bqRc4KCSd4mXoKLQtAYp9IBsv52WPpWrOguqFkIK5GM7
yCdQymmpYEhiQ34SMpA9rWhqCVtHxY2wCU2dyZYjtHS3/e9xwiaEJb/G6dAlQnEX+fMqyqs50idk
1Aa32YIy79a8BvLnTHPQgprgTCYcwOjZQfNZL5sk0H904KJmQ5OoT9JYZvsuKjLo+wjwFazN8lH7
0cDlN+8R3iSXG0QnYKYqXAgYFMiVTeTTv5UdP5qy8rVdYNTcoIXFq3CaOw67c+9JwauvEDZROyXb
ID4gHQAxRSx6dWMXFomxq+L286w3s40rdf5Gy5IJ+DO5PKzi7DHM13OZejI3PLFcn/WFZr57ljqs
8yjq170Tu+89xJZ+qiffeU3VS1VJop3J4/mFP9OTyYMPOkc3nhXh2L640N9AH9HIK2eQ2hcpjHoi
51WKsDHWVq6oRyQcoaWWC/2FXc27RouuBuW1L9TJoyMh6+P+MRPcI/Iqm4biP6M8rdyXbtQcEsfR
EEYJpXkumpXFf/50aG1Tg2VxOr07TmcRStMKd9Ja9D8OxehdQNtRap+Xrzz2q9/lFHOgsuEXS15U
4gInfslNtKUNv0E5pw/kvR6E4TyX+lNUWv2ltZLhAnE3SyKAAqJLHIy+mKtINJ5Fiwh2f7lbxQAf
5XoAL7BSf81ROjy+YffcPeYIdHvYO375KroSHiUnJe8ACU2lwADUrX07lQvX0+HRhJz6LZBrOJdE
RbEwgOuHU1WfqodFWxyqyI0oVirmYoI/Z/1HOwy8a6HqNgXpRoK6iW8vFEuSX3UVGIZZKy2q67Xy
2ioFiuhOb+yKUYm3wxRc91SQSuhmZ6s49ZObD0MHVDKmAidzGt/CtFC3pl9W86GT41trRP7BTLVy
dm/6VCmpTnYTrUICvesUZT0fJxG7MtSKvTh7HKTAJkUi2iG5LPvuWU3qdmFdhxAnNsrSlJoX14FK
NYGQ9BZUYbUre1hDRTM0jRji8dSYFXLS3zJ/ABWkQ4wqrFYv2Ye2j+NZbBrdrQts4wilxM90aqWE
O05hOLwKW13E2tkJ8icxMPJc7WnwoDifPGM9MC6FJa2ELctzC/wiTAOTzUl549XpX8LU6350U3ga
eWEwzMNoA7eo/iL80qGZhSURUXFtq9MXpNnthd9UcDTAYHJzuwHeUlKVVAtkt9Gv3yArrE7CZofA
gNWwj+Acx8jPPJknThnuhFWC7Xahs6LeiGbWEidI+15e6SGyO2Vu71M3D475vw/QE7ZypxxE99iU
ORFqffx0C9HR2UHhsGi8QK0Wwge+AXzGehw3sQrpzL0pBgq7GB02IRzmvg6fVg4/Q2528o7lADEn
XtlAeowYSdQG2nqJZPqidjWH/6qpsytKtL7vTnYAkloeCS526nh8HMbek49qqMc721C3ytQSRtEf
DcS/qRB3ynU36hDmTuZUoYp99nAifh4sq7KZFjTS7zYH3UbKF6Qu6nkLVODigzj4HsBwlIAm7KM4
omCb3E1JkV6DwZr4OL58xCnkWXCA8cfOUA6AMnOAnjPw8l2hh9VrUPB27x3DIx5Ds1SL6xjJ4ZNo
QbG3GLV2eGb1wlYjO0ReAVVDWWRIUZEgD0ZJm55Y+sUvomE1BIm3CJ3QD+csddKF1mbZKtK55+YJ
XEEQ4ZE3u7eV0jn7iT2i8qbqFzGPnfMCT7WncZovC4P6ZAwukHMuIboouBp3sIv9Fl33/jGGs8TX
q7n4EKKvtTPKelsYaP1WgVPY6XRWTTwjhQaLN1Itqrva8Q9tFgkKCl+RtaNw1YuuQ6AFxj/RVxLR
vg8Xo758RX9iD8VBUbnvGyimv7kuhAZKJr/3gVVv+sapVyG1faLfc83x3S7HemOgR7hy9CKYsVDx
oZEK4acsCn3dJG17HWAuvyI24Nu1fhE9qaypG+Kc0swaHTeehykcnZJtVFvJs9qrDojvSWH/f7cC
CKL4KPCduRjsJ9FfLVDihQk522vTF9s+TdSL1sQRhYUmhSs8KJQksG/+d9FZBXbzXLYWyRcGpD3h
isys98Jmst4/O2hDCJtHuPaoqhW8bHWgXu3WePXG8pfqZu1LWHjmM5KylVTDTsV0N8lxpaM+2cwY
zmw7yuqNcG1tbVxDVlLxsMCajK5z+JpHHSoxTxixXu0CSocrRT1r086omHZLeao9K2GnHUXLk2ti
QdCuL6G21p+dwC1Pk78wZpO/XKF+8G9/4rfdUhhdbSxP1qCfrcQHtBS74Wy0e3tn5kY0y7tcv/KS
0q/QFUDRNDjZti5945oqqnce8mAjjMLNV3odVQbC8Y9RRvecUax2EWPUXGvWYzQY88egXimvtquG
RzHGhXBvZ08X1qdr/nFh0fTC8BCVwc00W+WMkFu1kCPffYUu5bdTauNfvvaSSVpM5TWVx0jVjB91
AJNZP2qAj3jNrIrSGPdR5hJYk9gEZSAkL4E11PPOso1XN082XtpC/9Anz9V0KL2OmhMJhEwKb/sz
ghbVSQ2Mg2gJD6uoYFt39HorRjltEh7Kwflh6ZaRMW3GljkqGpBaVoeCGSImauRHp9bu1W1itWcQ
Eb0MGfp0DFx0zxT5Q3jcuyi9jE6iXZBlsqtC3itTl+g3RzYnaVj0Czlr2nOmwY8WxlHxMVZauShk
ZdhVlea+deWLnaj5xwih/6Zr6wYmrqggBhlTFBONFY9QCekSFG2v0HLmV+h75Zk/+vlW9GlwnV0p
lgwb27tSzpddXYKwoDuQtRM24ZVD9EBhRnE0ulY7a9PBSI123hl1uBJ9lRJpZ8gktLPlWxc2Luru
0VVojX4KlItasS6YieE5UHF+8IgHJhElNb9GM4LlfDpItkOoS5xmbcFppnuQ/LI7mj+cqr75dCff
a7AC/bsJXfe2JzO71d3wJ8+Nv3rIeoh7jhMZqR/wC87aZwp+oW22Zfd7aiJMqGrSb6N1VpInI29h
mtosqRPjefAjZzlKlnkItUrZBfApTbBq7wLlwg46OXBaxkLrK+sDZkt7BTl8v1ampkTyDpYk483W
XGsbwry3zCKS7JkPJUU8utrGiCXtzfHSGyWGxpPap+HLSHZVdFeRD1Wkn/Zz0fQ011kkbaL/n4O0
PIKebSxBbxGczhX/h+kb6iKva41fw+CdvXSi/9Pyd/aVH7oMqqZFHOBaFO5BdJcKdQlDCSN6A5n+
exqhX5r3nUmCGdpTMjH30b2qEka0kuYpRmKzJxnzQSgGBg9wQqs4H7wPbfCf3A5MnsRj9EwYv4BS
h37YbpQFP4wpuOn5H8W46kIDZVg4+llojOgkZXDRw3qkLMFbHmSXAErLjvHYKmowhzSw+Sg7QkBD
q4VHkLPRC6+XvUhzl4Hfrka7NtYiOU5927wjy/Nag3pHCr70FsJNo/qHurcyPesweVyGwXgX0xZZ
BMm+6gFlmq7SLO3GLT6qGD4qy6xDmEfpbUeXf0FH7LOqeKKOqBlMKfYxR6DVAB2wrYYfRivD7alo
wzMSj9omJzeZrX3V9jcpNU/Q25JHiJraWcu1r1PWULf1qW4pYejDbk9wVUEn4d6XBcfag55wahl6
265YD0dbyRykfZln8Gh1ifMSFIN0Npz4IFqRpo8vE+fJZLLbrtlnWVJPYQuqiSjRO2QlefqgoX7R
VXSZuyvz3xPb+Zm3hvTLhYuQZAXsojULHbsrh5/wjCAaFHTGK9wxwQQwKoDm9u2yC/ryeZT6ASqt
AsqJqdlSmfzkoPM9KEpNeFsDrYkKC7sczXVPuWqDWgNaxYP8GvQdjS4pILSG5EDYJB/Kdl8vKNLE
6FcRHpHyCybO6BBRUrDiuiS1Ig0dq5b9xVgk+jlvZOUOAlP74ncqDwn8ASTVLBa4CwEOU9p+lbLp
f1PKKt9ougHmrdfMjzIj5FpV3/kV90uY0b0lj9bfqusP1MUUMRQuk9JopSFlG6JELSm9tRMHyjcA
ZIpTHDnNBtPaFdPhT/s/XB/jtbppP8eLTjH8bi5r4gVFql7shrhRn6O1YcnAQiw5m4gJ7AJuCYDa
/jlwJP87mnzqrGh156WENZONZySfCY8ra4eKWRjYymovhRVcsbIZ78rEcC9QTqHc6vismPvavYi+
jmqIOfeytmpTmcBw3HIfxvDvpPlYrBsgz+9DaX63YVh6KilheE4TbQ1ddMFutRlhdjdBIvPcQ4un
J0gEiqE5IBnc2UeoQ1Ee8LuFgcgMQdrCvdaAJDayryIYQSLl6nf8hnLWTTctUpAwgomW3Jpbvo15
389UE8J4Y2pKjgTvdRbcoPwBYtpaV9Fdp72zjfLEX7isFd54x6N34mrtRljhRP5NWa5zEkbRJZp1
1u11Kv5vfd+NG6eL7KXeNcoHEbFj07rGs5oq3tHyq5eot61ZJrfhBHLg4uhLrZoM7Ql1aoKxKzel
myL4MTUpTJB2kksmHIKr4IbmhndSfOL6kvGRZv6bbAzGS1Wl6gqsWLas+AO8aO6EpLWg3W4ryXix
SU6c9Dy8xR384So0oSup1A6NYTXP7YTwTCGoAeAbRvthwoDCJuVtx1hGaGWyCj+oWuclC8CLaHWD
Ch9EAuTSLpwLIOF8B87OfPLJ+HPfVv1PpSnYXqTJN1cP/SVre5Y3qi2fmtyArHXyyGGVk7LwZ03U
al7Z5OPdEVSHVVrqYnSgbaoaa9ZJ48ksggN6Gum7FSo+aLGo2Rmam7x3uj3veA3dGstEdC73ySHw
h3hv4ShfshJV11o5lDPfIz4C6Zc3GxUgLhnSk3HBbR6olLlZugZ/L8jOHeKq8orfv/GievDZakWe
X/TYDzeJBuW30ymfBzkurgacHNtHfw3yMtb7ejuknUoFQt9/SGN2bsA4/3aTCAUeOf6ZBkT0zBKw
E1WX0apt2CfKvdztzZELy2piXuscYQcV4pYfVq4icW4MvzXP3Q1EY75ValbO5cFzDoYRQkwclc1M
prz6NdDScAc1D5IDU7P0ESwDs0KWbmqqEYwcfuIipBWE5SuJ22xhKZa9GSariaruzNQLgjuTlcUQ
dcs1/xMSwYnXUVXgP8uji5gpb6hByKruBZjO8IKa6IR44wKaCmPtxC/b9P13AF3Nb9fe6nJd/UUy
GLnESMlvJuU0y2rQ02OiENw3/CRdD8R5LzJwyfngG9n3yC431OjVv5PC2KJHbn4LfQ+pLJRSL5Ea
UNQtociSIr521OUog+CjUW/alKq1KVb9y2zmrP/q3zwCfiVmJL/WcWwBJnAQ8oVreguXN0reMDc8
GQ4IYDW0Vgbc7hOMv91J6QugUSXYFlZd7mGrqYhpDVZIigS1kL04CNOjaaoBoCrEeGf/GJPGVFUo
hSNteH2gMD0dKjAnC8RE2gVMldmJ+BIQNmFWKvSmHpaAPR0rdnyElaqWm8NOou63mc27+H4wMgjn
7a5eFV0MXnUydIULMCOt1A8Is9xtI5plGNqwEAJYnVxkY9Shx3Rbki9KsCcjXqKRMZ0OnjKdjmm1
ztwWVY7Jgn5HsG9bt/BX4vQf/r59HgiwXBy9Wt2F3WUtPZJT/BSFD2qv2mgaDwfFbb03uUFfiaDJ
eBeF501dzMas6Y7CSlId5i5JfjaGoniepuxrRXodpymDBi5q0RRTdmS/FqLpsby5TymasEOsDb2w
NvwG5V1VE63yKMeCpEyGWvqrT5x1ljvujK7sk7tFdP7h85/6WLBsKqc+kuHRIRO41XlCQbjW2k+N
Z6EQRC1XbGYQtn/1632vzpIYzITwYH9rP8UTKrEmEkuG6u+hasmfRjVbJN0ml36nayRleT5Ha/jG
7WM5nSl2+Hkm+tgqfVr/8PtPVkAJ9n2+LPaOLmyuUaRau7qnnhAmIipkbUfX9bk41fWRVYc4vTsI
X5J56sy32+o+VPSVYrw4/ccg0iXWLleMejH4VkKhgFRughagbhIj/jQmnkfNhsKysgSmU6QOyccv
w4Be2Yny+blwe/Q7ERyzPC+A2xOqtmfCXOvqEVRxt3/4SaEa7KpgeO8Nw9rWriOvrErudwjs9LvW
0FOo0qb2aMfDLpAzV18+7HqeYheuovPuf2+ruqeCCwQECuvTLJTPqZ2O373MLJdynNY7Pwi6Z1Wp
30W/i6KiMQx9pVKazzIvVj3vklSK9JTaMKhxs9eLsjIllh2+Vm1IPcKL7vWQzo5Fbe5BWd69xRAW
l845yl9Eg9wfoyB1XDmkuI6iTxy0GGwxEF6eKjI6PK1dTcHTqUp21lWpTpAncvhlpdKu7SJKU73h
5mpJfclltbjEefSq5/nwDmcC7ISrws/lW30rXau9VW6rca5C530TWOfPc1ODeDLxxjNl2vY8NDN1
1Wm5yv4KoiggS3+VGoT5ahD3L0EJQtOX2T0Fodu/sNT1Ng0r8IWwSlUWH6vR+SGMcaEpLJH24BLi
Zh6M5UrRvLM2tJB66oVzFIekIck9M9yhXreSEyLtNbUfdnFmFc1G1mN11zSR3KxrCemvPCW66oR5
uzdaYhUz15UapIZoW9NBnP3RZ8cqpfREJlmIaVCIqDp4HxsFLlQBvTP05Z8Hw4IuuA9H9E3+baBg
AJ6rwpZnDwPxPe8MB3t45H6Z/9Ev5nT97HmAq2MrWr2pdmTVCCRPtUGixmdUumxr6Bm1Wn+X/Yh+
g00apWiiQEgUEuGz1fB7dN3PbKqHHtOJPjHnl6/o+mN21fcQtSuqjd6PkUQ1M2Qdhtug8peEOZUI
zUCarsuybWtH0yltcZbClDrT4uCg+jlPH8vVTlB46ScUNT04hIaF0kr5yRxciIiVIFUWoRSmgO4n
q876oWudWTVyo4BV5tuVQ/A2qNxGqd4mS9FMXQNdpRBEGrjh8E1TQujqgTYJY2Rc+ZVYN3zcJxKM
T4UiBW9gGZ2d2UJnKJy8vih5XBUq6Abm52cdz8FDVnvh3PvusSQdfbGRXrtRLQqijTmqxCihpTWD
+4dSdfZy0rc79CFPP4rIjJ4EpIE1SnWhhwqe+OmBdACD/kdPpnyEyIY8ARau7niJ/z7P/TqV8f6Y
o+spFqNcedekA5gCAs3+vpTdwZwDoAcaNh2obKwX6RjznEjzhnJFqQkPCQWrB3FWi85xRDotUpF6
uDsJe1Cp9af/3UsMiBIy6lCdAc39YxJhvg8KLT86NLuMHdE+cppq3TYOOpmytPf1HqkxcRp0qUeF
FZ0DP0geGhQ1gPazWjB2FDpyHwQu0ZDQlfYB0ZFZhoaY86u23XAxhRGRyJmSjiIT+Z+TksIEIKCg
7oYDkoyruivTne4gD1ZQoFqoE5q0ZH9+p2G7t7/MlYxAwumr2QfwVM8EN5sC/1G1iKN+3hVGtO+V
sPbWDya3WhvuFwgNsiynr+Z9BhiMeuhyko6izrG7KB+mYWgXcUC1ozmGyE4Nsc/Tq/UraRtYZcL/
XaNd0irWL1HhUTEiufIk9vDZ5/AMRurQIvE6TSUMGbrZs0Elw/jok2Xz3YnGei9mEv08VxeVHYNW
mkZqShY+SRYahNPcoqu09ZT0bHMVY0KLgtu2VrcBeyyK9/P+oNU8r1rXaVmhFuEshbCj4cJdyFEu
DZJdk8PgegspD/udNw3MhZM4dT0Sj0poV8vHQqycVnGP5v9jwfZ/u1RRVaMAC/V937LxGcE3eI1X
nl3gzLANTweze/IGo981vOYNgGn0FZn1SgRW34qWFZXlOdWU4mw5xa/eKEBVf3UJj0FFIbGB0RdV
T6iIozaXjrCsBig/tsNbPFJO2Tdufe27xFzGueQenbpVNjpKUjsVAudDZY/eWsvq8knSjW4RJkFy
Q5yOTXNr2K9x07d7qZHBR5EgsYFpcvCSHpW+Yq+kgXNQXQ9j0+qfRuGhqkN40FV/JrMxlmMjfMqm
xGIYhNYJzbKlaImDxFNgF2v1r3bwonCONlK3zp2iomLBNReVGeu7yqPY3At8aa0Po/3SIhK6ClN1
XxtgCklpPznByTKMCPpHDhFv40sNdW9iW6hyT617v+fs2AtKBxIQ41RrV31zzcDYCQ85juOLDfny
jNS1sdEtT/bmFGgASahKf/2YXU4gAu1SEuePvqyKpeWoxclCTCMmbIpmQDYeTRThZ0yfrEcpdJv7
fja7fwRH1lgbmMoLOimDNzdhpjj6dbt+fObG1NAAInz672/X9QMEMgmg+eljC3d42O/f7tH19Q0f
nyDUbVIioWdu7pdM2W4AVGH58LhmaFkw8KRk4B5XbQPJXVIK9/kNxYRlkH5+w/tfK/BtqH6nb3ef
WzU81jt8O+Et5hffsII47fEhu+kbJvX9/+/+Z+lyisCj/vPbidGyZewkzwYVNf0hxOgsSb+Famns
HtNbpBERPZLCBTC84hnc0VTvKufHHDnrK6my50q1nA+Kb+DYSxFTThW3eMvQyM5NKTllqqMvnREp
gdrKzjyYjOdUJSLnjy5PmSAi6xnr6kFStO/CKA4FYAzNcIa7f9lSNF8TAF2JfGgX+s3BzqNfD39H
IX7IO58Fpy0vGk1irVdMNO1J3y+q0FauvpepV5ivDnZfS8dwag2Fhb51yJ9WGIWb6UJZz2rbhwcT
F7f2oaOwoTye5hAHtc77ZdJayHl99blRtXJMqzrfrzKEFTF/V52Jywi3Wg9QBTHzZCeavTJUJ8DN
95YY1dfQGRVmAR3p1+f11Q70gWI/ia4QwocNZBIZyrN8NtEHZ/jvTI6pRp0GxXXoHy21uttEF9zu
xEH7yCfb9/cg7SPy2ub+JwHsn6/lMAHGr33rnaPmpumpkhQKWAcvOIszI04onerKfCOalhHD5F6o
IBACvQ4Xf3g7kdxvS6odHxMID3HgCohYfV7h0W1GeUgx/t9XeBjiovm8SkYRCvzxrIfkFo5k2U+W
QJkJbbPoWKmGNCnJedGW5Txk1qPT78k626Tby+LkOEgl9LJfXzTQBQvyOeaL5NvevNXS/t2oOqTJ
e234EWb1sbRb97eD6J2S+j1rwpasMkszbxbbKusT2f9p6cpfteVJ737i2DCEoWOvUtezSOBXvVC6
xNZU0+QTH1dZm35r7S2ptbdOapfbXuLO1TJLyLCw8lLcn/y4hgNQrbxBoX06Kiz5a61NtsLSa85U
cZSSS56pbTIc7r2W5sx6XgRLEBUp/wU1/8vpPKhq4v2SEq8aheXJvEindLZySaNKvxbwD62DKt8G
pRIQM3W8s+yABwFfLEFA2cbzSE3q41iZ8jWUq5vot71IW4RjWe94uivUVGqLNLekD/CsyspRXZNE
MsP77pipDaS7ne5v+WkoS9HNDnHfFb38El6M0bdR0TZj1KochzrLFctEgpBkfOM9ulfxvqrymhrl
6XRUYa2wDWXXKR6qtL6/COw2X45Dmtwck/RZ0yOOYFtmfMslZBXMDHyHaLYNJVdhJv8WrRFBUhjS
naMYCeeLcYUlfQ43Mu/i6WCnG5Al9YtodFG+hrm9voixSTjedC+QT6LFN4GJ2PXDg3CNO0CADaH6
LeED6SVh/7nlp5DLMz2vAmL1HLReCeZIH2voyAeffWNCPRcM1xVAYYOwn3AMe/Vv8+SInly+c4cM
qPFXf25MgYZ2kiYex9cItRVg1UX81kqDCv0/b37R1HJinlqoezsPkNYba4BX2SjCJ8rVx9fGWAgn
JXXis5a33MfMYCOluk1MhZXANCS2DdL5kgtKYLIOCg/Hzhrto7CO5L/BIXm3AXTVxdDqU1nHyZuu
2MF+rIOScDyDsnbMViYYi5UYZOSyBMo3YPOAwsoe9n535UWUYYpDKHR5nAAdHqSnPzs1sIRER6GC
QbO5fA4Jaw1Ro16aSCthWw6iZcZfeCWM3WC7Z/KM95boKpvOm6fxwE9oGu6Q0t4rtUHGq89JQEKE
epMaL2SbwEwEgp1tSHEBCObfilH9gNkB2E8wlYnrVv4U6YWxNt1xqpnroT2UeGU7jVk916ruzKD2
zr9XFuVTypRGVxrEooAu/TTdIp9FSSbfct8k1aKrKoFs3dl0MERtHWmc8CR5sIRLNrtVMVszbsru
J/G1xX2mIo22edfq3yOdSgWTwvDnpibqVaMBf9TkjMxd1HubQLbcs29p2cJWouQtMKVfiWUZf8X9
5T4PolcXCamVj8boasBXrXRxYH1YuOOISlMf30ZkrV4C9CBe2golqMhKr6IrrPRxRtUGyOrJWDRJ
scoIpy+FlWdjdGj1DojoZM3hU36p94+5yMdNUa2oPgi75STJsrG4yaSP1Gnal6FNFgUEzm9oaf0P
a2+25LaubGs/ESPYN7fq25Kqt33DsKdt9n0Dkk9/PkKellf9a+691n/ODYJIJCCVSiKBzJFjaMAv
ImMhu0ZpORs77Cqou9vmnZMYUk7JQPnE7Gxk/obER/+s+Vn9RGnVzTzYWXjMixkdPXulBb85ykeG
7ah21lEoLVqLliLOMz/FSm1CsTTtaThLm2yAIgzndG6muLVXSDrhMs8QUPeimTuPyL6uQtF6H5Y2
OQodHOgphFbVJo2XnZj8h8YOnHNboF49GpP7lRDcIRj86a2cEHAo/KbaUpMZfQrMCW2J1P2qUNC8
yvUJrZ1ei6856RvKenXnax6P7xriEwGZjUXo5wJco4iu98Zp/XPDRudIMWPlLhLXS/aTYocL6ZJG
zi/nIIJ12VTzc2JTx7SwCdUtKqtt+P3LPqeLTZXx8URWPl4bCM0OkwDKI6sDEA78q55gVpKVAy09
ID0hbE6q8Tp60V+q3UUPsjpgHmtnz/8f8+QqpjXsXa2OLupEqYDSkIj3rcR7Ci3hPbkN8BHXfpSW
USXoA01Ou5Jj0ma77Wbw0OGUvdRKkl0jYC4LEYHLl7bfXKHpHc7xvFjh6+5mQkUq0i37KURjBQrN
jIOJ0doITE7uY+oAc2FMWhrbUtY+9eyrtGhgbYyTeG1QAHLWQGW7dR0v4zip37Qi/3UlbZRZdc/j
UC7BUERfPPHTsIv6k1Pa+d6hwG0tzX4QHT2nM0n2crdCOgYqg0xEX+JJ/YuS/f4xTLriYTRGZyH9
m9yAKqJwxINnqNmjr5s/pN3ySp99QGVDW8PvzHOrWcQ5+sK9tYU7M+v2sZUFn2KT5PxsV4SSblMo
2Layy7uzfr87IdxhXczvAoaZY9U5v95dz1ZqKXR/08CiElei+FE52oWIbIGWJiqcdjKoZ7/1qmNV
QPYoRJS8Tj0QBeI0xQ+P2o2kHcxLZ+jZqjMNH6rLABGQ+ereZJ0ybm30ej27+9MufU3VfAtMN3zt
e/Oopbb+yR8qeMjyJDxXWkd5vOoXaz3znfdBTy9+5GrfY6N4AhWXvRsBf5aoC+UYG5M4w05B5agZ
Np/Byu8DttHfNb/8gjSX+Yroa75xS4LvRtSqDyKYopk00/+SKMFaukKHhKKTVzYvBdXfmx453YNK
KfsF9qhhqWsjP+LR7CEfH31QbZPp7I3Y23HASJYzWdD7hIDnQkxj+sUqo29l1vjfiCQ8FBB0/Kj0
aa1y2w8XXn+G9KSIF50N/Q0VIwtKPzZmkdU/vFC9IqbWfTP66MfUh9ZOsT2xUVEeeUauuSvKZ+gi
iue+rjiAjr62kbZ+MusLhWO7vBDFzQO6wmDppSZhDBTmxiJ6CvPYu5SRBYp5vqISv1l1aRGtWxc6
kXUIwxj/Ae9Y6ySlebxybrSq5Ok22vrUJcVuG60TB/Ii0t0d6/w95WbjU71NkeuHWqGt4yFqN6nb
K4tYSZWL7wodDVmAcklQ1F/7+A38sfMtrTt/Cdm4duYfZp/NkpLyeh7oxr8y6pC/xraI10HNOcAe
gaiUqoBeLYmdb5NZUpHRhZ9KkfSbyI3VvVJa6pMbh0hGzR5Db78Y1GC+RrkZ7OAHdQHv2fVrl2nP
0gFKomwBqR+Qs6apt7oS6XwE5IuAYgKvaz45YLJ3SpqVmxohGKdLwjcY//V9anpi7Q6q9cUeu1Xk
5OO7Xw/mzkWSfCPttfqtHaL0c4ec27YDfrTVvMj+kmaZ9cVwiSgMqepsq06kn8f0mxxLqHHecKw2
dki2TO+j0aykXbM4qMZNhjIwxJhvBJR38iWI7zirSIm2hp0qy9oKkTrjLHGUV+XcvdvkgBnW/x8X
YXom9RSdufowdwBpf4DHHkVLKP5kU8fglKuoNP6w5ZkoLryJeEumAC2i387pPIA+gQvPtvX9g11v
KbkNg/b8we4HRX7uQPz3iT0uG6qWl0KI99xq6sdqrlx04fA5/jZR9d48Ik5zM5FlqwkiURWrcKwN
zVFblSjqPQaFZaxbc4DwpPe8TWmY5dnjpLejKnY4qi3/T3Lo/j6wvfKYFWG/a2D5PFs+jDptUpLB
UFDxS+BCvoZxAyeAXwfPmdbDEBuzGY119QEYQHGpbUPd2FrvL/Lc8jlY3z4LddzBkcDJ1Lbzi7TJ
Kz/1rAOVQQ+yZ3gI3C+AOlXnhoRUlIr8crPFdYaEYKamiFKP6jPF4MGhnWoArL45Vpz1wiUAaPEo
R620rVZOhDyo7BqJK06or38r6kx9bsy6e4Bs8ZQGPqy9ehyR0bWSneyapiYWeRn7t9FITFvTS/wn
sqfBS6t3K+nlTuxfapN9vEq1IsAvuGZGayJPKPz4FNZm+xaZ9TIZDeiYHSKFk9l3a9nt2uQ7tfHj
1c365DHn7Gm1KSBRzzTWpV218F4yKUOtqiBjslML9F0d22qeapcosJlG525mpU1aKzr3PPzlmGwC
0dbrTg/rtW1rUwoQurualq1uAxAk+zzys4tsNLNKVmplI2hnFPnNFrVTRrVSEKICagNnnJ2lTV5R
wVnv1I4E593mK6G/gu1FW4A8LKd1nw7kRmYOnszrskNMUdM2pX9lHnR2fddxg/JePd3wf0bpgQeG
+yOu/J96N6hvWa1MwJKa8NIWjbuDET6Ca9E2H4RG/W5plNWbFpcR+Y2q/wGW1zIM76dRxy/xS16r
Jk+o0b41bebAUNdnj1VSIGn6r/Z+HvxgI7aB4kq3SK3wZ2UFjf7ggWemJEOd1ibAgnMxGRrYyPgH
BOcjrC7jeJRX98axtGyrJR1V1KYP8wJNyD6Eqsf5Mjbql14nQywF3KRJNrpCnb603Zx/+8nRu/NQ
a9U6VU1/p1CNtkVsdQRtZEfvuqYocAeq1j5ugug9TLKvke01Fx7c0bs5Z8HT5i3wnYHQcPYsp0xV
ox9IGYqldEo5wYL8otqDKCzPlJHHxiSoLLIGx3i1Y1NbZcnYXFJNT3eaWmXgFwz7VMVpugmRXX9y
KBJbCspJPovJeSLIPgP52X6RtFr4VLJHPtuQ0DTqJeWO7ZPZ8ATJKk09aXDVHnJXCXZTpU6XEvHu
1YiQ6ZsQnJLLT9xzspNplaQA4kYsCHCpyQp4a3oK5jIpr6MUciH7sgGSF4Nw6CY0GpO/R+Qa0l36
3ObIvq64j6PoP4+NmT2GM/W1NojiNOQVVGyY4tkEAsE6x6LdSpNshKl3F2IFCznnbpdX+syJfbPh
cXP9vT7UYNvbgmpGnC5Lmosb5sVJ+qtTpGx8a2oAYhne1iKwdZyquDq0hfAIwXfh2W0MtN2Bgl/h
xXdXHFzG52K0WhLGRjU/c0vEmYxg5XbUnZmJqR1hbIHEIJvZQrS6TTbSGGu5W90u3QCGZp9o2nhU
Rx0ImsZ5ugi65rkXKUhw0ydYnanZVu0ExIhDae7HrK72+RyZjGFk3ExenV5LRYay9eDFVItsaatN
9Qkd4RCeUEKLPcSkVHPmbJXHrT8fohYAC9e9qKAa8wtn67jjwpoBH32lRAcO4Oi9zV0n7PwF9RLK
KU6z/u23W+eALnQHKmaK0Pjl5je2j2gZbh6rSbtczZ7dwLX86cYuxAYnMKWnpG3rrZK6JPeTUX+O
bHTvQ+7gdhta1dLXKQroYSQ41F6qPzt2jhp8YFHJPzu7iNs855T2zK5mmRVLDazbTrpqapseOgW4
tuyaTovgpVfpO+GQEoI2SH3OQpg1Lc9K3sqAU0836fanNmYzzL9f+5pMUEmErfZdyXv2XClE28Qq
Fi5hrngR1FuOGYiugqdZN0lWPSpKYy6bjlLzOu7haOoyQockAb5SRH4uwo64Rezugrpwf5Kfe/WH
uPpcZla5dJTKfDIoKdy08Kie7Tgx9t2YGTskGPoHuSJUPzmkXD6s2f0Qfq0Ldqc8u+bY8W3FKgO9
M69o9l65HGeSQhNY1F6ecf7dKeiDjYxYdQgzQtuTtQspUowLc8hR2BmzdQb/ECzdilFmj1FbFq9V
V70WwtAfRr/PX3mXBeBGi4jMPDgpBVR3rlEf5KjTNTH8nVa/k6NkPSrYnXwbfU7mEoa1Ng2x7qHp
HsDQVODfjfSzG6kna1ZdsR2OJ4HvfcpNe6YbjboHL24AZvaaz/G8pSAsqfpFYzjtj2njB0r5o07T
AYAIlFhqKT5T2uGdfKX+1bRdM67TIjUWHwY+dO264bRFcaS0T1EBd4iHhGA2md4pbAlDQ77OoTW2
OOFX0fCdHRmEzIP4CfPhG4Li4ScvgyeYuiJxidPB2jXU5VDr4paXjITwCppte2ubo7fk8cbHPjcd
BQZHW3PhkRsM5MWlsUAVFWHpMSEzbfk8v6ZoEZmBeRJN47/4gZh/KHqLMCPdrPfqdd1ZSF7MzqgE
2NvJMKHbmLth58HjjBjybSmn9LqHUOle5dSJU/EThEdLZ3a1204s2fpEm5TzBHWRwZSsypSDZ2Eo
g/HeZdx+mhXnhiFcAEkeUH6IIB2wVmUyih9qqT3nZBm/+r3dLHTH9t5QMBuXaO5mz2qnRmuIp49e
5sATGI5wtsZTsR9A4sB8oinFsq37A1sNFzw7o5pjplvFctNVkfj5czY3I5kFMg2P0qL6wclzpr3K
0DkMbe+sa4U1odtN+bRq+9kKiJBQV3K8HokIFz18xU3nn2Pi8svKHNxFHqoviUP1lQ0lw3Yk/bSx
/bxeSrYhSRwUTwEcGkU5S8cDa1WnBn2VVH9zTP48N9EvsqcSQgd5/YKmanPV4Bw+1EVer4LcsT6P
ffHdyazssfQa5QF6aJLeluB3hM7DHI18JJvcfMvC7rvFZ/aZh0uH9iWwgNjooiWMzVfU5sVDQRHT
OnJdkMSeg2SmJpp9HVBu7cM3OaIWhMCQOp34tXzRJm6Q6ICgeNf2wcb2QFjC9xZ99/jHGLWi7RIt
VnYEAL+NNcTmmQkBeQUf+q9aFhgic7103s3R9LdIneRbuyq7x9Auz6k/6siQGRz96+wvtYXZhaBz
eHXi6lEoYbwfhsg+QuINI+TcWOklKL8WVdgGi0BQL1pE/U+hb1RD3Q5R5X0KC1+sW0Otjy4HiEvA
W1zGHZssAwaHDarb5qWeumApiEVSLVTFMEV7YbJou8Sh7FO9GFo3fdVmiVXIU/KF75Ql36hxU6ju
ewjX7jfXjUAxCwrOeKDEW7uGGcVXLfHu2cC1ajPs/wqscVsHFYm7znjpc9OjSk95DOx815qQLYwO
pCNjoi/bFpFpkYXuNoGT/FgMzbCzXeXgT0W+1kbvOKVNv1AJehCI6YZNHxn2pvC7T6GTtyi8u9Gi
ycfoG7xMV9eqnB8lPx6onNGAhQZ94ylte4D69eBR3/yAwyxmToXCQz6CS0+AgQxBGD/KBoIy7agk
sNLPpkRRoBXLXGtNbkc7C2fUzqooPw1uea3snGh8Ub9QPp5eTFdTXwtFg8BLcx70uGzOo1VfRQyU
p8zi+Bh5P2K1y08qpBNePIz7wIEBBXh/YZ6UB7+jUjG0s88CVMYWbDrUTHNXGe3LHNl6svVePHR2
S+G6AqjNVOJoVatdeNS97qy1nQtn/Yw4nIGJoccVW4TvSRmCkRqhL5B22VCMBZ5eusi+FzZf2PTn
sGiPrwNqSpcqjV9brWgeCLTyS5oEGT7R9G+qm8cLiiyybR31310yIY/IBBvnYXAobTTDaMluozhx
9SgHIY0Xj+giAFeekm+E9fEQmjXuvSgpF7d+pDvDYmz0FFBd3q/Lwa3eKiPu1shgllvZtQ2bx4+n
wS8bTNS/eeW4FC1loETZjPx4u3Q4tR59k0q/5QyqOCaB+UQqWFmGAtnF0DvkzXitxti6uBmoVtGu
Tc/4zrmuWqhx+02YVn+d2oy0UwHNZx19nmp+h7GiL8cubn4K81m4Diw/SeidKtJMC1io+tWQUDzT
xUiRR0rn75DGI+DEz/maweR5zecr0tDXTE8rijgxycG+oFBKCO6VsqvqZvagaPW3BFRPgdLZS52o
Pc8gaKFk14mC6Ty6BMt4zr2A+RRPWVcsKYOwX8pCzRYRMAES58OfanLT3E0Tg6duaH/9d2Jy0kMO
eDwe9sbIq//WrHNgyh6j9Gfll+5hqOB+dDv0bai6yXaRSYUV9ZlUJtdwk3HkHjdGaVSXya0dii3V
jhhOcPXaqtgVbNWPuUteLuTnv+MZQnKugEoBwsPpAilzsfajSH3qpsRBZUioL2X6WNdsQGe53se+
j+Ndb6IIHwdeexmjOfnipfVn3c/PasUvPUkH1NaBMxHlMpa2g+S60VnmrvMndQdWGiXzQk/XmuVU
e81mNcDd8yNDVGSm2ZdSsLzW1dr+4ZbZszYiE9QUqopsjbIWVlz+5JT3EHIv/Bz0vEMRJgUUTVG3
q8f2weWntE10V2wHyx2v8FsGKzig9XeVBKVuZ/HP3D6TyQI6zo/5ag+t89kJ4Tmteq15IsHUbaq0
LcC61GCjCWOx52quRWN2y7xxkm9VMSzDok5/qGGNCEIepa820MBND7vJcZoMWFossLyhJzRy+uNZ
b033xfU8jVv2hihX9TUKLco7XbU6+KZwwBOKH1qQcKN0HaD4VmMDhO/iI1TE8ZrIzfiQeXa56C3r
W6yVwQuliONOgzh1C+mp98oZHarIPPgLGgsAhHk2Po2ZKSj7qdVNnffdO7yoB+kR2S2I8Yr4nC6a
YtsNzU51gnQPJ4S918g/nPhfJqT+WvsC9YS3iiDyX3cDQfdRj8ZTTth3MUSe/2KZJuGgejjM2BNh
wBBcDaAFhzY9RwD1qKip23VtIVMd8FmubBQ/9zxclLcunsKF27ukv+fRpnNRnLHMF1WFaZTEA5ui
lgdpDaTCMHux7zqi15Or5Z+91PkhQJpeKy82r4URfkesPacA2luU4KiX1PHBsOCp9h4RqXE79En+
FOhz5Lromr9syLOyqNN+cMr5UamR81pB/bTWtOSzO9blirynd83mBswyTKrkjna+regK/B6Ntppq
MEuhX3tX6eh5NtD8mCT23VYqg030lxvLvIp0S4krXd3b2rfFUhtxne4y9IJgsxKEa7co87MSNBq1
cCnET72RnkBdfHEATJ4jw1oXYfMMBXW01Cf9NDXe0cyI4zqeq51LRN2X0xhqK6tth52XNvoeHZLx
Us5NtMtHQi6gDKJdGXjRyrQ7/d0e4dOvh+EnxXBTKDixQ2v1WhNvXzStV6wFBEncLtNgOpBBWIam
YiEUVRo7dQTElla2RqwmcHZ+ouRLvvL8XrX0U+jp0MC4iMAYajmeJopVl5lBOjq2jWElrIQIvTo6
lNR1Xb9I2u4ZsqBsJ233hqqwv10aVxdr4QhjwW7kbJIqeHcbQRjGMaO3mY1y1WeWcU280NuEFGf7
mbUlIzWdKDDKd4GF4o3QKxh/ovYsaiN7hlGBfTUqe2CvzGEvbVoG9AV2WeCginvlKOD80HTCUNMs
R+Y+BQa7ZNQmvqqKMh5Cs5gO4LH5dHwyGBFF/acO7BEbweST0pB2EBThrnsImHdZNbiPKoKmqqP3
HHpQmqfulVhpxBknjLplGmTRCcxwvo8mAhYuMI9V5Uz6ygg9H3IX8RQQDfcsmxT+FCv2uQWh6FOv
9qgUQfHIXnqudkY2YrLZNQWgd19thAAQNwzZ5KVt/YrKF0H0xHzh+2OD0VnC8J5f3W5WUu5eHYqR
r0Q+s1tTkZdeVTCErcfZSw7EVeM/tOVfsoO0q7omYZqsHKeerjBMeQtDaweyLMZ0vdlUy97qqWuC
f8VFDnBaMC8WEMnZUoo4WaoWAu6t0tWnwXOqU9elv65SqBZg6IaGUYkEIGXpc7vkTsT3KlX7TcqT
8Fxb6BkrqlVuM83zqaqk4Wvg7bvWIX6fT2ertnkAZPFjWykJP39ui+xgHTRwYehG2IQSktpyHqWt
dQsCjQ20pbGrc0xqfJJ0RHVB/SHjleerohofOuiArirMBkvDD4PHkHe9JTSXki0UsOYH09UFTHTi
R9cIbQWvoMlj2jePXqln2zY2P/dhn5zD/jtB8Poh7cZy47k+bDERCkSND+mmvIJTGZoceXlvWudh
qIaR0CnyI4Ot2ghNOPBVK+lnH1aULxbyFgvLVNo37vfaso394Llya5Ta4tq/2CpfiiiBtCdKjnaH
GrHeWTxa5q5sBKQeVEF6xVAs5JA+ELfOxUoRqX41mqdIkjOpdor2Dh/wjbtJJRy3pyqM9MVEQQin
Xn0O9SHgJgmWZFOFGtuC0O42WqAaNwKnuu2QXx10+IVmCifpJ9C1gi/aPiUFPAJlHKSrztHMQxtR
r+8B5nrRQrt54ji9UIeseIH5cQ1MUnmcN+p+12jvRupVpzqL/FvXKrNsGY8i3kDggsZK3g/KGrlW
ZZsC031qzOIvSifAiOVCHPitRQtBpurRKhLwcl46bS3PB3BVK28h2lZPYsyWZlc3L8E41i9F5l5L
yIQfykCpXzxDWMt+HDvusHRdV/O3pCjild/6D1ZRinNfjv5Djrw8/Jzxe5DF9T5Sw5LCjSB5txNi
k8Qho50cTaijBiNPqkyO+grCVXmiPKuuqT7x/NhJ8+D0+SkNC5BNHDQBSE4h5A1kMC2jSVfUQ9iv
VppA4K3DHU5Flf2aNcS+AZqpK3fuWqOqbcuCx7uSONZrRpUSkFAtXcu5utcHWxi+u/VtbgdymKe9
AcMvzuzwmk0x+QE8aSyV9EMEaTv1X7KrI1K5hplf3UjnXIBJN6EdvY2qQZITugnL7W3uMPgrCH/U
rXQ2KKZY1aHr30ZTu+lWDmX2O+msRgLQUz+nYeXrTqGyNNs22YIb3VmO11/6YHQ2WTSVJzc5FkTo
XlD76jVVvMyVNC9ZPbyRn/POBcwCOxgeYNc3BnHp2nRPSbt3dAwFNhZpa7Wv1URl1s3UGyJ5MEEq
+GqpR1CX5uaR7MjBFa64SP+8jtIV5+cIwXbUTZxcsMWLyBOrcYpsHbmLTBv+ykur/1qWoY4wumFd
qEuPdxG8US3psGtnJa+dilSY7eX6gZh6v4y9IXivCR1vDHgONnJUa5D9aKsUdZF5tDCB9DVFfw0i
13jrvjZVFuz0sIC0XBC2izO7XjVKVW9BM/PccoNpPHjIVFjr2HL+vkznS1PLKn35h8Mfl2amlZtk
rvYKrCfEbYM3mz+PouVxpUAD9GbwbXv0U4SI5p5iCfMSB+OT7MVTXjxUoPNkD4yVdTJQ6FlEM736
VEPy5A4DfOfzqgh0GpuZXWsV24pxGX31V2Mqe0eh5PBuZsNfHlIfMOXsdLenJpyL4RjZyw8DRRCr
i8rPxu3dWboQj+CsY8M1//vl/J4Do1Vr2ivCBBvqu8fP7mT7q6n1xGnUcvWs6oS7Oh3gYMwZORwh
m4hmRSHZVLOskLxKDWvmwUAYdnJQFJI27fdVWsxJ5h552g8D0lmOwtqL6Me8spyG5m8AjwJEFusJ
EPVt1YbYMrAnklLdAiTzKhmn/FA00a+G2sD8QOQ7P8ir+8Dd7z7wwe8/cLkvD9wMwnu5/n2e7N59
7q/0H7h8WOo+9x/f5T++2v0d3F0+LN8Eyt9v/x9f6b7M3eXDMneX/+7z+Mdl/udXktPk56H1I/qO
YfQkTfe3ce/+40v8o8t94MNH/t8vdf8zPiz1797pB5d/92ofbP8P3+k/LvU/v1M3CGt2h0aBaO/I
1i6af4ay+R/6fwwlTcisnBzhbdat35lJ8Wf/NuGPaf/2FaRRLnVb5X/zv7/q/V2rAhWa9X3kz5X+
t/X+t9fnMMPRW5gxu/P7K95W/fg5/Gn9v33d2yv++ZfIV2/H6WpVot/c/9r7u/pgu3c/vtF/nCIH
/njr9yXkSDr/yz/Y5MB/YPsPXP77pVyvhjq3Nr6OihUdO6WfGRIBmx3T340cScaxOujGVZqlRV41
csLd1/br+CiHaxJIey9Fls0QwVNhdOYyaCxqq1pLeSyiFAK1dnjhFAyR7dxLSyoJe/At87icM0Wm
fSD7/lOOS7sPT9RmqmHEkjbZNANsGbYJCKyFbP8EXfQFUo/0UrlKuheuh+CzoM7XtZNbA0Nlei5z
GEhnLyNJUJKTo5GjAGcL1NPNJof1xPzRA6AictZBLSOXKsOBOudSV9c3Rx9WyVVjRS48yRb1JcWE
xA4ne3CYiKluwgQtVxe+G4v6eVFdTIIG5O1jqnvm7hg51aXS0uqiaZ2xDcwK6Lqc3RvNuPMrkA1/
zHYGD2By3n2GXJAV5cTGLpElstrH+1py6VAYDUHN4HhbL8qq7hTnKbS8f7+kdMsHMZx1NhY3N3Pi
iOboO0+tB4qY0QsKZoX6m1g99MiUqP8hXN+p1F9No9ha/N+OgHKDU9jMWvZS8F4a5fT7cAVOxFM8
85CJDlSFW1YUneYwfRTOvqyc8NbxtMgDDTPbS+C4EFwRvLrNkMb7NMWZkiVJj3b9x5ybZzPWa5Fm
+fHjxEkbw30XK48f1pJdq7DPRLqtvdZYaNWnCK1Nqggeoi4LHuQVYK8A3dY62PpAZslrM3ofkH7C
m5LzRGXp7HqfeVvI6J9cN0mJm0bmQTYTobMDysjmQV4hmDbuMyVbyMHst5vs+qYZ5BScMKOgOBqx
WWXReyrwMtTGQojHukp/6BVFe5DWHjG5NZhaYykHbqOzu7wSk0rIWw9O0vfuQcbJ3igllB7gNX75
3kcTLXxGZEgnYPsvg8ZUmDtTd7/e7TZ4Qh0+rbwgy+OrWzlyfzEPDUNQdQIKk/ld/35ft25OqR6l
hu5avgnLCXQ+kTqDYcv1D7KxigLF+lt7t4rExlpQE0K0cPbNQLYgfD2ifDelQvljAbMqCRikIlVu
C94m/bFgPcD1qsDQsNJhRj+acxPHZXeUXXl1bz7YqNODNpaD2PI+8F8tcJ92ew198DYF1HY5B596
OGUcEVFA1rNrqIb5NbZyTlcxghJygHhbggY1IrUFHOnw0roHSgGmfCH7YE9/GR0rfEFoQd1IO+gx
73CfcfetpbClXEbOvft86JbBQDWG1+4nNfmsdDmZjNKCyc2Mk+cIgNredQgaqHzD3qve2EkPCrg8
ztxeeHVmGHteUF1X2mkNpMqBwn+Gk/QznKQbAfWUU2mTepwvpbGdR+TV3UdOaYaNMyDfdHeV5n/X
jSRE5b5Sqk4Pft+Oj5NnXc02Ey8VB+5Daer1eqzT/GtgWqSUAFgROhsheZtTUGrif6osgKtJBf1a
3Lb+QmnHvQQbSxSybNrG9ZeW5WXru03ClnOq6tYZ+K2lHLjBk33Pj7eGy1f/D9Bz0PbJHubFbzfH
jiruJoIxF4Er/+BVnnfg5GrmC3kpG7jYLSAEDZr2N2tNFfRQ6dbGuHtCduojwzn7kDdCJnZu5HS3
aiMAloQFSrsZYAzNIVRXp6BFNidqHuoS3md5JZtyzKi2zU1QHX7zayD5fZUGgBxgcja30lk1DOSg
kxBO1NZpLkOevsW+50A+nAI5VdIR3ZC/bTGprIscCOerf7JnQ/6W/l4j6V8IW5an1iuTM9z/ybmr
nVXjEfqE1OuXSQ5OlZjAkzRauYeE9qRO7igW0qcRIKjJe6IMn3sJ9YHzWlnfNtFWXqad9cON9GL7
h02+VPyzhBf8JK8VQqbDYGQQ3ZneIZubwdZgpLz35RU6weiS2M3uo13pvcO/sw1W6B8URJ/QdJ99
bqtKq+zLObLpR0pPlnKkqkZ1R1a5t2ztapph+dYSbw5VgOx2GpqvRD1auyvfgiBXUVAX4PrV4k1D
Qv5iCftZzohLNz3XJZvG0iRaa3fcaExKro9hHvpHeZWJ8ssYuPZG9sRY+cegAZLMw/1vl/j31d0m
gJmihuOjPjGP3gduk+U6csUPL9dSrbPK22zmxP+XeXfnX3MjFRUKJ9qoYVRsq8kMHhW1hoW+8tJP
RO8+W4Op/URc27NMUr9uED+nTtJ+9vqElE7ch09h7HLPtGLlaLd2evywTgfp1zEUNXw3fIlPmto4
e6GUxJ+gHVi0RpGdIuQlxnMHK+Cmj4FegkWw6/c4Ubx1ClvXwiFQTsI0S9bwjnWnbm5I1v3Z3G3S
RVO1dVK7yv5ulxPuXekmbXlp2Lsp8dBq+5clrXL68xXu842YdESbZVffsiiEShF3cGAl38puqpbZ
g5elDwBsk3LZ5ahZBCFqW6HRwvM1oMClGdGwgFRLkDj/l6ZArxe9Vwtu74UcioUGj7W8LIMMFdiK
sNofRr8q7LUhYlBuXtNtIi3R5pKD8Fk2nQmBBFr3j7IXVBDg3D3E7CbwiJzpbw92TeAfNeS9tSpv
VqQdg3MtSZKqNmXb7hfDWhqhzgzPoyRESmcnafxnn/ucu08z0y7JgTg2gp0KVg8GodJ4hSsk8bXy
tW9Qovu78/dIpVTKJqc6imKY+b5nBMU6hsphKW+D97tiMcKMG84Dd9vtPjoPmKNPIH2+rcrmvtR9
4D7tvtTduUCwiXhtlnNf/z+knceW2zq0pp+IazGHqXJW5Sp7wmX72Mw58+n7A2RbPr7ndg/aAyxi
YwOSVRKJ8Id2fobrPy5cTtwPc4JfjJ45AWetUIpSx++qZYNWSdjpT6NoRBjDXXYayGyZOyq2dYwa
hA6KwugrjlWio1vr0VW2RiV/kTxDxlxWHU7mL2YwHjEOUp/rad3Dj2lA0gFZEHbnbmGs/M4O9zlG
F6fMQYWLNVGZrOQlwuJTs3ALkJ3QUOtNO+Vjs6gM9Wfqrf3eVV4NkdBgmFiryCq77LCZRkB4iVI8
ubCNL35raC8Th55LI3HMPagp7SWsHRe1+8DHcbpEKkw1h6UtTl8tLF/3llF9q2bVZbkqYmAaA0Bg
Xb2fxTmsLMxAM/dR236TtU6c2crcCOrOf+aKMe/d5ZUcVyuUeo9KV3ock6GCv858SuNzuJo1gBkZ
6zXYmq3ne9u5KpRLCU93PbU9bnNjUC7HJtMOsyzSBoBTIewEFzLwR5NoL9D6OARZ//NKpvyRbSTR
R16o9Q70Tn3QVYQlf7sNSstBWS2i4sixSHiUoVa6EjYZR2e2mgsJ/l/+hDK5tmHOKaMO9BjLwj96
jFp5tGwnON4GkC33UeYcuevV77cx9Q0H5XOQLq2o/M5RavnMCVT1rCjpZ876+5MpappqjTsgk1hZ
iYyy0qvnIupWSJ/PDzJfq2aMiEcoUrJRsezmUW/ZuhfdZSffTzUAR3h9317ATbNzlltw+42yXA5s
lSzsxCuOMhkUwbzXJ5hC8vVxiFD3k8uxJMLVTm+8d01tnB0FeKysOgGiynMLK0dWK89pFqqZOOc8
UNT3n336XjPOSobOuF95xvu9D5PY+EHXcfsL0bSMnPRrBgbnWoiCI0ztGuqZtR6Fe+k9Jhsys8An
IcHlR1ZlIVNCM3oeQSce7iF5BWd0tNmcuY/D2aF78HMkf3+/3C1Th2vujx5YV/EWZDE6Jgrqebgd
fKU9Wqw9S9QG9Paoj/XOHoJp52ptizwtoVS3DVgrsi4vZfTWR3a3Gw4RgeJWzTqcwT93bfEfHQoV
zmcSKTutYwkhi7QPfFBXot6oin4LQnf52XxP/Cs2ix6d3Xk/O8tm00j1rQYu/++hrdRzM7w9/zVs
CfVlZ0zoN6ILkq4SHGc+tM4beNKamHTaQfGhua+IIjtvCJ3V5ybGMtAZ0/wj96dy7QbQy1liI/Rc
qwunULWVJ5D5WEHnR0sgN+WVjM0A0YEVixZZFL+vZBWZNJo9K0WWZxAP3mLYq8yZT+hSdw9amPUP
umb5q2HA8eYes9UqODelv5WhAdIlKrNC0tWY3HEvg7KIEYbY2gA6hM5193Av7Oe49YsH0JkOS0UL
EmfR1B6Ae16wim31nFmg2aCYrmLkNXclp9VvXcMn1MQWlsPCiRn+L+xqv2uPpqgOLQhWGML+Sbba
bvhlmLzpIruCgL1mtV49yDbXLLedaadPsi1S2gUInPRF8zTvdcB+GIUXz1ZeIpTyHgBsNsfCB5Eq
ahnSBrerzksxIdD6Zi8bRiuoH7za7XYoaTEfEcn3hi5U9qpmdhhekCZzwbEFmy4AmHLPlaNjIlcl
YXjrfWsLa+AYiqGtlSDwN94QokOQBsVVFqqFNdTcYqArqxga/2xoygZpGlUNNvfkXLRiOTGswqRE
eu73KMmoFdcg1L310JUYBP1ukD2sgV27WHEQYzKVjY3S9p7Xsfe5hmuM0KVUhdUetlx4BUtZy3v9
3oxxIYKXsj61bbVrTMjLYTJvC87/UXkK+gff0Pm+iSsjOcd4AF45U/4Zif1iELs+/IFkgmjoy7aG
wQCYlN3ita+k8PRjD51ABGj3g9c6D5MoYOXiAlyzO5ZqkfMQZpbzYGm+s23HxFncY6amaCcYTkcZ
kl1lLjI2izbXQzCKjCYbtSCIbi9zj91fxuthHPdo0xy90On3ELMhp6fl/G4z5V5lZsd+pKi6qFFB
2zcfx15pnhPT2QaqPoM16YNjCsJ0Gcmq6STrtAuanWyNqvFL7IujetA5rxXfXpmFtgrC9ywIMa1g
6KrR8g2yHNFWVue4AkWphd5ZVrUaxKeSv+dG2F14UqW3TvizoDyMUsNaZpWGpSzqGjy/rOYOgp06
httmxdfWLgucFpAD2jelk2+56RrPHDZwJ0dI4J/IRn4bQfyvaASOSwer7+tfuSY6AXixkJunuLwz
fVxB3vVWrTobx14U8koWEVZUR6cK/QoNdFoU4FaL3khaBDepJnXzZHht/D4krRe/lHnXvpdq913r
oo3rVNVjOaj6C7R04JF1w0wxCo2XEbTHKrAGfytbI5P1Pq4lBgAMkiecv4+JD0wqEck1e4gPUMAP
slH2j6tvqctqSEbCMv4U1AoK1yJbKRH2n6MA3LKlrlJ+ak+ygHylWuHTYPXlE2TOmb0kFbHL2U/S
pZuyXM1NE2HU3/ltX2yN0LIuuqN/9zMMycZBS69DwZ2S6STq+KARr50oZMOY5/Y+GLPX1q5+hUSH
PHfLc23Hy1t+ZweHOJzPnZQoFeLz8upetP8RmzLr/5V37xbHfP8LpR1XZhokYKV9FHcmE8aw4Jzq
TaijGEQhr/qSc5KFrP/VDBY02oWRf5Lx2wiyy19599gfOSVaHRt+D981tdKZZPDCf7zSvYu8+vvd
5CZ7QyPTusX/mihHvI8t84xQsdYVdxWUuvEIWA4uqtJ8a5NyYwltaVlH2iQCPAyg8R4bRgMPoz/q
omMng7LPvahdJz6U5aA8Ahy0nvsm/6YU1nCSNbZc9Q1rM2vV8715xjhkFyXFeMo7V8MlB6bGZMc6
/qa5fpUxWfS5hcilqxdrWS2VGexu1c979mz5/nd1+AYaOoKhpnV4BRb5xvSm7pwkjQdPJQoOilB+
ZVA2rgEIhXMdgEEPwqu8snSeNoXWoY787wZcxtg99q13GbfnLEaGQqRo6Y9m4CBJjpEVbog4xKhz
m1NsHGThht4Glrn1xIGB/y3FmOSYtWlxdMb4MTKtbBv/Dsl4Zddhufj7coTRTpQP+tZbtv+R9Hs0
Gfvfhyx979fobRlsATm5a23w8nOTRj1CCzANSjgmi8juw+85ME9IRD/4y3wYaGO9z1rRrnzNTa9F
gZIg4n76brIr7WozR1vZfVcuoe57HD608yk0gWdv6hAqkdM44+qPoLyUhREAUO9bwweuBWYbbLc+
n+7NExL33aLz+ZjwTf5yb4iQh8WJDc9LNSueeNpyO0aOVNZgSpjHppg/yZoshtIUX5qhXuvNVDzJ
mBohBFPPLj9uQj6m2RzVRmvZZooQ8if6dlaMbnmPZVnrLqYesPp9oDH56mt4l99GhQ52gCYXL+QY
MpZ7aMv66RhvZIzJUbSs9KjdoTNyLcoJiw9slp56zx7P6GaeY1GDJl89TajwbxBNm1eyKgv28L8D
lI/ZnSQtbSzv6nPiLTvJUAvbeouyQb+sEYaGJzxOIMl8rBnHUr+moOPNco4urajJuB7a5pG5w0HW
XHU2QSnqU7V1sNxayOCtaFT96utYhRkdSnMyFg6qcTGneNFkdby2PaW6RKXF6SzSvLvU0YwL/28X
wLOjvfY2Byhqb4b/TKW2zBBDgczdm4fcjIovYQVx1UWVCrEjRVknc+WcTBRKDl6jmluHTZGHHj7k
CgkW9d0qoq+ccNU/nHiLo0aw4T5Tbx3Ycw+dp9vLogqI2V3nLQrm5qeu9Q6y1VYSFO/Tia84XqP2
TgULuU+xuFkZem2foM1/R1IhhEChYektQvfiHrPRaN8VagffnAwZV8ap7NGy/tUN7ub/z3D/9aoy
Jt4h6y59HYCUr8XxZSuKTpy8ygKy0SoG8Hu6h2RGoE/aptNV/qAiV8Zkf1mFCPoE3t3ay9p9XFgy
OVog2wK61KEDVi5slrOXqk8hizqfkbL3rg0nbFOTV7tCV6NLPrSwfy3DfmQ3COcpz0dcCR/SBbYY
1ufR6p6HhG+wMjZLa+CMk1X+8aav+ofUqrycvExf15UJVUYoq+qGRSGvRCFTZqHO2old62jOfsx6
OV25oyFzPYb9V8gqhwpa5XuAuNEWfnm/qyI/xsZG/WrxHdvlroP8TuEUbyMEpK3nztNaVpux7dcY
NeVbWfXnIV6plhHvZdXThfgVRhfHiVvlW4CSFXQjpLcqVVXO+D+Da86RX6tUV38dtfxntRb7rbLq
JZ6PFFn/s1VWs4fSXE+B+r2fZw/lV1vFdSg1wfq2eQI6emAFY2s4lvCfWWVKr55lTRZZmAkhC/17
PBh5th6dvW6z0c+2gQEdRjVuV2KyDjGmGjgEgmgmG0w9N2+t/NRMKEoiO60tfV3qA9qzv5u9yjLK
lRzxNizM2sWU+8q6xSpm2ad9cbCSDJ9A7GJXM/jzr6qFCIPufVbmwVrPWhgdutrNn43E+IqJZ7Yt
gwCcThcUZ1m4/tieBvcqK1NTVd3q3mgogba0aiyWxq4adggavvl5BZnQq/WFpzvKpRWGIZwGBNc8
RW3J0ow/4mWVB+ZicBGfjNqOfQPSZC8UaPv93ON0yfFF/KnT0ai0LfdLOwQ86JISnfgeXkY3tD2a
EYX3BZmgL1rZ18+mMSUHpkraGonn4UvC9Dg1vC8mO3Wc1JYqWFhdezJn97vsxzqAxze0k8cRxiPn
EZ3JczeybpJk6vhsarb2GUYp3p1ARPZy6SiLjKVQ6JQ8psRqUhZRBe1TbSsMwnPHRWm4nJ1z6dkr
uQh1Y2HXlgdLzW/Va5PE6rVo/E91FGh7WZOFbIwTfzHAjTvf44aum6euNOYKq0q18d7s2ZjPth9N
i17FVHBGZG7t6aO7ldVMsV5xdV7ixoonhpCtMbU45FPTw5O8SuYwaxbyMgjcpFncm1S3ZdFSayDD
6fJH4s9LbP8WZmt7qDnO4ykWRcAuTL6qjeHDKexuKxtw3/KxPomKd9vMYRyWddjwtx5AD8nLUMju
xMLUQjxwTrdCKPnc6rekjiM3Da8vBLEEZlqiohv03DSWn6GDxyi61Apbxfi5zvquFd49DXB5nuqx
sWszXX9Ve/9nK9J38WEacIZjnuAu4NIFX2cn2daxaf5AYX/fxB2bfIg0sHz093bjFA9yIz/Vq3mh
Bnl4lNVAC8N1pSJN5ibOazPO+CMl82fbd8tN2o5sPnpO/SHiRaVPn6HMIsvKV5jjnWUFQupQqGP0
YboJYsZe89JNqEBmUf9dht1sCLelMS6sbGezRjug3I1Ss7gy/12dlHEQ9oU03y5v6SFwK7PiwXnv
89c4t2wNe4F8cR8z8JxHBx7Ets6d4aQExYDhPVZW1qBdO7zMTcx8icnWRB2HkyyKOn9RxsDZJk1s
+2cZQxoEDI1e1gvZA5BJxPa0GLXK52Sncf5TYv6K1zecpDIdNslvMhd/QGdeyFYrij8Vjdrt5lbT
YTWIHlHYchJU2hEsvd+JkgWGpI99stovLGOTBGnLnglNySSkbjnE2Cp1Ym9K9MxQu9Y1dRUE7Y+y
ZCtfSSt8AuG9wKz45eLO/xU/92742SCN4W8xoZDxV4ObO5Bf78PIbOkSL6/uDXL8/xrmHpMp9x65
hbIKv13eTSTeTSTsoWX2/b1aof4UmLmx0JSmWrHHUDzgMJY/OOIKfAEEJvsqI7KYQ1zk6sF2/kj1
0nZiPbS7dfk9wlhNGbcxv1vLnnJo01X7y8RelgyZWR/ieGGZbCNHYbyZYyvwFhrP1XPpDmtNVmW/
rEwLjjNVc6MG0Mah+fXdKQIRen9n8tXh+zrc8Od+e2/w2q4/Nmw63t6GqQoTMGWFkbPzmLHt1Hls
lOpW5T6mjWeewb0cZJsqQsXgINRhTMyORFU2tGU3rGvN81Z6zDx8yQrOXzS0Czdo55bDH/VqI95z
kqNwV+gecbO5t4P9a/eoupwdN9m5UWddWqtIeb5mHIFqjQpEB2WDSzyb1kVeuUFt7IO2fb7lyS7B
kP6T+/m8y/hnsPFND4efxK5tjGhhi1Fl3n0ogQudnLI43F5SQysjgpW1GsRp49B3ARS8stzJKl7n
GAFbUJFk1c2Q+qi7ZwwD3CP+Es6t+KsqG2Ss9+JoU05hjPIg2D8jHtIF/jb1Ix5z9WMUc+ZlljqM
r2Gq+Zgp4Jn8GZPJPAXbVTqg1iGrMk/2bWPmHiYbzLe+f43XNGG7LRu42Bqu50ez6H8WXuccByYN
UOBRWoJM9atBWJZXGCEgx2nFTVFv0C5HcwKZwUqrgpUc4Y9LOazMli0+CiL80LBGmlXMozDfxBKz
zPCEb2PvBGWaTbbBwi29HDJ1davDQnVPt6zJC1CwsMOvf7RYslMh+qN6zvIbniDT8JT5iln7ynGG
Vcj8isJKSgUbZk79EPTRtUMyltEpgueK+rxxiLN0E7DHuYsdaFVzWVkHzmztXWAOT4oxwLJGFXlh
zH27YQE1fU7YRYB/On3oAZoIfEPaTZ32t3hu1/MtPmT6H3GZPwMnueWbaaeccVVEkmVEPmmoqkst
3HXThOVxW07RYRbeu4ODtYCGgd6mEWa7BguXHb+ocCVbA6RZT76d8IASfat8sh9UJdp1IhfrA/fg
Bv4bEqbzY2P3xqKpUe1BCw4bB8v4Ymgd9hhBHyFnbkJx1Rt9kcZecumjMn3GcelaoSb+CZhVvrGD
RkFgzSs/eTCZ2T8qIfvh0c6BP66J2RmKZn1GuhoDoQoToMGtb6HADhEo4iS/Pmu1wl5aBjxbJssc
2SCrsigdeOx+gCNPEArNl3uivFKEpHMxfLsPL8NykHtsCKPPnfMpHYt5UxtNoG2q2Ya0qLBcW2FE
Wi25jzZMo0STFSfVaewM7uKZF6cbNpCyxf/oBZYqPhiesboNIse7JZlJ/64pRr2LjTi63Au7AEU9
TMt7BHmk6IKOJV4Jc2S9sCUZ7GXsniKvmtKdl76mKat7gza5dGPXNNhafQbvULzYLSgvixpkB+pN
KyM1/3wXhsNWXFd2X9w6GQ6BP/UHT3V+FjImq7LhXv0jJa6UdPFH/fcwyuybSx9braVsvXf+X8dy
xAsrbRnu8GzeI+0xb6PRCRe1kNBqUfZHCsAtV6XiGcc89JDeklJbCaJR54TzneVkRWz2+vWk4nJJ
H7XgjzLN+lGmID8QoayEAVMQlNZuTB2H2WOtfBoGbQ9zDjVuNRw5/BLa5SJezdV3I0GpI4pD/VK2
5qEJu82g9Ie4sYqvYeY2PCUN5TWKzWo1NsrwYKtWtHXQ1ji6WE8su3QqsbbTEb9v2y9Z48SvRqk4
DwVE4hy5t1ef85iXIjjIJlkg/QCkWW3wDSSbecVj05gLPHe/VXgFvySGzvPTUJayZmFm9OKM/Mjc
pFtNzLVXjrGwlSh5DsKuf07GLF65md9u08zun9WiiM/cAd9koyzGwP/sMls8yRpyHM62MeFuxirb
QksGc8VgnhP+HGxu0m7LRvB56loO/OaCOYwQ8elRyAZzIqoon6ydVt9WKWpAUaQMPIR/OfFIYxwt
bRB2tsCX3huqpvyCzYuDxDK7AEoWcso0Jg8SaQXK8Fq1WfIgQViirRE12RbE8bVRU3Uxtcw6HKst
OS5M1AVY/fLJKcziibk0ZIl8zreyKhuMAp5wHDsXGWqsvj7prfNyyxedAkXYpQYsetKpj9PlYLZf
Yy/ojjKFkwz32s728t5BU9ulyk3y1GjmInGYBCdl1FtIBaf+3suUa1wHCoslgJ8XLMv6SzY0nP+r
KaQVHynPreHAWcCjqN76vmbwIfrNsrJCjsjEwzTVE7SNY2x/RE0WsrEQGfe0/3ts6nHhGxvIvYmy
LmwXdULW1C5yI+spztzjOIbVFY+SaolLa/bt/52RMcb47zE6rcKTxCiCXZWk7XMzKR8+7/FUiFqd
d+FuHkZtqShm82wUY/ucpB+6mSZPMmLhMYKToTVsZFs0ec7FHNFJCpr2MY11YM2VeWFtijN31vdf
Bx7ZoaXEH63jGZvGM6J9kaj2peNmYA+uf6x5zNXQdbkcZ09ZuyUASFzfXeQwZ8yW5lZ/nZBeulX1
3tZfu953/qjeW2Xyf/XN2fvboXmbzXp7koWnonzAQ7dAyvFXTF6pHYoXbAX7nILkAuA5ZdjqqihL
rm7BTqBJ487ZZbYxH+YSdWwpyt7hgMQzyXnptVnZTX0HVD/Xo09qZSwR/Qy/ApwEDha5r7oTY5FY
gsFJeoRdjehiDYp+SVCQgdzEz+SUBeX61mjHrbO3A/U9hNLAUY//VjTcIjx77rY9BjarwpuNlyo0
myPHH/1CVnXEwR+iJsGkp1a6pWG8a3rZPcu2GoGFRKnCi6xp5VQu3csccSt/QAPHPU6JkiwBAGAv
MtnTua9mY4ndUvjVMZwNMyXrvW9LVEV0FLLsSQnfSmEIJhJkz0QYk9Qjik6yJ1Pr6OtcWZt8cqz3
YRjKbZ+swwDp7xnEcP1PVOFzOLWa8mb3w9faqpOrrKn6W9O16iuQuu6Rw7VzmhY4f3c+J5l6Gixl
Vc+HbAsU2F6D0/vI4Mfvq9rOZ1D2yrwrQV3rKVtDqiiscERz6vfVmKGUwWJg2MgGWWhlat/yHAQ/
joiGLe/904ZDFOyPugYFCD/cODkuWqPbsTKup+TidarOHTPVnlBqHpZJ2bh86HOwaJzaRI7LGJel
GxRHu6sq93aZ+WVx1FyLLWinRJFR+dYZqHOz4VZgNTQCA594ShXGgC1O1w7Pui88wzMz/pb6/pKt
x+5HFvcPJmJUn+aJH4xpVOVD6yXlrh9s9gi1TL8YcaWuQo0DezS7v8hOk7svUSH67lhDtgjVvH7N
e4zWa8fvF3WAAzjngz2Kovzmmsmsd21idy/sSQivMbDtsrUuwoBDHvObbHSKwHvmg5FNssDu/A3/
bu8sa4bduEvDHUCciaGRLv7PsWRjpczuv8eKMDwxDc07m6KzHCvWX4I0M1dy2623uhR3o6j9uV/3
R70fFXeZdSgONWJu3epof8zowezQirBeUi12NlWfJ+tWzLX7uEb6VuEO3IuqOhrzhV1rzn2pKVqp
P4/Jo+woB3Osco+Dx8Azj3YMgirYWpl3lGOpxvjfrxS8lkHEo8cI/FsR6K0FdDRMok3XN91Ctnh9
9bNZVm85atZoe3Ae+3vnuGRlEaAftNAmg9toDcbtqNt4mwFj5Sww5f4qQr6QPVdDbYqwZeLylp1F
gGsVLT7MSOSprvbJUkNgxm3nb4agmD4bM9pTv8JdhdKuDKvOf4b/lS0HycWe3r+yZTiM43+8Am3j
UXX7HSsna5ugRv9iTsG33q6nb4iEPCkIEL2ZemxBrrJUmJs1y59unhcyA5nFzdB7sDn9sATQ3r0b
sTYuDU7gz8wmUV5VlbY4y3oHbnwQulDe8I2pNbZdhfkjD8oLvjLup0GvcTuq2NV22E/d1ujsHJym
U0597+nruRiaF4TNB3TlmvFbURvixmP+YGNoi+rwosu9+aUH2II+iQrGS3xqVg3c4z/ieKidW7NU
XwIXLdjBsn7mRxhF3fPvcZHfi3zfIV+OLz/Qf+ffXzdgnL/y5fv5d/5/jC/ffy3evzMV65EDlBfD
s76HRjd861CBnpMUfxh3AZMuQvDfyndsGejf8E//Z4xN54DIbc+E07J2qAfFG9/1p8/otSHFVivv
jo7mcSXimBdPn1HkWZq/4zlEu1tc5M+u2e/YPWkXGYYrx8ZM6nqRZop9rAbDwcCj11eyRRay4V6V
V3Vj0OWv5iLuDl04jrt7fNIGi52yUH3G1hldpizRP5V98+pyqvoDvd1McdAb6+ZhN+JRsxyRYdmk
pVcj7UeBn1Z9klV5JQtl4Lg8MNsGJRQeSQoUrXJuz7JISq89R6KQVd8arSUSL+3qHqvNjn1sWQ+U
Od4YZjAvZD/ZRTZMJaqycDpr5P0d9VM/G1i91cFr4VrRqR8c7RafYiROxtTGTlPFkYS1gXnpB+Rf
kjQ7VE6Hi3oKmmvr5bh7o92unNjohTfnQEWeDaF/l8/PY8TyxitYbjnTM+4g87OLdwGU0h7zRRGD
djNh7MqEI7Kh+dn6A+S26bkdPSRwgWWgfOzV1TIYXRgFqX6RrXYkeFagxNaaEc7PHUJcYjXMZLJd
GqrhfcTh9K6hS/gjTR4clAyDhW2Dj5gFTxBZ/XWXMm/RC2AHvdp91mG4DVuc58ILElBiiWkMWPmi
xDXuVCcEGaAh7KZW5UHWRrZGrvKqujZ9Nd6uFZ6xK0tP+cxGgEBw+GENZQHU8wpm4rnOy7HY1v3E
lBlBvSWHk+PZgraVowWF0o/Rf/WbYjmWk4nebamsAzWLDok2zE+NFSM5i7DcblQtb+22YbNxRxxj
NSUY39pECD62ebjX4258m9xYW7AAzPFhoHWuEp4oGOCZWTTiUlLxxPhdYAL5s8r6KD4oXoUePVpA
F2hQ/WvjdEvmIpyaxBq3jSTAE0dU4dkjetfnq3g0+C8ZjlDXLMASswW/tstG/ygV4SHeJN6VA7f6
aIIuwRtK6eFLhuGGwdtF1cKOyF1Xf5QFk/uroWpIGQZol93iyA6YSvnQgNx+LFKIKZE+I7v9q4sZ
VQP7huHHPTQj0rlTDTa078NwToqxDU/GW9cGYcplOnf5SvMxQq4B45yTWTfekeKvArV9Lyw9uLiI
eS5kWE10HDRM+0ND1ZLzfneDBTu4qYQNxZWiC7iymu/rpPaUVRfXrJGK3NzMvZZd3STIb0WG1QnG
0Ehg20BRLgXIyq1q4MNmNd10zYLehn2jOZ+RaN6UZlB8L4b2o6i18c101GGt6HFzwuFtOBVtUa0G
vWtf+irzVxyRR7tGi+Y39heA0QQ15ItBm95Ct/usgDWBJkhNDSzmN9nwbOat+aKCneLPO7/lOPM8
hLP3JJMq8ZWB86AtnAilZT3vtoo6JpvKRL8P7sv4avTeSeG5+8V20cE0RsA5UYTrJJRMdOnGof1S
TVDoCid1H0eUxY6DBg5gAqn9pWLzzfCc8h3l/XQXOEG0bVqr/SSOjGQCLr1o4E55f6h7XX/Wo+qt
Y991G7AXsKuF8GvradqLQBxtktqJDpj+QoJEzGqJ2Zf+dVR+VLoy/QOglLsffPGn0HOinVFGxs5t
fPWxDdD2Rnhs/gf8EAJayrc6cFNwN43+EDjYVje9g+UsUIe8aOKjJxSkZeFPs3oC+5NtJgGtuMdu
Vy4i027LF+rWYonEUOMjdgyToPN7HD4bGyNU7NWqMh8Pweywtfj3pazLQjfN8aBCI/mfSWqrqBw7
B8N4sOKKUQAwhmCEkEpQAZkZkdZfgjqyHst67B9i70tsGtiqp1mYn4LJf5Jtjtdaj2HZq7s6B5M6
QCmIl4kVmuu+sDXOsEQ9QGV2ya25QPaNdM9E47F0t1mFyt9U6tpurjmShszuMA/WOPFpZvDfGFj2
3UPTRMD+1eEiawjedg+l7bLDnCf6WsZkIfQU8CrQLhiZMJSMtb7+kWlKe7hlWB96FhzYoZjREu3h
bhVgLfCOEfjHSnceOb2Pr6nqYTITuo+ZUTmPeWa1Bzy1o4WsBs6oX3FTZAuvd+cvjTYcRh2ki+Il
865VTHPDpEP9BAAR+VNl34zKIztP/ePoVMnBtXRvEfjBD7NMxJRPeFhbz3bF3KTl3GwxoqD8qidx
umr8quH1U4wAQAmenYYJi+NAWVez2j12odpwYlv0V1/YFSAROz13HSjByVSyjyDAttlxEKqzbdQF
4Hk/ln6TfMXFL1j0mYmxx4CkWuI2OmYQMdAMp89ekIvFC6uLnceOjb/1NAI/hDaubdqqgY0B8GBn
57px7Jn07oOej9FVxT1CtdudOQ/JGfo3tyJ7TK5YLfJYZBXwOAkzkyoo52fszVS2RzBkGx3XQntl
1D7wT0hgHPKjdhCybUOn+sdUp32ZCxF+34Ix3M1YHGThtLB7zXmdbexxo65mUR3UMKT1ZOU1Qf0B
AglnCKNAfNhw6o8yXbAWCj4m1S5OSImkS5mVOnC+jdTFdkR0QvJl5aY5sqh601+sxq/5Tds1VqiV
8uaGHqRIj92JQu+frUBZqtMptC59WkZ41oz5QcdC6ZtR5v9YqhV/UjXgi1Hs4iur2Zy7pukMUNZG
6iIL6ou069ER7XdstyqNhTo0/dUVNDLJpJWMW7CYPXL4/ZMr6LgyNCQB6ixprx88Ny2fZ7iLB0ym
+0VVJ/1uBBO3wR5JvSZtFKFfoV1kDaQswBRRoFzYbhP0iXlCBma8roxBXyhlZj8hx6IvptH2P/dd
dcUFwg0WPGptIWjLq56jPIE5UuXRJjcKnpSDkSiAo1I8XfXYgZjROme2qYx5FUC4Yp7YnW7Vqvf1
TWshyORyLM2fIY43bqKp6kFNGny2kBldpLpfnWWRicObmk9+vAWTfId6jXmSjWpmoj7CHtm6sjDz
SF1QIa0ZxJfUyDa2gvT9BA6Mn3FhPsS9ZzyERV9dIBii6vor1IirFoVJf5yc4z0+Joq5tJu+3GhR
EqATjWHn7jYcd0SwO5N1G0oOjOVod2rq4YfWzGjrj2HxPbs0g9t+VxKrW5huNT279ezxPzWHAytb
bzW0xVdmADYuGhwh92oechIGxU5W7w23KodXidfk57/i4/8h7DyWHEeyNf0qbb2+sAvlEGPTs6BW
QTK02MAyK7OgtcbTzwdndUZWVlt1L9Dw4+5gZZAA3M/5hdmqqwhd7ZUc9nnIc1IYZnaVEdNJC2c1
jFq71E03Ww/eQdX97kEeAoc/rad36l42USrXUPxFiWeouweFX+EDMpfZ1ncc3OXnWTKGmibsdS1y
D3Jc30B8iSdvc5swD8v1INvUkzeu5Ky+MruHqlJfsCTNTzI0OHjNdnV0lpPA7uW4jQS7ggrFWetJ
xI0azpVG1ZOMRZafp6f+rvipvzEtwz+QVtYetAl5VzlisOuvZLfUx1p1qn0l6n7jNXgFq3m0r/NC
GJi86N65bOD7t644oUqChCteAithziJVWBOukIGt9uQtnTeLl0tY2OZLEGrRqQeDtiw8y3kzgppH
oVpF7LJz8SI87E9SJ1g2OYh5TXPifZ0a2gl8WriNoqi/5E1TrFEbVR/I1ltLs66jl7IMNfRlUnTp
rfFDwRDit7qL9kVsGLzbnHEbepMHr4RDG/BwdrNRZ3dDNt7yENZPxndPJM6ymdzpWMad/Rwm1joo
JuLor2y1Cd1UkRnDe6aTle6QdfXIROBCblACmaePObCwoBiKS1tM1b0X9F/k9MLRrVUqkGXXqV7H
YXpHstnYuy5Q87YYurNh29k6wG33SZSagMKahV9qC/doueWp+n3Y9dbviBw8CyvO38M8L5dqrekP
2TD6G3nFnq3H7Yo2uq1nJe0xnxqs/KkcBgG0Xwu/iKC702OdTRRXzEBVfNOoeI2/zd4zhh4471Zo
8H30lnEy0sB8DHpgGH1iv/cGUBYF9YG9iYr0o+on7CIRKJgKNcPQK7uh6PzMbI88OdqlRNGBam2X
Y/bVc8oQAyrPWVZape98l2bfJYgl9T2uyeRrwFA35jZUsAiXvUPMDi0Akr2UvUYJqd2GWoi3nzgq
ru6s0Cz2vybBmpe/9rVstQbTrlQ9ibBOLqNiZjNVbXiaEWZFru+r2hqf2esXB1+PgrUElv05Hs5x
CUT7c7xgvfCf4nK8MhQVFclU7NQk8jepqwVY0BvRc9AZyraN0T+wvSh+7nWlOFg65peyN9cShX3H
yBtp7nVdHTf1IbmbtLmI09RfJdzDVLrk0PfIFHyiP2SMeifl+B/oD2Uwk4OMSYCI7KgFdYEacKht
IHTs4tB250wGZWQl0t9Lhyd7rVtYnhTvDY7XL9UsoE8SEIWzeWjyXcSbNgfVKDMF5tiaZ3mmz2cI
+l8GZUoOMvQZzzOr2fY/ZskOCuJ/TPUa8dMsPZi+VVNt7nRNiy5tGturHLrPShSorMuYPPhQG3Z6
4eJqBYnnUlddywIX7h88L3PZTXHHv/DHFNzBtm7ZOsfbOHktz4M02czElZ+CiupZK3sC79CKOlRW
nZlXuwqh20Xi1gGGm/MnxHyCvLa8zm32/Alm0dmr1NPIOxmte29NGkw7bai+ucb3Io+Gr6LIjCV/
hvRCaVkcAgzCNjp2u5dAiwUeabW9VlKXnaXWZS+W2sHOKfV2N8zNTFRIL8dOdZC9iDl0QJmC/jSq
YfYi2vTDjXrrDKc7ezEjtvLcVYcm4GejJnxqPanFOxg+5I0CMzpHips+why6yLhw8hyEBqThCUel
d7svVqNrZS/YvpvHog//mO6lSIyFqKifDSv5j9N9QC3v1pTfpiPCbh5929WXdmqAxjBCbxm7ZHti
Y2Qv4LTRa92+uYgaPTdVrVz9hEJ66kSvrRE4B1I8DZ42Rfw6sGvdqHYNWorvZOEqVr3VRw+HOaMK
zkODO/uAPvSuHrFIUvyxWzVBIV6m0Pq9SHCnKJN7qMkssWcSBnyNRWTlZ8cwh5N02pV+vHOI3zt2
HOLfFr0/QlWJZ2GfRh4Q1qrdV0n5EKFOrW7hBDQ/NfGOafdYRT2UrZqfg7iCYei56cowTRQQ50Oa
th8Jcin7sSsxDhybKL1oKI4vI9tuN7Ipx6lzRzrqFBErI7tdoBqqlWskoPA6Y3waPLIIkVG/4UBY
UiEfxQo00pxQQHAbTe7kbuCl9iKaZBGLuHkzDUs9eIOjLOUs39fbZSqwiZa96tuIvN8biZbwlCY4
qcHxbli9R+lqrL3iUIeqtSKtGWy6hDc4GgOdBY+RHZht3k5zhLprALkn8ENkSTqq/3FQp3tjlslZ
sfZ2Fk1f8X5Ho2xJ9jF6dpoYZBZeqd/TGqSeZ32LgCGQNranRyPDhnYYTP9oCvhsSEWEa8WGcy+q
HL+iiXQz1XT0EcXXnqcwpUEfaUtsE7aDV9h7uNvWuQ7dcuWOif5W6eIiP8gMg10MFxJrOF6khToB
Nci96CLPrLr8piiBTSHwT/GyalwM7HEXT0l97gaFDWeniu7UWXV/kmdtFv1xZvdCOaohUHEGfIZ/
GYo7en/rbbtZV8UqSEzGlM3iNkh3LlZWt7JZzxd0V+rRm+wsZrhIHi7GxEmeZPHLVswvLJWyO9mF
f0C20vG32MpOliDJ7Vpl6CqHdKCcHMS6f8XETqwwagLaFMJmlzFvPiPvvlZUnXIxLoW3eOnp9a6j
eruQIz4nJCHSUq49lKA0/32RMOU/xQkR+Zk/RsblrLhzzJUbY0cuO366Oh9oXsJILe7ZSrTPdebc
hWMHEmRuOVr6rKihe5Ytu86/eemsyTGm3bONoztek8V0EnOzAM+8KE2nBzrBTBXRmqXuu92hrafu
Oe6CcZnik7eXc8l4Yy0ZmdNOzh1UHthjH5jb23+DhsKI1+GaIOc6FLk2raEmG9nbx54A+jj765VY
cFaphYVi1xcvnhXtJlW3PyxTsVYJ4AfIQ0HxBH/weoujyrGK2c+f1CFrHhxT/yLj8jrhWKPO6TbT
1crgXnfN5HwMranxtG2qSxDG7tnShUUaQkNDsEmHVT1gK1k6QX+FhdlflZmeX/GanFQXyNmPuNBF
sKJwKVihMUJ2+ELDrCJDgWUO+YWquAi7jpcMs5KjjKVmHC14YopVuW8iwN8aq/h16erjPqaw+dTn
031T9fgENeQCR7vuniwbMiIOAad+bt1CAWomFZqzshXBV8PLPOmPsjl6Ubb2k2DceDEYRKdtrU0m
mTtq4LWLYj7FPH5jVl0wL2GItTO7RwPXW6yaKACEM+NwtSnepu50yApbeW94pIqUFTlb6x0io/y6
QES+N6m7w0Qtf+YlUR9RiJ0ddomjEfTbiOuNqj2KPsuD1XgNylI7hiyzjwY8GaclQ67z0F6Ifqge
MiVzd8EYDdshSsanVB9+I/Vv/RZZPEfQS3jNCzPZOCAvDiTTwysSuMjJWLH1m5M9WOrQfm10LH5t
z0rOrgYooK5BvSp2ah7RRqgXHuseHnM05cGLe/M4J2aA+8/Bn05dGTXaMt1QH0bzce5vhBYv3Xmr
yfJ+iSGBdyJ/bTqr3lbDVago9qpNG/uMg3fLnifibgmKctcZhg2+hg5f1ABGOzFAUuRhvZNBKlrO
rVsEAWQT1+oWA0pdq1ZD70Q1rOkB71yxnY2lsPAam5Sn8fAdc5cKm4ZoevBdNpyIrJxlS06geqiu
hnmrqipFm7KwbZdlUldXOcTjHbafcs1aGKgBP4j54OuIb/hZ7O5l0+j85ByoOxjPVyj3pPWrF4H6
gr+AOP+g8p/8HvhxjF1SmD+qcFfWaorFQIEqy972pmDPbsk/J26IHxK5l8fAL5UFN37z0ZXJH1fU
qYH8+4o1ullbd8rUNVah+s7UYjQtqsp7Q4j5e2UZ1TWASYDdo/siw6Ohkl5JJ3frzKMK29gKPdSe
2G1PmL7rgu+aeIc+7moAy33Amap+y9KV/P8wOfWDZbDlhU5n5wVc7GT4uYm7pbKgCGUt03HCaKk3
q1OkQDjdjPNpN1sByUOtlTbeIYwpEEBpFjL4OcZAuXcrilRdhhlpR+kMrOnjLmsoVEXckwsBRvN5
tBOdOtAED9jP/XVfNc5LY82/oPwVYzH37Pfh77cWoM1dzWpvFZht/jqWacOj1cv2vqeEK8fzuo1S
grvWXZy60o43ldd3W36y+VuG6Ek7J25NKDCruIix/0SI9l74drzA2mz60oIk5Q2WJvd6HCeUT33Y
ij+kGuWZFFy8qTLeethos8r1Np/juqhPl6GVGssMb76+zfrrOB+S0iGP7hff2xQNENmSccMPYZGW
I2tR9Jdvw9ykKi+FeJOjPsPNyAJH6Hm6++woCxJYkQ2AUV5Nfl6tdhp4VyOLvxS9vzZ5NJyTesDn
qh3Dhwwsz1K3QKGOFQCGPsjLD01rXjC9DL9nBtVQveWp62rbrNUKtoCmf9CdGlMpRXw3xsB4c8sx
IIOTDk96Hw+rrCjNa4cEzEavo/qu1WGU6L05Ezr7bvWJl++CoV06hQtFj4IZFZY+qO9kdw0fFGeY
/nvNBnFbkg5GiiePsYnL76fWwkdHA8aVKQW591jH/A2jSb7tsDm04PHeYObJ4RF5ln3c1cGyqvt8
x1MK2cU6MlfB/MCVh6aJiuDWjkWVVQujhkn+z3/87//7v78N/8f/nl9Jpfh59o+sTa95mDX1v/5p
Of/8R3EL77/965+mrbHapD7sGqqr20IzVfp/+/IQAjr81z+1/3FYGfcejrZfE43VzZDxfJIH4SCt
qCv13s+r4U4RhtmvtFwb7rQ8Otdu1uw/x8q4WujP/FDJ3Tse34soVYhng/2EJ0qyo4CcrGSz1YR+
rDDf4U9OL8gE72J40Um2+tqzn6C9gze69RqsLJG8vMiOXB+gVpU5umYOQl1ml6zbxijefCd09s6U
NCvZRGswW1ZOGp0Gsyje2hWI6vQtNigGJZOWLOUgNe66lUsqdG9m4XPmZOepGaqrZnrFzvXzbqEZ
OfRxGcxKB7pa4J1ki5Rqda00ZVxntRuvnDKtrrndffn770X+3X/9XhxkPh3H1HTHtvU/fy9jgRoK
qdnma4NyDpi6/L4Yq+6+V/JnaQpvZGCKsklYG2kxH3XqixzFbiJhM82OwNey78XMmZEH0Wktnj7x
d6B51T1fOfEobg8/Rok5U/IjpPqWiSqv2i4LPxpeEnQrJo9ygWyBDYaMEr4ETdI+ZJMDmZcxvuLV
50iYZEWuf//HsOy//EhtzdF113A0XXMMdf4R//Qj1QE9Th1bxa9TVTcbzWzTjcnacE8aM3mO+vzi
mJH6JXNSCiytCMlnB9ElcBNlITsKx3xGW9d7hG4cHbrUHdfxUGKzVzWPmI9iWTklwUPXRMn+1gzm
0oGsH6gkZLetEmE8EyQtHMwfPbLGMKLnHvdYlX1WHOSZrhj23edcOevzoj8NZr78XDniM+4NwFmR
DuT3DpTjWGSjf7Rhmue3dmBgY8lfayt7rXnI5zgE8oLbDFfO+OxOojSzlpjO+//lKaLr82Pizz9X
17A1Q+j2vHl2DOvP31CtajV65pC7OyUsN32qurgHof/juBAqSTOwL8Ua7Rx5VXcqGheSfpc3b3at
h0cj6bL7UETZvZbg/pn0rrmXsduhg/nhBwWGpPM4GUPcNiV30bVb2WxHK7vvC90hiZo0m1F+uOcV
FHXzsltDCfGQwYCmHJtG1iyGSkGX2Yg5LUHUkyJ16mVsa8XJTQp4MD+dNggO76LJu3pqDdo9yviL
94nYcW9ap2ko4+3QG+EljxJ9DWy0v4+4I1YYMcZPfkeKil2696IUPRSzYVLekyD4qqiAzxXdOaE3
PT3BxXqoTK3ZTQCjSHO28VUn13mVZ3BlvnEBlBl/hPIGkcOoSV9Mdxqc24Si9GFmpuBCP+c3HbRC
jzRcqHA35rPg22TlZfyFtArEZBuRJV8t7aUpenx+dQHtdz6L7QmpdnlaT6F7C8omQHPz0PwuYmq/
/hKsdjynA5O12wRAmOXBj3emMyp7ipsxCtZKbSw1J8ACABL9CQl875QoTXck3wwBnpaMW37FGvqn
U0DNa9TYp8PnmNxl0baSbUu3vkamX2+9vNmHahE8B2pbrAS591M+mc7ZpT68NOZkd5vOhpKJeOMV
k2+oHpp7DLmpj3ot9crKGm8wfYnMHzwfiz4HKucM5B87lzxrDdxIdgK+jS59Bd9feFOxNKt0XIxq
hP3VPNhoXMqsWfgBxrs5TW6vnkFL/nHIMgxo2OvaW/apk76ou1Q9RxqwPGTbN3KcpX1Xxya42E3s
3I0Z1uyDZwUfbg/rIx4F242uFld7QMfNzY3wo+pyiEeek4CPMZVHykxns/O8Z3Iy3cKNDtSIxrPi
Vaq/7vCOpKwJjMwti4uhwBtAkhbr7HQqjzKWgeVE61IrLmQqnvsC7YiKHai/ZotHYgds525EpNhf
F4JFm5KBi5Dz5BR55gYRRJqEf83ntSYHQfiEm2WdBAl/2Ahs2dqcvGBls1xea43OmxvV+DMsh/wo
vMq61LZuXcYINN3fvzlM49fnkmHoqma6mmqYGgxu88/PpaHy0sbvbfFl8Ly1MfsoaPOBzFvLtp8z
gbidBzbt38HSGYJVRXn8p5gc3YIOO8a5YqI2Ms+WbXkWDMjKq1NK8WkykBZs2g3Z74QtpBWfq4DH
njx0QxbhlyHPkVVQVYR4GCXbfuXCKvK7o5wj47chQIie0bPyUdSpNXWRiww+m4HR9d//neRy4k/P
b8OyDdcRluNquunIZeJPb1hRRrgbK1bxRTGjbGmTFdrmZYG3KECm906gYIeu3UvuOO2RfDL6BXPc
iVBKVAsxXZJJ8a6+ML/1hTXiU8v+heVEfRD6oL5GZbGQ8cAzwh3Z0GIjm1qGRSgIjieydsbJDIbq
dtlSK1iQN2p6nkSQbhJd6zFeSMKN7vgOz97Yfu2RN4pnUOwv8dRfmkWbf/hj7Kx7jIH2CbqLr6Ga
3wDGEVqltzhu5u1rQj5ZAn1/GZ8Rl4BhN1QidByOYeXkj3NdclVkobmRTWVs8gus1F1MvqtAeFmH
4R10+T5q8+IRg2wqLE39fRwVbf3335bzl/UQ71qbQpjg+xI6ZYw//6qrsjYcqpjBly5ocYLW8tfJ
qr37KC3tc59X/aIRbf8+tAH4Ad+1YCs72jMaORsssft30Q3J1mn1cCvMtFnXAUgXA3zJUZsPDpW1
o2zKMxkLhE6txrYPkR5nV9Y7SLqo3DYlXshXxAKxix14uPSlWpw8bexPBWYZz80oLkEVTRdEifJn
VxffqXc0d7IVzEnKpgjqo2ymbdgvK9fu99U8s/TZqvmTYW9lbwhufG2kVb3xXT09BDPkDAxke+pm
PpE1a8e3y6bu6xOoPaCWMiL7PkeVvY6MuMNuIatRmmqj/hsPfWuu76W6RX2M3OYD77FiF0c1yZRE
JYURqww14m4eWjf+zvYgZ9buaN/ZSLlNC2Hm9l1emecqF+O+nDtkr4xrjWX/ly9efrE/36Y6OUqh
qbahmmzWtF8Xwj1S1F3v+sbHqPvVKrcKELVC6W+HmB88aiTuS15F1oYtRXRnlY51n04I79oILMoW
dfDkIjoTOChb4NlUqlvnnhkushpczdgjZSYPaEVlZ8fm2e83psJiFM9xB9UpUi3DuWNJvP/7H/Vf
HtW6MFR+zoYKE9YwDO2XJWRsitIxtEj7sDXvtYbUfNfwlPnpMPSo88F31FjITfYiRVz6DtRIvzIz
z72WqZ5vYrb3GCmhQSqy3DuUTmgdVCA0uy6ZpjuvG6pNgTXzFfpZv+iNsTkWoUYu3izqHaBrUELJ
tHa81Nub4PcO8qxQo+52lv04+0+9n7HPcRTW4v/ySvvLza8L19IdzXQM4c6b919eaSzgJvbsY/UR
pen3LLuQnvfuhiiyzuGM5ZH4HKGn8QrFI7H6jMmzuHX0k4bB1m1CiUbNQp5G0wwiNspxIy8gB8sO
lGzm7Id3HClaj39AvTsUBspgDNBacfq7G/xbnqpDPUs1jcm6JwcK7gDCqA6gB26YXl9sqWMyx+yw
1e5uQ0B93ZrGPMRHc2WB1uyIDGydXas6fdIdYR6k2RBOxNnVV0WzE4joQsCiKQ9ybJ7Gt7EpeH9n
Icqg3fnKsOkjvYbu67Taoh3KO5DyzkegJtjTO4DxyJDYbGLFm9n47ofV280S5gLqIlrvXKsEMVZ9
7kBsiHRwHmQXkDX+pZg8RDfnjmxkjdd4I2bgIsjv2kGd00N0RFPxagKI/PvbxJb3wZ+eARZrGhdg
q207gBCNXzMDSFYmGlq2H9YAcrysQ5JfuAusI6W3X0rT61eirq1dMDeVHgy3ajTZnezl1Y17L1nh
sRDiKWOJKcOjBXaKl9tX1EDtl1YD/+HkprqUna6ODYvHrcJh7nXy+6Dvn3AnKs+iFPad8EN92aKs
/BWYO4wqY3yb6gLUH64p+yz0i6dKqV7lgE7J6oXVjs09co/xMfCnZJ14g/KlCRdyQK5n7qpwg/Ho
FZmLT7zHq3++NH56T+wDrCdWMcZuMBTcyCTx0kkt0n5+z/eLzNFW1aL6fpwP0H/+iFWZWd3LA1Ip
P8fk4M+5StTVt3GfMT1CKYk1xZ+u9ev1SxtUENtJner5o22r5wBOyHtiYC8Ul0O2z2vFfusjdONr
+71r4NAlnVqh1uRZ73aJHTiURRbwHbgSDEYQOSMOvRJqQp1Z1y4b0LxOoIa6brnvCgp/CIUk3CaG
j100dP8I+lw19kcWHn3w4ubNo6ODfdHz+sWFIHA3mY3zCJzNWPcu4m4hbsSPo1912NzhexQhXbFk
4QLCfGgvcuww4eCVVIoHa5WxvkYxrMqnZCF7b4e8WZpuNN0nbBxPYtCMrf5DKEXqnfwif/IpsoKR
9rTFivn6GZITfpn/S/OXy7Uw+lal0K2FnCtlVj6vl2I5dlALLI1yu1l3fW5cRaE1FDj4WGM+G+aY
7FULV7+d/f24HM3wjatSY/NmjLsl4e7y1M+9Z6O1zFsHuWnt5EqEvOx15tHyrBh8wCmMi6kRTQYk
iIm1GChqNbqXh9xrEDPwwnQ5o2lusUaY097OZrjwPK6dD2rTwm+J9cvn1MhulbM+tcs+GvU16kbP
puOO97Y61Uut7+qtbMrDkGntou+cdN81xXQvY1oKPFiB9CRbMl6M7j53ivHuM9SKCP38Nrpmhmiu
IvvuaZSK6wRHI1Kt4xu2Xt+pN/pXV9HMh0ELzs1oD2+itAzQNKg34ZDy86g+5kkDtfI8pgW4fBiD
y2g00nKZ+GcPabMHV1WGx9qPyDZQMtz63TQ86uVonGb+oeN2WUl+Eg8ocC4gBRnb5YoDGYWXkxY/
6rwj0OUf79kuF4/qkLZrS+v1tWyObhzeZ2O5lK3biLHUlqavK1sYy6QYfXIJCHvZ1cbwTOMY6h2r
vz7bYRNp74Rp9fVedshD0gP73LjCmLWs+mohR8uexlbvgqQoHzQX8eyyEf1dbDva2WsBJAEiLb8m
CJClyDq+5mmabTP0FHdCzYtnrL/u5YCPUPftQ2DXSogaHbwOtzHvBscZyD2NwwUKbHqGDLC4jdBY
yRyV2Dx9jpDD/CLDRc1qQCabqsNiuXLIIgRYkw9imP9mSXXUfETkg5RmYjXePst6Y41aQ4myJgkd
e/DSrwYCOmVsDd8wKgJYjKXmQzf5yOOkjbXzInXk2evYtyEJ95xr2b9ZFJUlu+KaZem4532coljx
2sL0wqRvQACwzv84uHPzM1akJl/jTLTcgHBzFwG13Des+pZSOSCtbHT3VICYUZnbl0DltSwVA6Yx
ebDTUj8VPX/lqehRfEa18WNyZsqSpgznVCWlZ2ImoptsUkF+L4tGKz/gDYE+CtwcLk3bvkPNtZKs
/JgA+W+9eiq2spnoh2LwgIcNY7mbRrPeyMlIQi5zeG6vvaIg7+TF41rGgzrcNZEmnotJ7Q5Jb4qV
vIxW2Wc1IV3oZT3SAS26k4mwTNiC3vBuYmO8KG1pUDSN9xi5f8i45oPdBt8tjQ2Gt3g4BvNwvVHU
nYth31qOKlRxMWuLki8I6DvDKhQUO/vhfRQNEgDlIsZvbdnHjni21NZeDE09vTV+HeP2FI5fROTD
W6/0b0aU7SiT+IAwld9zuJERCZ1LyY49WFDm3vR5Wn2P/fReGTrjfvLDDMa0GK4ZsPklhAlvE8f6
rO2rtN5u1Juctd4Q1GsvShYV+okXVyiZtzA0GIIVf9JNnPmo5EfveqC67LDKSrnzek25G2x0wGK9
PMrQZ1yeqb3X849iwflLhxkYynriw7bVYOHQNcUXJwmR7TEV73nMjAREs6tc3bzw79nhOAsDCgeV
WGKW32dnoQf3lChPkWr0R2PQzIva+OKCX0g8y7KtZUgeUoA22LQM7YFSJBnsliWDq2rBcx8DuAX6
EoMiacNnlDrsS9yVPK/otLx4ePSN73kZhs+FqlcrZ0zxPHKH5m6YD4UeIe+QVTvVy5o71bE5zGey
Uw4rTaNYCkh8axn7ZVyZDNheWk+QdrRTpavTsXfTEgOdOnqaBsrgPuCL7yG+GY3pfe9EEC48pKeo
t/rT2gcxdpsEga/cRIm2EEClj7aOcKwGI61DsNLodorZXG9NVOXN01ijDrOw1yZ8u+cmw8CgKrhN
IpFWzyVEwTXGYMHW8a3yOTOQs+SpbuMWQ1MvTYxEnRzRy7kZ2ra9C9CSXsqm03blgQVmdGuiqOge
4SWCP5oHp5Ol3umF/y3Rn7x4Ur8ABf8tAqL5PtSlt/ArYT8llV6vcscK7mH/5ZuoH9S7QSkHkvyj
ekhGvqTEKpBYwc9naal6e4VhG+9U/re3tLE5Q8oTK78aNTbZ3TdNC/rfuTWUKkl+j1jZLWKsEV7K
cAzWVQFE+Hcn09NVbCXcAWpkuae+1HfYLHIDFKb1kpWZcSi8cbzOrbIp+Ev5QfYMCjhZKJoxIWKq
ps+2bwKJ9pXqIHtdLUNzEV17IPH06t3Qo3LnThvZpGocbXsSeutpzNJn9KjMRdoq8cnN6+Ci69rv
PAy71zBI810Bz2ZtIUz56ueuRtqvUFFlodftgpMeNPlDk/EEET7CNnPYLs3qCJtZPlC71wa923Ux
1OpW9vJjQeU+qRLwWVyy71cVMKUXExm9i92bP30upMB0LecY7bDRsWe01K5+wHEsB5pcYtkVW+HZ
R2px5VRp/Ypc+ivMJH6fUb+k4u1+dSYPoNY8ScA92Q6BwCp8nhQ4ILUMbI1fpyC5TbKcfulUhfPV
71MEKuyofvDnT0r14OdPAgRXv2aV/2opvvI9LbufPglW725SrAXPUgFKdC7GyxK9PFRps/kvm7w5
15HLYv2tKk8ZTTdVi8QZAKS/5nnazCsCRYVPYUeBgfBnGx/1KtNfUj16n/yoviD8p78ERgyCta6e
hpKlTz96KzkILja2xkCtb1OCZjxEJqgi2ZwBk1tU6Ay+OC7hDEq/QpvE2MkrIhEJyqKIKdLNvWMY
XWIsaK4au/ID2Z/wnOdetgsSfBZYrSH8Iabw5LtJvggitpR5OMAuTQecsRLrSY7wh1c037pH2R9g
O8JnN2fZCjVeRemoJofRDV6c2rUQTDHYjavW1qsMZQYSOie4pdCD5matZNEujqMIvBFNNykH5DVd
eyebZmPBDC0a/Rg44yMP4hfdsbIHO+6yh5gtB0hMKhldwb2w9CNu3jBLj7IXxEh79/ffoGb8WnmY
K6GuqwpyNRYsIfFLOiuyeZqUtdOzwxvGLQnCyaB6O/Fg9FLEsRrMtKO7Vqjm0aoyflT8WyHaeRSa
rVFcveyrrjrRQ1Hl8UOJifXeiUVDGTGCWO6iJaoiTLyt1VBZj3nRvakdL+Y2NZqLXzuorRTTPlH0
7m3q+mk3CWCcAeJwb6WB8sZECuxsmTjkgA+/TYce0uydmlunn69WtDBkXccq73rsSV5G4Nlyel1M
+aGgio4BF8PKGU6RmWl1SkGfvjp/fKbr1vHRcTNzKUf5AkE/jafjUV4DTSSKmuNKcaJhOZAJvOoo
zF0LzBd8Hm/nz5ArwMQYA6JtMiYPHlY8GxN13dtU5Jy1k1laryomuicff8VdbqTovc1nn7H/dPb3
4+zI/eN67o+zX64Sh67YAp2m1qre153ibaMgDJds0KZ5lzbda2mQbETb5avPmK+106prNWMtp8mO
ztTLpZna3fYzZgsHwbRRLzein76BA0ces9YEd56v7oVBGmsSPUrVdeg8oP+eL60saN/1TjyBHwsA
4ShrAhCYVKc8G2VXf/z97/svBX/DYI9AWc2ChU7aVvb/VDDKLDY5od4E7wjVhPHBsne1kT1B8Gq+
W067FWOtfai+I5aBbhuXEk39ffX/OTuv3riZ7E9/lcV7z1nmAOz8L8jOQa0sSzeEZUvFnPOn34eU
ZzyWB68XCwgNZnWTxapT5/xCMJlbyP75KUf93s0BDrogrGjk84eErP/KjEGCLqtq3Vz9/VfWPldN
NMsxLI3kpqnZuq0bnxJnpiKLMKAq9TKNwypyphqICB96UuD5bFnNjmly7Pay/2ObPFhYfONn56qp
3j1bWX2E2gfcXIFiRRkB8lSa9s8CvL6bGql87tEMu5PG9GKmcv9cVDwgFUuZXRqsoE0XIlPPY1OR
2hx0/LXzhEHedGwF20T2LEvLx3IgSIUe36ow/wNUQ7M/dUz8cNsyEVE2LZ2qKHXGX4tHsOhBYmSz
/YBJh2kkZX6iPiNmI28WrfkjVUV+8gs45ySw95+2L6vLET+PXbYlRo5Wa6Lj9Tdf5NNxP1d/nps7
EHdgNUVowur9rYa4+TEwnGeIA+RAan3EoMESxsbWa/bOh8AE9QaY89fLJtBaw56edEKblp3LRXoZ
G6faDvUdcnTDrVyUPWIa10aUc0mpo22KqkW1ZT5huYjkl4ELfEIcl4vAMBuvYqzjlp1G3cZrv+j1
pVByTMgREnICY4jnj2WpqfXcRWa5XX/akaVotbvLgSaviqcqCMlWbWEhpxdPXqCF3b2VmOMVN+S2
TTvUveaPcniGMRXffew3SY0SJNenZR8gFjXLmlOe4Hljlg1ariJQ8GzQ5FOilD+Wlm3LRzzv/XTw
sm3ZWze6tTcE6jT9JIqj7LQkH8bkxlCKgrz4vz6WnZON4P0m18fiuKz/3C1HSBpTNBgo0jr47UqT
tNHmkVeZP2TwK5HSplf2PA4Do4nPU5Nd+o9hGJD8BrPWFpzCvHd280GCM6OSCKpiuUhXpvKN0W6W
fctRYTpVe1RXRwKVeSz/b/9V6cZ96Os//muUDrJnDwaQjXSaUNDFoDFBcu+5BvEDK61wLhA37cuy
2quj9Kz2ZPE1BBhO3aBmlzRrvuIvrF2hKq9fLUumrzMDxCXDLAudaeIECGfZETHPx0aiLtfL6s+P
5YwKXdefm2SKD26rxMikNL10BgiEGJua2ZtANqXzsu3nR2CKwBNFmBzIHsdHNLxwAJyXlo9a8sfc
XRapWiUbtFEvURskp0hkKGDZRba2eQyrKiqqdYrMBqoS6EGT5BogvrXvoszRz+i77K5uyFv3oyqv
P1brtr1xsA1SNd3PPSOrSL2URYcfHQcHTt9eZdF0IvmTnAU1PGRPDdv1G117GgbVXLdGPW2X1Rxz
QFefxvhSBrV4rIhYFCfRn5Jp7CAs/3KW2V2nkGQIN5uIvIBav/I2H0bAfU++mVfbvGf6k+dBgaJl
eLscgNLb6FqBb14PodMdjSJHQnhwilfQoPMF7EKyVxnAqSPCQup1O+qTu+wAKnZDpqR56HxRoC6D
oGycgV4PbfWwHGCUaFJLJF06Gz/VwotTX+/ue4dJq49GGzPnajOTcL4OK4QTAVnFENgImbWdH6r6
o14DzZp3R3YMmttkvpL2lbm2A2M4zOBieF9Iz0mBdCwXxblBXmUW4lkLMUMU8T6oixRertMch1z8
IGyoQ/edekJxgwfaeFWVJeUpIJjPtT6tlbCRLugtjLejQ16pAEO6izN1uFVRWbxp9dOyb9lSKVYB
OikwvWWV3MWNruvmAU/FYF+HmraJZSX/Mmb1ZrkX5tB2XtBM9VWalJTwRsP4uL0IMa+yLM+eFY2X
GlceeT8EQ3lnYPi0nJkpMRJohQEnoQaoJOnCWTvDGLzA1fh4EKqPyF5vo9Gp4dVxkZMy88wKYQSp
Q/Iy09E2rUt4cpBbS+djYVwWcBL6WPj3rlH+/znm93/BdbK6reaw4Oe/kIRq/GFYVn8flXGm0mRA
rrqlmc7nUdkwROOkZjs86PpkX+KkvWDfUT4rLf6YHRot22U1Q7bDrFQSZhWVQa9vSUGO/crPhdTF
3B6r8DIE8SAJShGQ+H8tSbrlEGWM0XZZ+thbmn8oTSJT8uu0dY6sKEuaFga5QIi0z3Me5g51WYCh
vterHuFNVHflSlN2lo4Y57L0c5vzX7Ytxzn5BddQd5RSqlJoxiT7kOT0oZtKMo+J4x86tdiP2RRp
W2Xwrc3YMvJ8rONOs0HPGE2UIXnu2iZZaXVlHUoHQVGjvossKSEqM7N9GIQp3TOr0dh9x31RuYbK
pEH6C78vR5EBSNeajZPZslr59xaQlqcCWOWmq+3KvEqGrERrLiye1Jb4ow4a/B/n1bDIV0Lzq3uR
TvoN7x8x3wzQGS2cl3IHx82AmZ4d+8k2QMnp0lPlPVn+sFnWxrh1LstS1doyKmP46cUW8tPuslEy
02cUtPz9z4OX88lSbeT51I9jl3OTltF42dgNuI6HQoMlqyn+VoRySazSF0+kgC2QAEVyWH5J5Di3
VC51krdh99A1GRlefpGJX4EHp3xAcSuzjOciDb8G0ZR+C6foWa9ynbB/8GmgNghQzCHv5wNCxomH
0Cjp6noHyNwcLn0sLjGUOsY8WWVsa0/X+BI/A6tKaQvf+xlKoVCK5wLsuO3U6unGDqdyTzxu31Mm
vtG0UPtaGH6MYqLQrjQtKK5EWTMIzTvaYLoqeLEeHDkTeyusuk3Z0+HU0bdlP6XnYD0lWNLrjTx7
M/j9WiP8v0oS4opecYqvqhM9wfLqkPVTjQOFXGm1bOeuexH2wF9mLdVt31r11ioc6UuAeM1yQIJ/
1FrtteqAvnp0n4UkaOYLykKvPHuc7DPsYe1SFx0lmXlH61PwRclKulH92j9OaVquzNRwrqMehgu6
pI91ldfIlxXiwWBuUAhlfOosqziNlY5+0piNT9A8wk0TahmIfPaGBcKqEtZPV8veCs6TpWdPqCwN
VxW2CUxJOCoOp2k7CgkxpDacnpqojT0Z+5vjcpLliHWLdNu9VPfStZXhJLv8Y3gve8sJutVyEqaL
yarxbXOPpFl9riK0WaZxAthRz7OmMNIefq7iE/VjtSz86khq6T9Xl71hRcphObeZ3ZXCUpDSTak9
OjqFfyPwD6HojB+LDH3d7E9d+gcFGre0/m3fcobkG2stNmUwIfs4833jSznUFZIdCM4BVCVlH1Og
6VRzn+SzNJ1fyPhKWdGxGH3jLp7s24/tiWOSdQNJbDeDf0M0/bZsrwlJvLRGEADSUnKdNkXjBjPU
RBqxa0kDW7+YU9lfgZPFDyJCVrdrAdYgzru2ssY6fCziV2MdlnWfYswW2000chhkEcPRz9mIjGVd
YtXzsa0szXMoT9LhP8A18zah3IxA2n06C8JXUG5dFL5Wvbi1Ij986/pyi1NxHrhF+ppiEB65RXth
ZmwEbh5HKFqI6a0e/YtZ2f0r7jvfpypXntVJH1AFQ+BuIO3tohKPzK5vWUgKJswgILA5jEOyj55m
Z5PkmheXg5alWmvwirLt1Fu2SRWUGVcKuEa6XIMKQrhFv/N92f3zPLvHeiwIpnzd+engOsicwzWN
xVoyS/2KOa4Mm1VR9pkTtWdwW8jEGUF9JwXEyvZUdS8oxV18AVrRlVYi67oPdlM4k5oWZtPCYhIi
VY7BBPJn5j81I9YUppbmblcNFgA0Pkj2QRMp8KxzREQgAplV5fLXKKh1BxHUX5TZn235cGYmcSvS
Mwbx0nHZtBxqBohC+uicrn4eawU4DypGsEuiylip6iguatpMuFeZI850iX5uIrlbq06e3eOLpcK9
1cSrNgCBqYmh3S4uVjGyPt/yIZ4V+BT9wQkRP1yuVAnlx5Xy2aBVMyV1a0qVcSa1lRthcLbnlYQw
9Jz2U4KwW1+Gm9qSZl8E9liJHsFDxJ/TAwlJ1iRqdiykp2FeipQyPYmianY5DoQfS8G/t33am4u6
X8tQ+UEHyAeH3Cjsm3kxMGX5IBl8LKvLh6HZmbn+OAhlQ0PFaIND7dhUvFwpwusO6c3E1pInID/q
wdbbeqWaUJ3Ry0AZLCA7AF0tvbYTDR/WeQd6aMWqd1r7UIrAeayS1ktMfcAjBYpE1nfjZlkF97XH
Sc64x9snolwMASxBfbvFz5VbTfSdh7X/gml76KX5LFAmadUmS8LshCwvWGZkd7flJLobxZlGLwhg
r8sJxQdtzjCJOdfU9KG+t7Pq6eemZckue30Vzm6GMoY/SpzaJxzJbSb98OZQmjM8dV5dti0fU0Hk
4sI5xCLSRpwPxaCbigSYp1APQ0i3QEphWZ/m9aEWoJiWdUbxf62LtHrS5QzNr0z+IoMfTis5e2eC
iGhnZjBfAmgQxLp5C1bY3AR2ER5NKxXn1p4LTlJTPbR5hvoFyr5v7WuSxPl7poIhrSrVfpDo9gAO
JM1Z9JV6yK003iZlW94y60TiIy2T1w7DzeUspSsuYqS3Arjne3St27/P/KnGr/QkqoS6Y6kyaWHH
MDSZ5vRrzoscZdDZcuF/M/JZ/mDSxDEl1wcH5l2tRf2axtP6i9Eicx1hsO7F4XlUscZTamjFkqGE
l1Yd9jghYflX+hoRWX4VRlW9b52VZhXhNi3y4DbIbpO4ueSa0A+yZGgHsgUYuuRF4oVdCwJGh5TB
rElf5fKI6teQyHQdXA4GLRqfm/ZJ0SV91Yzot5G3a7bQT0gnaxWUmibA1kI5mDP4xpJhTyEo/UVV
ENfKtC/RG8hZ7XrKHzCjc0D6oGCsUt/EOcrOTrLiK9u0ah8kZ8KoSFDAhGtv7Kimph7ESuloRXck
PVD1Vvv6Yow4cfkddKQQFemjJFuU3FFIdTN8WjcpyNRV7+NPZQeJ5xtKvoHqJm96P9E2k/Gt1dVs
35FqWVvkxz0DIdMNGfDBs6qC2Nto9/4UJju4uGBlJnBDsZG7SPRC6MRDTQr5ynVOjSc20HBOS3eQ
w+muRzQ6knBvHAPGfOi9aIqosbUGxyStAd4Vm1GzVTcOekr3cVOuZATZcH5AS0bq1a9xjmRfZ2bl
OhN+5kpSma5SoRa3EWhAIAXqGRFr9dzABYuVsMWRIfBQuBkOAI6dIw6GCJ/XEMmoGQZ3MaRJLxlU
Uo74ugFCLKs9Onwr9DAp5kfNfkLHHrGGwjUHMgbR1H5L5VI7AZ95FYG2tQJiJrPMo8z1u7E8kA0X
jUhPqaY/DpGpHUQjW6vYQL6XqEV4keI0eEeaNTWWe2Z16Qkyf3oq6aTHANHXFkZGFfnFXaAX94bR
pAcjpFTt60fS1xdkscwv9L37wMbcHd9xO8jOuWZGT5WUbBWr7zG1Cmsvpxx5owOm6yrdTQIL9EMR
YACHgx5M2cjtuq45t+ZhAgaxntU8N5j6ntvEns5BDkBFsqiKQ2E7FT4uszLMtY016MahKKPHPPX7
sz+SlI3RzLCVyt+1o3pjMx916ZLtPbKliEKrw50SVe3V8qFaKCcOZYYFX1ABuipl7aiNNVA5zToV
VGMvPUiU1WgGyPdb2NACtvV6f3Ib+SxK23iEpunaQXAsyWIfpFQa9qPTPafwx8+6OoCN1niMGgBX
T9UwFmZGD7gR/OSqqxBI8Cdb3Q5EsqtUtbxQ0r7JfblWQ5XhZRyGs5yl1w3cRdzpwddCkkceY9Sa
VZy1GKGnwZqEhbNNhJWvEFFemYP4aqpa94duTfk1Z0CvBhVAMxQDMDgUhd9Il2TWnDyGj/Y9RV7r
gAKgeQQ/ssLVPMIiKEGdCesQ381gqbokD318uBMMtlUbvqBhe3/fyTrKL5P/5dvgEo5gq+MolD4/
M8kHIOdqR/P+7hATo8LRVthJ52+dHcwUmrFZTboTu2aEbog92O+aFH9rm2Y4tb0z7XPd3payRQRN
EmtHpDIcfCkA/tSE1kYJSlTOJ7QN2y74AiJJvqqn4CquLQWoQRee01ZNti2+EMZ6mYxjnPgk5aHv
qkV0H7blHX2qsxZFn+KvlRjbStaewgTbwUhHQ0w3YzTM5nR31DottwtJnLY05bUiun2a1qoXGHLn
jUKpcI6yILXMq5VpJuu6t44CIhIuBKmbDngTIhv57jRhsDXC5lnNJoT+ivw2t3XnoArl0IfSHUpV
0WNMG3IV23lNc6TrtLGVj6BE9F0m6M5yKYm2hq9Wx0isqxll27bvxqhfaJ1wsqpkPfaomVZ+3J5U
uWlAeDpYCMjFsSnb5pykmAObIm891HNjN5btkKyFco2Uv0Q1IcQ3sx6n979//spvYywtcW6PoNN1
1bLsT2Nsjm6nVRoi+55Z8nDdVU6B2ZOv9x5Vhrs6UAnSC3K86tw6izIPbgw7+gM/Rvk1AbW0QcMy
IIqTR8MU6TM2Hm2+zHIqJ/sOEE99ykcQhrgpWZ0ERa2xJNIQ0PhRVVsXPndW74ziHScZaxsQ4+Ec
FJ8UOY4PMbiTNuxGePSMdn9/m9TfXpO5WAqog3dFowb5uXCqSFY9wJOdvit58g0btOYE3CFBji0V
wDqRVlmquWpcnUFGbJmyiH0wKsOaHDB44T63N6GhvqLk354H3GXRUhmlYwIJPxozedX3nXqaenw0
//5rK59ye9xapLplmJS2qjhz8fATnkGJmX8BBLK+hxXvhxwbX522V1c49aGq4Ytyn1kmmJKpeTSC
NdnuPWrj2ktuD3vGOliwGPcxahf9ldQVLulK51BbY+JGNmL+qP97Cs2K2NFW7sNSkddjkO8QVJJX
TS2Oio1Yg4/nn1mnKwxHzP0gpnpFqtHe9jbJsb5JECZJMdjEzWjWxU6efGnINlaPfHFAcfdYgrdc
l76PdIkIu5NljhRAqLvC8cXDs82j2i2j8TXTKQYGUAi9WBrb9SgGa5MbdsDELe9WddSV0AdHZyNa
bRPkRnWj9U0KKT+x1gNGVxtf1yOGcIfwzhA96bCpgSCmlatKF43nF0R6TvQVJl1Ql6+SrhvnMiEg
kyT8bhUbp80S/rtrReFI8si/h1vm7Hs9fG8JlKD5LMHmMO7RrC12Rd0AvyVNsWWIVQ6Izoao7H6T
NXxwUdTQqg4jqrwJ9uZcnNKZn2IXGWLJGOj7uhfDukfzy3NMI7tzkDHfOV37ZqA9mBIFqMpOgUF2
XdSEdhcQO0yIZICmB388OWoR74KyV9yx08OJ9ELmGWXijXiFX2uWhA9rifhjLztB5pLql27C7Eum
U/HHukFJjxhUEkxlykr076hzp3d1rps7vasnryFnKxvKNYrwsy8Q9Lt8auo/jFSfGDQfTVlHT8Ii
X+2gU/eJQdXKvsN7afnfzSoMCD+6zI0tydnEQHY2ihy2VGm77so0je5KFwqGmJE45gmcefqWzaB3
d93s0AfV7z7lofz9m6b+iv1avh0JdBg+ikrx3tI/kTsVWU2qtCyitwEzRVwwsOnt5fyGdpJj8z72
O9XCeKygdOIVpFs3iVK7Wg84eVHeLyaErKIRHw4t2WiKWW/AKJDpC5v0JpczZy1PgbqZ5ulJFvch
jz/R1npqYJuXB08NXc4ffs5v/Z1FccFwABwopmr9JjCjqf00xUMfv/VhewE2rNwpDnD3CoSx5zNS
rsa2Sq4b1NDASXSeoo4w0hRb8RqDDlvScPWuayV/GewWBG1saYAgo+7O6u+d3H4dxVjcC2r+fwKL
OJ+jGW68plKJ0TTb0elIfp0xmkpYpzWWBW+SQPhmQlKxz62HJokIFZAv3ZiDOriB5Od7ODuUh4DF
3qE2fG0lziFTTGO/TKY6WTtL9QBeL9urPW5Zect8R8GfwhWgK62mr8+aUuwjEodbxRazYAnEGhTT
nEPVT7Kr+fUWa6BvI0ixZy22Aa401TlK/WpLbji+T7uKtBmdadMOT3//5D4h2JaGaOtM3mzZUMG6
Op/wMlPaopwwxNGbnar12olNwQjuQ/uu7RstLOKjOSjmGq7U2yhhFNUOB2msjWM6VGvYSwgQ98FZ
G+TqZKRBgb618sXCuP5as6U9joWd1OiPkH1xg4SssQK9GLplnXQeSRW0TyJRXk2Z/9LKLX20z6QK
nuuDD6/nWLVokf/9b6X9/Pa8wf8QtKg2jdRUzE99QtWnRm2LLHtLDENegaTtr2ADOxhtd8Lah4SZ
lzSMV+BksrMziTu9Cd79clK9WFaNTaI74rx85A6pXZR7EHswQFZCt4raNr6h5/X3hV0/Y8E8nCTS
vXaTrkOpusJQeUCogvQo7MYrne92rSM4FNK2do4u8LRPJP16oNx3FWfPobVnnE5ws8THAVWDzNFc
o7Chu8raQ2m2a58avRbryhFTcrD8TSejtItLWAtuJoMeX1gMjeS9dr6IAq/FNMStRTYXP5hiTbdG
mrmjbkqYmqRIpUDQuSD7kJ2aWfVIpE6JhT2C4GBp+GJGKz1KY1KuKFFcwC/mV+pw3zRTuGPKKcjT
m5C606zAZbhLPIDgqjdpD4SEQDzr/q0126NTVnj5MPggBu5SVIwvCWG0OwFoXUc4nrjprMNvGhVW
xWV2RczuHG0zD48UsXK3iXVjpwT+cBjt8X0IW5WqQ6Yc/NnR1Vezt6Atkbogj+liGjCcClw6/BJf
ygZtv4GefWMQdUGRI+EhI+4zp0J1Y87AdZ3lYj1zHLoKUbEoeTT1Ck/L2YFXtcm5gRmCG6Mc62Cs
z3r3ToG+uSQEQy4yInu03vqt7lfxI0D/g1+RI87HVzuRxIkevNwMAlXvCmidG41oR5Abl4/G/AFD
2sWhtTgJv3hFo+itgge+U3LjCmFn/VZv22Fnoabao0t7UUMglYORfsva6qybqNI3trju8dm6RizV
q5X0FueI/N0SDO3mFbl96ylTJtMdKT0cM1m9GgxFvRuVYDvaRXzdM8dE82xsdnRL5Lf7oMdCKIBJ
C15vZ4ak/pEnJbYoUmcdEZkcQbyPZ9GSqppsp74W+J/9IaK3fptVWKZiaAaDoeUo4A0/9cMdzpS0
Or19M7GP8eJgJIpL4WXZTksfSgR0se2SBllvVLzcCzcSCJ6YilgFGDNuzXD6lg6hsU1iBOcjA+Hx
F7IelotMlrOPozlDxcyJ4fyEQyRkEKTw6OLEGW6GG5tZj/uLb7qqBk1a9KO9UsSIfH/ajye5fomT
bKcB+rxFIiDHQDBrz2iQGJsoV94X1RxYI1u8S7S9MVADQr4sfk7rLllBHWMUaQOmIfyvPg2NDZwY
dQt5AG6oCPNjj6hWPPt9ZnXV3rWRqnhTd59S+UJ3bYjWcoaEUjBlb4MN0sgcumYrfApK8dyE/Sq8
6qJuPIemcd1MRfUxh/nfv6jG1YuK3LccWTHAYM2n1f+5z1P+/s98zr+P+fWM/zmH36hI5u/N3x61
fcuvvqZv9eeDfrky//3Ht1t9bb7+srLOmrAZb9q3arx9q9uk+Zf63Xzk/+vO//W2XOV+LN7++dfX
72mYrcK6qcJvzV8/ds24fFXWZzb+v/X15v/wY/f8E/751/krzPav2ff/ctLb17r551/kwf6BdIMl
m6asy7LmyER/SAUuu5x/6KT38Qc0GIhoJ3/9ryyvmuCff2nOP6yZBmDZpGboFXQGrxrf0nmX9Q/b
pq5jwRXQLdmStb/+9ft/qP99PLj/rgb4af5s8P/B8sqM+I6MnL6pfxoFM7mNqjTAIwhNjX7Vdqgk
tHp9GC3Zi0FkeDi2xCs8DQ2vLB3Dg3mC0g9kRmT5FCTFze8OpSBMtzRXs/44uf91iF6+HCJKczTC
zwRr8qkraBLIzNJkjjupbg8E9/pM1mLq0fT43pK/A4j+OOrWVk+7rZJa1DdNrf5DoDA/hf9gZixf
wqaWgPI4PDykfj9lORoDNliJ5e0OdH+4lTsAQmXBdJvKhYHe1z0KYsgXaFd+Zb69RnlWrJEoh+MI
wZCvmMBnR6zoLrdma7VG90jNpF4hJy9J84L3m48JEN9ZCnDq+o+G+ONR/6fQIzohv391ZQ7jgOza
Kk/6czzXtiMJ3RGcM8CeFbZBoAcSMAqatkt8kXrRYBp0beHRCiJ5JWQKknKJoPn0HMr8ykZKrvuh
Jw8232s8BWQYTRV1BpyL+H87Evn2SuvTh06R74eZWhPitOx1/jM3SdtFaXO0Mv5NE4Q3mN30u6Iz
QnfWUBNyW0JRUkdPRbBjF0I5cClcYv5LSq1V0dWNUNzKIwxUknja2MWtqmsUBVGe3YDHXPlB1K9H
S2qozVLmlCfoSbpnZ/F5CJGvltOe5IGUeIBCN5AjwBOOfrcSRrbX2+JOCOlawioZw1KOwUmeJ5PV
a3y68c0O1V1c8eNnF3OcIYsXqyDqGMj3I169jVI5cZsJCWXD6Q9mG5QrzZjv5Hx0BbjajK4LJyWS
mFrcWCQw1jE1EIDN/kihDl0/S1srEkZeQY0Lk5YgToOHWxCAe0t8Ao5OFe+oUUb7Pu1St7WxiVH9
9kX0+hf8q7EVmhu4r9o0rBDRWoQuO8+Jipc+zLl3MZKBxbcErOdKA3q4GiUBfda4cDo1dd3ovBKF
r5WVjt4whUDttGLahNGj3opyFVrSzkcxHnq9drLQ/cHqrLguzcCh+J3gaRqZW5xaE9d3isirX/D7
w6jgouuSW5b1uG36Qnad3vbg3SO7T4nDrQuVUVxC/F7yuS5TvNEHVre8pVInv88qi7XNP+F1gDlw
X+oSjBmrf6rN6MXIgqsiI0h24peK9KtW4iXDtOC+1Zj/llRIMctBchUsNiaBu5GLuHAYgcmam7CO
0JzToqfBiF+WPSlSAV7X95vB0O9wh6ypRKReOyWFV+OCuI7t1u0CYj9BwdxFKftBl+t+NUb6oyTi
dWn6IM2ybhfrWQ52OSMq5t5ZBa91OQXvViFOyGI/oLTlmpIRYGKeg/W3ncRFz3kT2856UlU8RIkZ
e2l0K4vOowolYo6gvPIVGmLW2+CCzHJ2k6JCmMl78t6D2+cK3TJeSssvECEMjzwb7/R+gK7m0FLB
EfBiduF1PD/3qdPfe7Pbgcc7aVF/3wOR8ySldHukN0B7kFGss61S0C1VUh3f9qVHNL0akP7fZ33f
rnyTCjdcVmSQiuu6RJeXzO8KAtK5C7nCCPAH/fBy3eZzw+iQC3JmnIglUgS6qjxZQV95JhShziKr
mTcE3QVhQdutB44HWTRO5Va1jGLjI7y2cqTx0k1oUpBqPgCeelUVlVnhOMYbkeYPVQX8ouvfRFsV
6yKRtH3U94/ZaEDdpkpLPISQFbz5deRb/DqN1hs6GUFsCA0VBREvTDgxzcZdJZFoYiLDI7XLhPvF
ncPkrsa8Xo03MAiYrvT5CZhj7YYdTYnHbAWix6WCzg+hJ6apvnoR0iNE+m+tofMG6vapgjQYVBAp
G4g/TouUCj2bHWkINM/PpgAmhst88oLDog8BaosHzras1YI9vCR9GAE4mCtRgYkxiFIohKH6a5Uy
RJCaYlrJu9OOBVUIoHar6NJZuEJhcm+7OhxZd3kiLTM+t4cIPQ3SmzEEt9VAHzFmdO14onsDGqBe
CD2voIop+HWZD7JW7ZjrJVw96FGQx2czyHhGuRq95yCnaaYm7bjhphR5Ci4LMcb8YeqD7zrOeJjq
vWDIU6yXf0SUwu/Ep7HV1HVJY98mcvhY2+VFixhelmbC2KCuBXCkScUyMZt4NdA4BAv+NeqDQ16K
L0sTmXp6s0QW7zVu6mkSyG44iY2tUI60wtug5xtaRfaC/nS86ZX4XZUZgIqawaONAFUraswrjuqV
gRSU14XGukaHCJ4791czU74vGS/n4iME7FESzF3k5515rJDgITWK+k1AnZlFZtBwp+1ryK6APCa1
ijtrjR/gwM6mRUVKf6oTZWBU8PdLw/RHBu9QxO8SZmArKcgoHGMrmk/1axP6GGpC8i679m5pRZpD
t4Jj8VctiC9VZa8tn1ECczLHLecGXuNFh+tzehpVpfPaMqCClo/ol5EbyivaNqlJaC1mjqWvwxRf
xJuqM58zHh12SZglz110Xk2rNDUVVx6zQ1ZShFn2FWlxiEX5LQvAjZQRODCSXv6BSifiyTzYJPRk
cmwrqZkv1KGOlYWP5vyf4fXFbhtfUi17KRhWsV7C/rfz7zuZp2KkUuHmhQYIzKFLBtFi08nzvjtd
uUEXZXKFYNyJymilUJhR9KzwQozNdZ9juqJ8qLm3vq1RuGkBUZYGq40qTjlDnxkUpNJxY0VoCqV2
hDqXEVvR6exaJ3iLcAquDZ5ikoeRZ6TaRveNh45fv0LwBFAfXavEnAlgAcMkz8SdABiu4+xqnOtl
vtUTxAxPTcmgEsUaL3wdv8dF+1zo1nVqSJ6RN6cx70jR0btMUfyeDffq7DI2lP6LxBwSC4hiDp1P
5M5yVLB47x1zm4rBd9uCjkyd0n0mz/CgiHvAPdNk8bULq93yQ6QCySBpBA/LKDTJBNJlZX/DJTmc
kcNzzzn13NNQVbcWvY1b1NzcjxAEk0AXtswqc+jHippm0dgVpRUTgCG2Lpq/pQa9CQJec9GXd/hq
PDrmYeCFjoV+hR7uGr851F+pcKLzAay/c8odpm+gRUhOVZhfua0vrfOkAvcRnyFnjKX0nUlJx9vJ
q9L6uL4ltnosdId3UB+eRFLxRs7dqhIwxMYFd6fKixdH0NuVGieqVHTyGD/Xif6Me1FDMloV8KZg
B/qRJ1m9K1LiK43sCGQOrP6szlteWaojroigmzTx/yXsvJYbR7J1/USIgDe3oDeSqBKlquINokwL
HgmfAJ7+fImaOT3TO2Lvi1ZLLBqQBDLX+tdvuJa1mCezvfl37OtD6NospD2tCN4uKBB7R/srULmy
OehJvjT+doxUqbvRlxhtn1FMu9jWPoQsPj2frdUJOH9EqpUUG5/0G3unDvAEZQueK/Nb3x69mfgY
3Ytf4eChJdbbGfyDRXrCBgQZzJ0ZM+m/M2+yEvExGfA7wacu1KDOb3Nd7PvZPgYlnydwBt8ZiaSc
a/GLcPUKqSEnTNWVv5DdfDGbhSIt5TK3PD7XzGGqvfVHa3k2h++dWtizjIgOX+DkOw3zYZAf+WC5
YTN+RgWXzmKTb21NyuWUNSkx+xfAOYgnRfJJIAONypgTZsuQQZdwYN3yBhT/yLLqVms/C+QHGzMK
lMOM2kfFrY9JmYBRBKcufxSQP7aVYB/S2v5cZomGaYlu7srBvsypt9HtSd/HBudqZ5V62AlKxFw8
1tMvwDp425HVKcYdnNgf5QKfc/KfmBtzGql6jpSz21oGpeb3QhoR1jGcYZnh39caZF3Es47N1cj0
18jqeViOPaqetw8zRrbIVwkz4z3APCCsDC4Rq4IwXqa3qeoeGaEyrnlA2fk8Je+4QWE1SZkRxOzO
pQ7ZGoL0r7X29dwetyBCsnxLu6DNK8PabqAn1UMd+mnxqdcclSq4iy7/HtDegBZTQro6/OQh/UyN
/JFELeulW742EXYrmaLanI25vWFggEKCcVzl02lnWVeHeKLZzEnzx6KW/yXPj3HjVhv2I6oNvw0n
z/hOtjetRTsek8555CUbqT27b0WQv1YZn/WYFg+vs2VIWqVlqd7d2OjSx2c6uE+VxRrZuxd8OR/r
7rhoNK6mOzyXMj03lOA0FGmPT/8NiPmRdlQ1wiM/2qy3nqriizK6mzFvWb33SSbXIGamqOqGAIHs
Ju64qET2SZVIG8K+h7sOjpK8Idgm3CdHE6oWl6G5tp1LBijFf5w6P8Bph5RFYhHupSrMG0k2Wv7X
eu57rkwJo8T2Z71HkW5tauXNOFDFVEP3Vjbtk4fJZ1jnC0VL+k3VCzTxd+ihsJZSzhnLxSBIfTa+
XJ5SiCUhcpKfon/kDRvm+jUvyWuOiTjfZLzsWye5gSHiaULySMLa0wzVw+w41tbMDqlVI7vnatjX
3S/Gk8acGkq88KlapC2YCgsafDVWu/U8VvtwYyNFnTmscqBsz8vbiGGahKKNoofikBJpNoe/KDUf
tusO+2609qVTfBI7glnFiEC/VX2uTEBf4zEJafnOqTZ9kVAzT7K/1nqZPtVMYzT0bXRr/r5xF+0I
y+27lTrvve7/SILg2SvErXC5voTRSUxOit+Vg+I848zdv0BGkdQk93RxEawmkhiSk6aaP/RKbDbC
1Df46yxya+IEjIFNGpoeWqkg2rgBGQhrUakwAPiS5k44RGfYILBr0yniPYSogDKPghDy7keOfZMn
5utg1ePWh5S/Md3o3WWDDANPm+i/2CQXeHqiFOmhsTGehb55wKcTMxTm6noETaAxtOCYxNZLVQSf
Y4QWNJcETOQEMgZwI5r+ALmOeimO9tOoQyUb4Ohm+TX2qcS6pTiZmPvsgnbhYndcEabEg/LJzD/0
li9JnecQ20/NSIS67tZB6Jf9GxejODtBWp97ry4KCmYRbYXQGIxXJTxYjAoEDrMFrDbcYc+5lbVn
eauKROi7kVDNPVl9zy7yoPPfP2oKz7NeTYTI4XluQDAXRMMsETdKPIpKwH+CPZK93Yzvlnrp9SAi
eOLi2KrHrjcOEcQ04RnpzpzaGnlo+tKMsbuHZYpwikLs7Dk9Tj+WN5DSO+MxMWhNdV5/ALzvUjjg
x79v+nMXQG7oWmbh/+uOWpfwQN1M6YAj7KOa6T+fZn3033f++8nGGSe+Sf1Yb1v/XH/7+zbCJP99
SOuNf9/n7zv+47Z/PGtaViBVIDX/envl+iZHJ1P26///tdfD6zwv2vY9mV7rP6w/IhxIkmwWoIZa
213WJ897wt//80MJfosgnU6WaOazwewpgU+PZ5heklltEEy4IJGK+UJGGZGr5VvVef079tzXofab
fWSU1TmIQPllMR2avhrOevIYeq/f81nKczTE9WbqommDGMU9D54tKiCD3j1z3M55vXH90TRFsrVi
OH1It5EuASTRxUFg7rrJO8dF5p/X31hOGTPW+oa5g3F0jO7W15G9F3NsnjUUmVBQ+BHN46sJN3Kv
uXSYXdv8ytl/64iG4xSPwaabBrovD5sgoyTWpUAVIXV0hBFq6lanFSk1CZffrY4iGI+Rih10K9Km
UruuyJa33wvNDX4P8w5jv3Pbzs02zshbYFjBqB/3Icct3Z2dpU+joJU/Bc6CVFuPINKbYzhHkapB
NHwXIbD0yTMB6IApFeRXPsgz16rFRZ9SQHR0naNzz/LxtR6FF+Id+6z5Rbep2uA50sXOS99jPT7L
otc2hPRmLGh+ue3I6jkykN7PWvKUu/KaIuDZFp77q4vyW23ZLqwcQqv7caGlKYA787hCEED80xLF
L7CTX60hvi2k/Ww1QcjCYL4Nfo46u0hjNjq/2sMv+Muc7V9+5dkbrdE8cKfyd9ChqO6a/lcDK2oa
p93UFMhKnPogUuQL2fDc1QZVsPIyYcRIiAALb8NEuR5s/8SY4Al/iO2IUAF3ADlt5fC7MObxS9d1
1g6hNtGWpbdTjn6AkP6ZdJCjiIziNCEg2fSQjxHtiJep9HAeMagA59g7li2p0H1t5McSFnnvdrg5
+V4OtoODl9kmX6bSdSlacrjFDi56c1GmJE+RjJV0mMZL/83pcyQM5fzNTOCWVyPGZA0VKAEb9WYJ
8O2SMUbTUzk/j6WGLjSD0isbY98MWYZpLr6Gfvy9acYAP6vxEgS92AgCPk9j0W67WmJmYmZhZI0P
w24jEJgRUccb9jFtKKmPTTka4LaSgBHL3/W1r4dG1Rxry4eb6dJk1lH/myOgX4Ffccit+uLk8bYa
od81JF7TWiU+pisHW0/gAOr+NkZLwmFkO0b/J7zt+nuGHS7xMt517GG91VT4ufgBHodZrk2wht47
p6DxttbYRwRf1L9oDY9xbeIq2A2HnEqsaqS+GxAH0sYotWrLSzXpDjg12ScxKiTd959HsGtOoCQ0
Wr3hI8T6XscS0l22nhT23un6Jhwc4+E75Cu0MaZ0uCNWHUlBBlPfsLfkh9snN2AEOOk+zFhFAE6a
m3CDp9Lw7lEEJNL6uJojbeg0OaPu03/SuAKpuNkF2u5XIxmSTeANMMAmsCwDxwRiCTYiHX3EVlhW
Skw7ZJAwcLcGpNHus9cH2SaXI1dLK6GDTyc6lZ9AQz+TJXsaDeuiFYTTpdWz+2wnGSSrmDmJIVM2
4/rgd9FVKwgWddMprCbttSvzH8ZQA8h2MactFoGu8VxN0Mt7F7gqduUSVrpkax7HY9t4X+fJK15M
x98rdK5yl+7UiOavMih3o+p5F3O+4i14xQJi2kVBSvLtQorsgl9Aa5FP3cDom83k3teEjmdTRkaZ
wh4D40WiGpszOZwXFm4Lw7kNwDcXahGFGOtjmxTjMFib4SCXdDcgHuhGe4PVYHdKHJJKcl2/VkWW
PKHjO2UwcE897DHZ5zVrpzHshJu0l1drtJ03Iu1J8nTHfZREN70PAJviotj1s/tBRvz7VG38iO5F
dONOG+pNb8qPeQ5uVHJbJvxumDrOHBJSs6Tdj2h5csrs3gj7wFJ3TyV2MgvYn4i+egz3NtBov/Yj
eG/jHHt0B8EozqU5baxRC0KHgiRXVgOx1bzVpQxrRkHRfMSPZs/wlAkHPaKSfSV4P5v1eEdzsl1M
76ZHtDg5m5jvTK9Fl/zCIxI9tsDhlZnBMId6F2LbVW4ag6QdI9002JHJhlrFHn5lyQQ20Qhzg4v9
dWicn7bCMjQQRqB1JiXats93TMmel858Qlhz713jUZXmC7MtN+z6UzSWPwMmhI46pY04219HX0uu
vbB2WheR9UBsMamjfS3YLb8bUbGb0DqkdUuCFKGjTX6fNZaNQIinbNziUvQzMSmDzaY9VrrxIWPz
1XObPSbloWOhX6hdpwltg7K8S9LnqWsuOQHnXj1AZ+yRdMpN2YpjupjfjKm+GUV8NVP5YpJJGzpo
vreLQBpl99u0KLHqLa5tTK2GR6aEa5jlTbgYVUZBDkylpHgY7X6x6LmQ8Q63YiGVLoEl07YfGtyd
Ejyisu0P9dWop0o9eYT0CqEMz34oY/43O9c3dOyIsdvxO1rdX1Pj3butHQysyZP3XvB1DFONQ6i/
h7SHX8i7EyU/HczECWzaRhDnsxJ/SKMgVXhxz7VWngMDyntemGAukpQ4I7RtY+8DgQ8YPmnTY5qx
vyK6ISz8ZpcjALTRQoCnfMGaIobsFetE3oF42pEd414SH5Il+KKVTChYlvBCLsj7My+LVi1byQc/
F6xsqffa+eWPaonRPNx8QB3iMk9O1jy0jFAGK9F+dKxkfQayZPulvV1ITw+Z3D9ZGtz/p34yr1LL
2QMzVN9Gk3+ZnPkvMLGvlCrbpq5/tenFzzgNK7arDfjBacasCpbkZSrL41RM4KLdZVmaaO8qE6sg
919nAA5PEjA79PI4tLa1q/IMI2PDu9kQs2FaOVi71eU18poMdMS5uMBrOAKfNS5mwk3x9UfRVDxT
V8fb2e2WrZNGjwYOEA6LG7fviI4xYpeAVkWAcS7TrB+zGuaWqHo1ZSII1p9+dnnz0+3Y9StyUI6w
tFP21B0i8RIKuQHK7SfzNhHederkZzLiwlsZ5qZzyC6Jqpo2yom/S41zTRIaESWUB1MgdxJ+3xad
4bLVh77dDF7S4SPcnDQve7dm+iPCFw7lZNNeJFW91SZaqhJvcVta3sU1QI4z7QsI96urWdYmK9jo
XYItCzPnm5/lmdSHLzNFkkJe8i38BwBl2sHE24h5kMdM0y/ZlNsHVr9fhhF9OLGWHvp6/D5UVrwH
X5rCdhoeggFqMvGVpvh5L9/JFiYJpWJPrzGYsWV5cDR2bNs+kH/7FS46E7as/DoEAKe55Tr7KpUo
7YHb2Fyf4KFyzsvh+0zS96AXDLUEgrIF4sOmSrX3uLD5TIrmXYNoQ/j8e6n3W8/0MKNY2jbs5XDJ
TOcgXROLQ/Mlj8BNUO4RhSPSHdOyFCuc8RMtTRFuHWZdIdnF9wa9vyz9dxtMzsp/YpYTltR6rqei
hUt64bxMX7OpOcjIPtpm/X0cXox+g0LoZ7MweeW/GV4E9foGcj4TOLl3nfFNZ/oe+rXElMYJmfGC
ijU48ZeODQxrk5ma79TDfPZu81//hpHjxqa8b6E9s8sxfMaQixNE5yVQgcITk/sUDTl+H4cx+dGO
2vbfDzWTmtUIsoi6S8DsairXlxNOcFRPMaARzaNoM3sQ7Hk6Knn1p6nC3dP3Zbmp542bOcSber0z
UW6HIcFSOjJyVkKOarKqjwUFV5rffbFtBcAc2FlQEarFhlQnLqLZfG8R3rP+rv6N/2DGhQFnDsbO
4Xo7RarRDLs2A7DQf0ocyLUQD4n1/zXjXboK6DiHVuNk1OIw4PHqLrXh7dXv6nIMeC0kTU/t2B0t
sbe7i2m/sA6Rfcb8vtc/1YFV/YwLD8+QpTDKMhNsbtz3PILwafiim7EMgHAqLpwDlO5Q3UO9Xp3U
50RUW3WsTtcUu6WMHlYaHNWL1+2wq9UbUJnBKs67f0Ewt1VPp45Lvaym3g4yo/W98xyNc4jpttSj
E19/aZlkGyWICXdtZbRRH496e+oj/PdbDTgqc6KaAzdrFpoJiwqOwZqY7B3r975BDF9yW8cEbPbQ
VfK7uo9g3q+7P3XaFluAZnDXLv9z9zTWD3oabSKeLifH08cazQDHAqEgTXWvbor5Z9H5R3WXGor4
gkH1rLfstMUv9VS6BnZtcDSA7nPb/pREH6unVPcJxHOxvKh7qGOqxF/J878PKuZGdcCxcE7qpXiJ
JzlmrNTLLiMlW72cejpXDkeeBpc2lBjzl2A5ygSRx5Dt3ApzvPabLhhi+VV1m0yARZySz73FVK/C
0QouZrMdTSYdsZV+EuN0t7iqMqkZIQay0KBjXWO7n2/rAL/us0+22ztalRzUD1/mpLzHmRlc9FI/
DkzMTUT/GMbonEtg0XrFqegn/VMWRdMBOsJnHXTHaWKavQhUmVUehS7mv0cIs9BDsmsT/8gA9Nhs
zFe6hZ/lOJUM3L2XlQZhN5yoIy5pCr4ldcLZ2M3dFh1cxdLrtm03Cxr5rjpVyzExy+RkxdWbGKs7
AknYOr1B3yQlcENx7sT4qv6DrKk8gRUYSnnYQRoys27Zj3vD65hgsYlsZJJ8kkMt9qn3SwvwsGud
+WsftSOTGiBqPQX5XqjYHAu6gdV679aSfbdIht64TbspaBhkwg5RP7Ayf8tj6qHFAWR3TaZNFvRM
2Kq0cfrJmyrnhD0QsWJQiVlRAI3dmtrTj/X7CnejyuOeIvW22rYty6um5pWGmsAA2BWbFrMRM7WO
s2anxAMJ5MS4qLsWoPBczjdCGNAvFeIpLihsXTUy03sYFF2V/7JbzB4gi18CU3L81V/CFwxrreI7
/ImdrsEPdxnun2RrHPWSAZKZ6tiuECzf11+r2qiuktz5bVSnIVYo+8Vg0NL7yJLsQX+rCzBthmmP
SAwMIQneCdWQQsRRemwsep11OEntfKw8sIMqAeg24fURU4MKPeqZxBZsw7jFkPc0HyySw/fYiaFU
xAWlbsn6wJZNRUHhMKWGmcQ4X1cIvziVgsNcmVcCqlio1xL+37hPcSIL9Qgs21BjaGnAeyvEWxxR
pK4nuo/TBVYS7q41AmdnT9GwL+lkZm9MD1XH0I84144Ki7nzoE55pC/YtUsng/Z9dWfHOqExYBca
fTzrlUjAJwnOmeWTR7XEWAVLdu8cCO1jiaZfqb8YuzTI9utLNxP8CzcnOQGjg2QzEpV90qmvHcIj
oDNAIpks8fybVlD1lR48Ri5WaG6KDlYRnLOkctvF/qVMOS+k7n4UBHxuaglwOhTYQQXULUv6Egkx
H9KZR3qZs3FUGhyMsLulmBmSNTrDmWfSjJXJcKic5l5WQM1I1kkvnyMMmExMvccTQeb5Nv3qRMIP
G9ANd2qXfWUk1UFOv6g4xW4m4OMAp+GCY38YTeY33WA4kcjiSh/o4CG85PtBVjcrEb+YdychzJtg
hzz8jFvYbeiSq+Fmn37xFASURk3R4tOrAsnVtRANnNtaOb3DdSH612UNMHL4zyNNhKH318A4wYA2
d1MCe6usnNBVlL4/41Q1UFxZUqXgeCjyNmSIEqhkPRnU+1iCYnosKY96ZLdQyE5lxjYUJMRcqukx
lGhGXeTMZEV6Hvxso8ZF69CgLZjLUX48SP1i+KtYDeov3RY3Z3G+lDAIGfYwuOECHmrzuR+sD9w+
n7IK0zRGjnCzr6Pb7NgO9niwM/ORQ76PPCYCAqvJntSw6DbpAwAuMsNlgReHSolhNy8imURXkfG1
qMWjK3ABSuABKZYXWwfVI8MyzCxBh7iAS5fTDHPtfVTqf6n52UrMWUbWYV704ljwJsCKn+I5Yk5L
j2YnpEenV3oPUCTV55LxaUBp9S9Nlj9MoySohnOhCpLvKGlQ0jHUNofM2xfS43pGEdoP+taJ2PD7
JRiuXU8Hqk9fk7j7nigYCMVltE0Tp0WfCEcGEsrdWMCIKt5hO9UTPQkG4lkSs2UjYt4Hcfobghji
8MyosPoJDlrsciEMcCLcVh7lUJSh3RTBtSRkpXZMImjGLwujb6BDThB35E2k6kuyo4oyomx3ohHd
zhfWW01a6Jkh2zYVwxS6BkwPkTnFKXDtF0s4j8w1f9UDLo8ZM2RroQao9B7bDL6CAHerJt4gR/wz
ZmzK5JygjYZURx4jnJ4ee5pW5Y4rnpYaMw0t3YM9+HuPmVTJcK6Nu498Cg6ZwyfXesy0vf6zyvz7
H/KU7H5U9acmX1NxqmxSPgvFi1UjvyJ1nxbTOOuK1tkppmeeeNs+NcBNlHOXDjsfd5rqoSZ22BvB
wGF4s0Nm+amGgq5ff3SmfMuNALCGfmPESgoPNbrKtCaYL22/YJMW6ppN4apmZwMskVoE39B+fZMT
C5DImH02AUoMx6jj7Ygu/H/nBa/JzH9bzStCs4HcicbEYudRAdsQnv/DyLk1udDgwPZHhKTqy16H
okx+fT+rtuygbwvk0GPZASPaWgRoFmxW7kI28CFVGlN3RY/Sexa+iY1dcZUanEO2ohU3TTEZvZiy
KAq80/qXE+GnXMGB4zNpiHJ0D+QMuE+zRYej12fShejfRsaRgRrgNUNzpgH9siDt/z8I0c7/pJP/
edsWNgq89+AfgmZoXKIkOgsnI9M5EoP4PC3GU+BBHtXYmsOlfcrrT9KK/S3GvU7Y+AZSK0NxLkTG
BUEnByuAckXAv5sVzSeBCbBjsvRJEfKj6VQBtgQ//WaEcOLvB4dPb91FAdg2OYSCsWBbM5PybWwj
LgQoyJGWfqqyKVHnaa6oyJPF9/GHa68IDlUFFBQ1840q67tsWbHVCle6Ji1RggmF3qRHlf79V5Mu
L1h82P/Hh2b9tyzyz9nCGzUtF28lhrv/+NB8Mk+8UbO6o5ZaEODq6L4wo8QUgrVMzXKn9q03GYut
ZMqVHsHUBXcH4Di1tdCwXD0RoO9ztPex0jDrM/crOWalNS0LiwfSbEEbV1zyvuOTczmFyPh7BSb9
/ofNZlvvIx4e+4UWSZEbYpkesTl67ceJTTU5tWKP08oQqivwf79YvP95zuBvCWtXvX0EBv+UIMRD
k5sYbHUkgnTmPi22WoQOB9NZHyw3Zr41pjC3WSt0MwMT9NPLStLTLL5KJHOQwBWbHDOUF6derlbj
7Vj8jovLUleOp66GYrkWDFMzv04wDYTaVGK7fMwkegE7B4T2IeLzDOAWOBCsP9olKnGqx8n8D3XI
yRIoc7QVRY3nWSm7nfTEeYp9mFTZBMOjQEGmVyrwZOUhZdJuzk5Xn1wfR1VX7W12YgTYV9gnZOU+
2SpjvTEKxkAW8FFKC34IWtif+UOP4B7F83sONWHxOtIx1O7KuKqmIM8b+OR84+QzbOFxA4DZpwYm
1h8p0n8pkf5L1qCvxgP/vYB5loloxdL9wHK9fyrEECFadTHL9piJkhWSYvXQ+xnJEDacnUo+u4tr
hX1PTlTVDGfXbcxtOyaf7Mn1ALGZEMf3WXHqasWzIpHlkgTlk+9g9YafKtVQWn1tMdELKuZXfxal
zjjZLrLkkZAVzTB/EAzw20vjB9yzPY78dzMoPpF5wvbQ3sBZ2FBbkxkKrLK8dfVNJ7ynzB4eS1nX
u7mJ+D7I+1M8TgyW0502JilpDcWu9DSSYJIlLOtBvgTeRGhEf9GaXt/no7n1W2IjKiW0daC75rlV
IqqOyOGwCcYt8U8JxpZbKuMU4dOQls1LB1Z3tKYip/DC5pgiRodNDnd2W0vgxkIvdyxtiDfEQ3Hw
PRxip4IFTzHDVjqb1cNAd6zfasVvC2okVaS5bfFZBPG+91mbCKvjVsWkWv/dpJCzWu1VH+PPqiTT
JrNw+ul+rwVlXNY3V2OC2RJ7Hq46C0Xcaj3nvkTtVfXFMS5XXtaeAhL2WCkfqjWli7Y2s8KGkqL/
hvHJt0jHuckZoPSOEdKRoD0AQ16bhYor0KgRFjGG8SK+K2IQFT/ZTwQzwGH8tMfptSnLi6knLk0i
HPoUozy5BL/nKv6I2+K4MlX75IeIh5/kafBcCT1EgAi8QhLhlOVEu6ntxpwzZcF0MNQHsdNyOtG0
qa6t691zDQavYnWpirMrOlORQYoNpPKrXyQncpzDSP/DbxtU31GNXHR6OdBHts0xhUOKwcUdPySg
HtZ6O2HslOughxWHa3blsmf2BPce+6fBgM/fdOPGV60wleyugxi57wbr1Y/Et0itQt7Ci+t985E2
5rf1Ak/aOtk61fSaZCMMgDpGANPg/JBN0Rl9msFcRdG1iZL1269+LG+OpbHY0PfgRohNDT05doGU
ciioIXHTFhme/mVqxJc6FbdZ6SZ6Rsk97XHQsfnrUSG3KSbBGuC58g/BmA4F59p29xrAyWgABSyU
94aiPwqNB2bTKUnldYh/gPRr2nra4u5kGC27BzOjwvIvtQvDP+ut9NLyIdtYr4FWVN9Iu981PkK2
XDK4ZjL+PuTCuAzQ0xxNbKTM0xta/dM8+/IoTPJefa90Q7mM0V7XPSCLIf8iKrSVBe5yB3tJbg69
5UnLXaz5Ip0BoC+vcl5+OuTu4BMKlpyPV7wt7/WCiKX33v1EBdW0pY4wAMQphe+pJ1ixe1iE1n0F
INsTKl4lnbmRpjXu6NB9vKS2jNaLg9trDuN/rNtFMCmUtKdTtRnc9YrYA0mzOnqds1uJQTiO2jMm
23wTu0m5pMIqO1uEIu9zrTovS+puW0Jjw0lbnkxQ80MyahBZqupU9rN5XgLsvCo73yGBuWmDgTe+
XS/Y5eV41y14vmXfyPFq2LybeC+d7hMbNDoQVP9oBQzrDCXNOnte96/fGBsq15izZuqvi+Gae+hr
x1q3zG3iWnc3EMs56D/wnCTIboGKIufGKang+bVnGDTgCCoS0u3w49QuptdeoDxMxyZatAu2rN65
XT7XPzp1y/obijqGoK0NzRbTqx37uAMB0H9aIK8fbXwqLtGwZAe/wv6pCfLrFE94Ly3lNsA4ltHU
rF/ijgxf+p+jkMtz7BFNURB7hnJkgG5eNCUREBUG+GNaEw/lOJdkNG+Q6JzDepTrUVhex9uwuk8R
wWGJRNVCfkgZqfizsYloQzdCWg4xZ+PBjGfsWYqC+U6TX4tICZJTXk5H4V7pen+sC3B6LHbqnUU6
66WDIXjxy49mgF5nOvEp91r3UqsiJDIwqPGnbjogNnvFbYY8E8c/IHRmukHdyaBl+ggyfb+kMyJ2
kv1klmNOgMmU3fTtZUqMXw3k9H05iQEPkYmMUL+M98QR7fJpNPAdqBjmgBJepIljcxYzNmQtfoti
/yNPxxSRnQ6dJUJ0VLqboaKHtKzsIudXp5+fq47LJQmMm4nHBelCi/Ja77Ij6XcV5mV+el44gGGJ
K4AhDAshOY2HzijO8TD3B7106ZKbZunODgZKIBm43S8MUcgLNW54x/VnCPbZieRDuMcoF8AIjbzH
KiTMEZmcfVZqNp7M267PEUPlPZKHO21Mj3wNAgGfUxjiFCtAoDRjmGRRmlWdcV4ZwHmHEkXgy1Ek
GmECHTYdlkckmiJHir5nr8vHz5gUKMWru66rVqW0GdCrfxeJ+26Xy/taXZTjLLbMyQ7SZJwX9903
snDzvc+4DyZ38fBnlqll6re60jM4AqCd5C5Qnt1KjS6mKT0kCKpmR+xlm/+cY3xpFD27Mgt341FI
M65ruRgRrUlXe4YftV+PciVMK4hoicrblGwhNZ6NxHg2lN0RQ5XNMgSMv7r7Wie1M9uHjMtDkkG3
KqKg3WgD3RkwjQHgTQbE8qq2z5VDjvgFVn/L2s+7yEApviwR6C/2mg9cCtjKoJ1Tprf3pSkfig+r
2OeuBQMdYROjRPJvkQSkiCAjsRCkAmou43nLrk8p7fJMtfL1E8W1i6gue0SIVs4crm42eVOcM3DF
cBh4nR7qc45vUKgNDa0Vt6wiGYJN9PCxcvvHhM4dy0mvACMoc3kwBnlf+nQ8VWWeh6mVPLWFFHu9
26+arZUgPLXICFqdXnSEZ7/zGpRlECk/rTqGU9KBc5YW/W0zLcSku+XZ6FG+ZkJpUAPzSLbgc6sH
99hZmFWaN7pbtCGuvDswd8si/VyagmuVEdSg3XHJAcV20Q6082P0Yaj0GLWbc3NrPIzhZhehiXNc
G2hPsY2HznuBLfEiS4yniC5CZ+q1p2JF05QeMNBObdTe9AL8poxnJBFYfg/iTPjqdimst0IBmrVS
12gZeIzeBFgz4SpHmKpjwpui0x87lC/8P5VglbNH7gCDUEzwmnzfRKBo2PRZkZUzkEFFFZPPl0jq
YnVGLIkFFkkZGWZm/UwRLcMVbJki+hNvLL56+FpmaUuyhHPCnZZBTk86hp5JlEQcdHcqB+gq9kT1
VMXURS6CAWtYFiS65QMf9n1XaF/XF4idCEIPV4FVTT0mD91diXZs1gdW2+arqj1X/ADjkW2PQ91W
1edd077ljK4RyVD7loA2WUZbn2jimrYaKeGYlBSz9dxo/VPqcaFHLUznrg3upEhBqmV+6wZ8dIFO
skqakQDj+hDkwSUH5y6dgqiW6atugOmYHh9HL/l6Yic14SFwRwP0eaPP3m/ALfj8UonACAfgG3L/
8scAt2s3Da69kqLihsaL6xaHZjOnW1tEjacIPAycx/i3Fj8JNOeg1e+6FX3W2pLDm8wPAvnOdvIE
NblcbrLiWAmpj5kekXBvj+KlYN7K6oPUZSIyQYt/GmT/hKpKZcPeubP3WGTzOIo5+K6X5adhIhZQ
121vJK+uXx4Jif4rj/KToQCQEuQXXa9+yuf29whyaqljnKh/aw+7uCxYeg4xgDlU0X2Ui4jOS1uf
SsuELkbSGI3GUWpcOkFENq6mSeXfgbhxaOyDk8DWtabsc0VEfJgO5Jx0Gw8gcGszdF9v1pIZQ1Xj
zc/9H/4UPINBkS4SbZJx2OmjT0KXgqpW6ZCIHxWpJLtlyEdAPaL3aL3+rGUxX7QU2SOY8h8+zu5V
4jag0aQhuUO1JbcOt2RjPyd08pDEWQ47dBNE/k6WpKi2DrUYaHCU5q7ToDSO/4+9M1uOW7my6BfB
gSGBBF5rHsjiPL4gKFLEPM/4+l4JXYevdd12uJ/7RSGJEqtYADJPnrP32pXcKdOKOo+rI4k9cTCi
JuNFgCBX6GemAqjI4q+PrY8omTAMKofHcj4qQ3btICwxz7TpSvbe42KcWhwYhrqpqkl7yk2kSdip
lwbc0rc2VdUsG0wpYFxWDUAFdKUBll8Kv0z1mQUgqrXFg5rQiDx0o4HNPiGiTN2Kiz9Hx+cInpuW
vwSDs5w6hOmuI1hw+rF2bOpeKvveAFbsounwLt3c7rOC9E94Y+R1NAZiLMdlikNYEVmoOVvLUycc
LoZ9jkVwNIRpr61GprvYIe0YeLOGSVe79LNz35a5v7aVq0xrAbM11uekVtmEM+jQ1j55BgjPOa/h
J3NKHqL8IMZdGSJp1SNHboW1MVuu4uKI1aOJnQjoGXbaEU7a2sg56GcDp73lLYiYFXcgQ0WEOv50
Hm5tFDcN4MBBLftxxmGxErj2JQ1avaE4SAYBRXC6NSYDAQaui2728qNV6nJVTBiJMGucFoPoEAD/
6zgatRusnlp+sww4l0Ou2ePbg2Orwqs8j+57nRVvVqvtgmK+NMSzoRNSC45kXmlXY7ezfnTe+OgB
Etu0AoNaNObiGOskmSfOF2l/1q7N5FVJigADNRr55aRbx8L/IYqQ3oNu4vT1DwumY+q06ZpIojSw
9XU29BhLVMfHJriJWwZYNL3pk/TwHowsofU0fBeJhv5TwpmHQ7BO01vQhFBmqJoKZTFcPMuL8yQk
l4MV7dET1dsycpsm9jq3nd5mzyA/eb7rsxnyp0vF0XiJUinkm0oFPat5K05R9tWw+yH9+WZEtz0U
8rGtxmcBtlEmzuPg99d1Ye9ddX7taFWgGsOzpfycfqCBGlcuLzVudsDSq/V/OU9qOryGQQuguRcJ
LZ+oQHBOnEjDfrfsfHFZ35LvQxM7g2mMA3F5uhJr2omqOZPei3QpeRIBP0oRV0evQ0Pnt6tUlXdV
y/K8PHKZmsgsQw01KOr6H0CNQP8i3t2n03MqOLu33FxWfBvZ+lfe8VxqWrjrHVZOL4N2oDrHrkTr
qnvIPtSW7CbBDy0ukCrzKf8aSRv1QMD72lGeqG7WrnzNflgmvcs1RGrBrD6m6VwzzK9L6LuS2UQj
Hxk0sbOoGqnQWZk6F7sc+uvjSEYYuPzwW9O1n73oX1t/uKMdxsAhCeJNeIgcHg9ijGnr8oESJFJu
l+di6SFoDFgY+fAN6U/uJx2mFzUzok3gympysQywQJT5bvuweIk8rM0rDVGjPceESLjBRCNxfoZJ
i6SB2EfIt6r3yHsVNA1XaWqvGTXy7RNaUBVsXJ56H/cAHw6NRGy8qp0xzleBuiFLIv0oG5l8WvAU
OIMetTq/BWbKM8LCa6Qsvg01UxRoKB5Qe1MIjQdL7Xgukk+s3ER2UI9ZxbjJQNcovyBsCNX7UpWW
Qem5fMpxKF4G6k53pOGzWLyMJznDWycYgblko7GLwZWn2jH87jyJ4FvN+qIQfcpcXco+3i/fy1ZT
3blkkhrX1SMH/+9cwxI9AoZzufLrxVicqXWcVZ+23T6FD7j0gEZUJ0u/GXwZglNmEmrqgv7MWetU
e0xwy12M97AaWgKh2YiRmjHzcrksWX2Lvfm14XA7V94T1gcGF/QyUNSb18TBvy7PUGUYw06ONYYV
WWyDYtq6LQ4TxahRljhnLLj94YwtRlpi5X65eaX2ldKkwMXk7fGWUGaoJ9Pt03caR/rMOXhZKToG
2sY0bhMKpTE21YfxvIw45gwoQek8TOETENKpcMjIZO/x5QVfznvOkXrl0bqAz8B4KU+/LZm/R9lw
G3kTdsvAWObfAnyqhfZ48U9qLsuKWbJzZk1+NSmYQCaTfFeOe4EfoBCcG9TNOkXU9q3qTqmyhRkZ
RMqm3S2uQlXPRQqFQBjIbas8iotsxLYyiH8xLeOKoTbyKdya2sGSpLDiCtrmkU/bOOauVQ8WY5+T
PYo7M2BepmvTsBOYnYdSHKyg+F4EA0jsmZnm7YZwj3bzXteagaI8u43mjgIlcN7xwhzUR8ZK96p7
004dZyLlrRVNdhtKqmM1/FarXlx2W9T+OYejwFoNY/qlepBDRw25OLjZP54DWDqQHLiv3QRrMDkt
Sxld0vrt8IkScX0cHJfEO/UjhP1I2zufVxCbHXThD8sEI1f35uj6jwvXIsFmzR6J+rcNyN/N35NS
hz1tm+/exHEp5bmKCvrpbjDfjxqDswp6EV+HLcAxpDTxqwaN5iAGxtMicJtzhKgIpq/uiTapOPFy
+Ou4LF6JPxbsW69hJOa2WIoVnFC3ee7iow2/1SeqXi20ak5kytHRmPqvnnQmTOLp5nJl28lVTgd5
tvN0t7T5dQ6mxiaHo96l0bWqnGa42UgUk10aR7iKc+4dxirPukEbhjAZdCXDAMj6peow4EoaHY4q
JGxTGPA75vOyZjTKlx7HCJoS/JMrfCxnvx53tMW3vF0OegzTf9niqWxG8vIYF9HLNSAs1Q5t0mIk
Q4RqI8FSwWk3yDaKfEGbiPGOcjhkdftTZ+ChgTFZmz0LSfaNdJTmri+PneHRT+EEJpTh1m6JaTJR
kjugvVBj9J/A8/fqdl/WxCSOeLku3i3zEEfH9Z9KRkqUYEuZqYcuUn770y2wQHTZVSxCwnXc3D8x
01wPleZsVA98QRaQvr7jHHVZUAWGMsUDr2YYbGOWIjuCmheXcWhJDBy0eVdZmlnbeg6uVO0lJPPQ
MpgvYCf9dRPVqPjk01Q1JTLup6WZsPQxtGYKUAKZDwsco04n1LZJg9oTP1CfsIy6XsgZ2gKynBZ3
VsidM7PZENQd7JpHEOHMYRKcWZnbYdf4ngQApETDelrZ9kPIBHyVa/NhbLkH8pyNXfd6Y1ckh05h
XjJZXGsdQEnGlB/u8HNxqQNnRF7i8Zl39GpcDql2GV2FOHVdt2crmPF1eQMpz0oY0HIiog1frtOe
h6jwaUOGrEMWYMq1HxHDm51Co2OOlm/U9F2XdB97tdUN5XPLkqw6K1lBP8YoDxUnI+kh+kM8/L0c
oElmfLCs7rkfRrE2uT5Jkkb7hbFEGMurxtR26KBYDmPI8Rzx7cABQzrJz6QsjlOqUwI680pIJfVV
jXrUZW9TlH2YIUd5oMk9WbE6ax2SLVMiztAw6UTVVpQIuYbUOUe+PiGpE3eZUnykQ3+panNmXhNd
hIsGq57RwWVKPFUGFO82TyXN2W3P1kIEDOETM923ii7pRvf8zSK5aB2Xk6cdXDkUKevKYz3255+S
whZtDq6XXOY5hC7qJH3OXrMKN4ZdQwGqJd9vjO0NTyjCrsTZLuKh0EFLNwUcTxufRUmk6etoE3nE
TKsx+o8Y3nQX8ZZl/W6ZDGRtJLlrtZOrmdhC3okcBiCVzTfVhPatCX27NFC41BVVycsCV4mS6lor
+ge1b1Zo0Gncd2cIVdjI1RE+ZjokDR7zJkg/i+5lWUKX9SyP3yOHQ4FVoqUUL6kX7f2I/oDTj8Sh
1PW1ZPa645j/roX21sjKu7AiZKH7KCvm6m7MNUtNSrYIVR0h6RgwreSqEUqcxEKzoEIoxssVND/6
r+/qdJcH3sGNhlWPUMfKHZo8ATlGV2YfKjwAYfUS/fJOlN5ZI+U8M5IfC5Qj01jhMtWaxkOwqpXo
I/DdR6+lAvMtKjCX5Vx1vwAmfy+ajmEOT4MbvaI4pLk3rpY2Z8moZ42fcO/1MjosYKhF6TVUKytg
H1iEA2r4lziIaN0g+YnkicrI7/yVqJKfC1jIdthRPGDC7MAvXSx+xk36pABGatvUixiTRlF/uUVz
jYjyaxnXofbbT035MrvUQVB3StguittAl1NphvoWtWXDZDdUD1/dFo9YNI/LANiQTOxo0KyE593C
ArzxkfttMWWw1AZo3lv/QRXM40h5D8YRfaqym/VSEayoDjMl8etEdu0kHkTcXPu5NIdNR9mJx572
VLdmQoKQ1ea6Gw1K+Lx20VgruE4foJNhPoepqNv1iN/Wy03KYLRf271DAp1RqEH8fReinlWfPjc3
uh4GkFlbXtEmvFJaJdwLh6X2W85uhXaJMn9L6knCXRLZeEYk/q8a4SPCbAtAExLdaD+Sb9XGzoth
siSjNv0RKkltaNRbrzEZkVKHWLV773KmPUV9+dIabrVhvANkvL2gNUMIr1Bi6pQ2KiQSfj+xEtGb
6vn2WQo6QKP5qdrrRfPYCDTXy/GmVaSxZYzadeaXLfJ809lfqT3iKFQ4CXWyUd3RiB0wb+AxWKPE
lsiRLeXLUtlnlRREIA2Je/eGqA1Ca2akAhbnMxKLT9A6WUZz+aEeiDhDmmbiq1FV9CKASxoqLTlH
b9VNXHOgyNQPGqoKAPosYSUgjrf+6EIJMZq7hd+VzGzXkbtDN+9yAjRh9zFu3TpIw5vCCnmWfW2X
TxinTUZW67LDuGk6j6o7PhfyK9fqD0W0UmdGBh9PeFoOVVrdKqZIEdlXM00PmsjUjKNgeuo9gC19
xUWID5OVnOWOdeU2m/XHhX2YqrfvaVejrunbKsFD3CgaHSSRbO9byHSbM03Mj6XLYoysHCEg/kav
nwr6/BhPI2SAcI/VRzjNSclb7u9dJeYpCrKrTIkIhqOWlebPqb5M1RcJpTp4Lk/urOh66gy29J5U
0qFF9ZKK7NNS/VP1KbvlfE1ywUmWjOtm5zMbKmwySHT17HtSzCMpvsxovFOXh9DZZBcy3mS5ZxgA
LlldDY0mEzObSlIfck1FdY+Fjw2dMZ76skmJNuLSWFWqslIf81IRq3b6cr4eJQ/9QitS/3qCDoda
nJJ5OQG24BVwHifnSS0UagfHc5S0kPe6MUYkUcZA2TTl26SzbWlbO+M8zKnhHV/ym92w8Go1ia8l
nBo+iVm1xF3Vvod1eeOM+NWUynPuUFzXlXu/7CQ9Kh9wRzqlPPP9GG44c4H4zQFYmM3ZSfgBzDaW
qO6axKE3tdYse7/tzxcL4dEWnaiYdgrF1iHHWZlB9O3DwVjZenQ2StiGUV6+tsXDZNmPC0FKFb2O
Nb+nuUcOIgfGfCB2AOr9S3vRm/Ct1Kyv8k7sElHYm7rkgqqqYtlsNIJQ/WnaIYl0fVWqqu6FeWmA
JaxE3x/jfDhik7pBov/cDADVcdc/5sN9SEiNskQ8VqZpMUiMWbqS96W+1XKhgdheRY39VNTV8Ksb
B1o5pXrH2WgG1i8V5B/M4H8i4X7+P9H4F+xYEY2RPULR/d+BxusC4v1nG5HE9Gem8a//9neksfE3
6SoVKVRcByWWUpD+HWlsAS6mV6uD7RUGEkvkhH8wjYX5N91WwksHZbuUlgA1/AfTWOh/81xiR5jO
2yjZXJKm/gumsSt/597CR7Y8RO4QRaWt6+ZvyF7bnByPggOXeKofyGkGzBBUV4JRoCJoM3Fv29dW
+yZu/t7VOWOVZI5s825EpUnuGn5qHs1IIwiyd/OXssBt37qPbu8mJ8D5BBlU32OXYjRWuwSIl6hI
B3rRx1RnUZAxDI0JGBqiKI8/Kl8ju96eKFecpQ4Nm3x+gu2G3dyYL0ao3ZEiHK1pD380Y/Ikse2k
BjW7HgzXQquzFRbrre0P7cZUiMgKPX1A050WcnbF6uBbxgfihRL3AsrUUeUlxGszEnfedN+n3qMy
5pN381gDKQ1JsXbs+Ec3eDeNE14PtX81tvkp0QklMDialG02M1tFsVb29esclo+hX9z3tMsxmNLx
G7eN3nbMzuSzsMLbTibffc2bd+zyFfzeN/YXulMFH7N0zDuntM+1bVyZqgWfBLznQNavotiWUYiF
0yQsqtkSJHBpvXqLNWbv2uLSe/Fr2hNZbSg3I5QPMly/LGR3oBKPEbRqHKMFwyH+S+zbcL08fxu0
SNglgkXLoddN+5q1k6sqkoPLAC1h3VnrFe8hhYxDpZQedBimgTnQSAPCWyLoEaODWqv9xJJEkJpC
f6Qxmo8hO0d5xv7o0513ljtFa6qVM78T9LiJRV3ukjDFzzASHwtJa90n4o4IkZnLaSJ8cY+xYAdZ
rrbfgM4rXzjy0EVKrXZbje4LYoyJATrCwaBI75oAYWZFWZfFazqx6IpKRqX2UGETGVds6hkL5HAh
5J1Cec5pvdYweNVmAtfuKWlYan1Jj5bs2O/GIv8sjdkOCYOOwNOCzgz2nHDtVSdhhLWFfKlbF+ZG
Gnz6KXW2qj1iWcNJD64Dq6AjQ4ZjCO+y0RlshRmGC0HUwcqQ063WG59m/WkkkXZvYrPHA4TdqiM/
mVqHUwnzHP+EgCjZ1ZIS3xs5BNQgwhve62DLIwCnY0iI0PKw+J6Hvzrst3NlgFHAQCl7fWNM1l3G
TJxRvPdYjcELNeGFmE4zYcPOdPsOgiIkAiO4g6wDYZcEKCaqqCqqnB+z3BHay3nXL8ejmX6OPWZH
/J0bJzfvvbYF83uvD13LSV9ezCIb1goK26XeT7/dIry7L01ry3R0nwr92/GdcTUrn29QJcc0HFHZ
2vZlnCj4vcRamSafSm0WL/ZwoP+w8kXCk6C/GNCjuEdH5G0a0q4aQzK3iOyLcp1lXKsgr9EuDsGr
gbdk0xY4L3TV2qmb+nWIgXdqxywAvoe0gdYcDx2YnH2lDOUWt0NkPUqPjKaeaCZif09z8oMOIKRh
chwqPuuOd6EbwbeoleKTFmQE7GvcGYlx64Yh427JQ1P3hHCEmPWTIjtWYkQblvnn1oIBk4Z83XHj
HxY+PgofirKh8l/zOpzoi6hQEvlo1pYGZbbb8pUcsy0HpAg3+yZ1WE+t3CdGOORQZw8p4b7Nq0x4
XUdWDEw7lGgNgdqsnokjwcSUt3nJCoTrADhMNuACTTL0l5FA4Fcds5KFJZeZt8aSl5qo38qgoujQ
LdrUoaN6bPdIXzhlB1WHdSEuYVQQ1jnUVJ6eqZ7ZrqxWYAovVIVkgNb1h1l43ybSWA7F6aZRgj1k
9hCSS39Pc+vsNnhz28C6BcZwqkMEJMSNk54UPjcNyxGBsOaaHvNVNDCIzLui2VRNFyrn7Y4w9JzN
ILm2+CDo7rjXgX/WkfytvMh6IPh6O7YavPKZsxCncSQQCWOIjNG1lhe7PrQvg8YVhA8CzSigx97T
lVqRLP6kd+DBXCNcG9gTrvWM+RBtPI5/GaGTnixY3rLBBsbcbenm4SDzOWyMSb8Fm6/TKnORPwrv
Frn/Tlg3Wsal0Pz8yiQnlxjydWDQuSNM6qvL0weLPhEt29eh5dQyqyljUdbevprKHyX4OJCVNvRX
Zo1IBHj0UpcukBmsLcHtotaSoDHvphpLY+C1mMHCB73uvsZufKod6BFu27JYOMGtTL6Wu3z0Dm0S
hkhBFO9lPwjyi7MGbWMpi5uIlHvwZCy3uaiPleUif1YbForHaD1rvNEC2gfilQrWpWKix3b0wyJk
eJzaD9nl3yEVejx3b0XFbWAY6Zeu8SxmVosoy8z29IrtbdSLo9/QA3U9BJipTpZo7BEI0/h7e7T3
Fav95HdHzkZ0O0znMg/yehiYDsa0xrC3musq9LdgC7cUR+xTs/6TEd2zC0YI4fJ0N1vZhAqueou6
Wa7KgM1IM5iOWSM6BenwLM99XbM5pReNYpo+AacARsKozZOXutRPxpyvIrRk4Me57fWfSBpiSvDx
vfWZvyQiDdZO8CEEPbO+vLKHt7CFx70otXw0aqt6bPX14LDYEO3EZJP/Lds2x4iUH4KM5D1kKWuN
NBIcPEZLp5TFB7fiY9PPLBUu4wW/M+96ZtxVN45YVFkgndEJV33DTqxbOjT9/kwbHvdWjIat54dY
jl1xOAT7CcRBalzQ0Sl6bLvLUGWtlu2QhwcYAhVHqqqvOAKMqcEYiFgQtUB7nKf2dUzm5IRMkWBe
OFS1Le50nDiRoYc7DwoPDeZruy1U/UbZAFTrQRv4WULv2lKy96RI9U1Y0epsDAZcWnhRpUtUmvT+
G20lTeMCoPt1uXM8qyi4A5TEmTjIXHO2coRK37HF7UTuKKksnH7Y6VCC/Jcozg4pHYVVcPGklXAj
CfIpRtluRoA+JnypTRtLrj/kyNgow23RQliI8p/uYFSnyHbKXaX7H21nk6HXh9uw82lMrIpKPjOw
KraJRpnF+ZcoQGgUGCmdso93rSHu+cjzg+k47bk1xz9+qaaiPddDz3x/qnNKpq0zkhRmGc3ebUvj
QAX+FlbkBiVMnZoGwznF8XCqa8/YDkX6kuojoqNGfbd7O5QfgcSO65Yl7Qy/RrMZNEq4ufxZh6lI
IzfGKlrOPtCC9CaOBY5fS39w3a45lRPNcCPPGpLAcQoE8TbqDIaCou5ONhlfpzKKu9Pyx+WXTn3B
300BUR+O+LGIOaWG8tOpgII50zCrJm14TjIyB/AH75LGaU+eW3tQXQysGxZdDVTwO63dOe5gHsia
3o6NuBhZaOxRithEm/voh7DAG+s46bx9Zub7RrSc13P1XhZR6ZilTzZu6B0qEL5QJdxyLfowKu+g
Pc2tEZxIiYwqUJ2xEQQ8Sf6M/gVgZFcn5xCqdNLq29wMsHtPRkDsJP20LuzWdQpDETptcOW36ZXG
hGhvMTs8ufh/Tx70mNAR48GhEVHn+YNv/3TG3H9oZojUjdd/FkXdX4WIZK7mOxSml7KyoCgrTiCv
8uSE76UbOEjz7BXM0PSYtnG6rWpuGLfRx1NL+8lYL79NpEmJ4+BXUV+ICNig4pczI4v4Ic6c4RQb
9XhafpdCbcllgBRKkpRL/uhuNOUbo5JuU3GzIiF1XnGyNLt/aMEd3UJP/48/m2NAFywPvxa5uR6N
kkmsUp6TVYALWSbUjj6vs+AJDc0nQiMNvTMupmhDmYNGc3Rn0i7Nq6roNXKvMTUrJd3yJ3OIOE55
Acjc0e1LPHcpHjv1C1yCP37XM0OxIh9uT9HKLQcVZCxZO5xbrzW25lCio5JOf850fFzAb0Z05NgO
HEA4K+TWeOLr4EJjzSaR1LPPVZY7v35HWIfciFYD163+bvknXeWf8mY+4bYW2+VvLPWfnBwVpayV
/bbRrw2LuKYh7n8SZ3AuR71+S2o/37i27lwG3yeK0+v681ANWCQ17Qpk2VrOYniI2ka7tBkGoEGR
OawhPVeyM+C45d7GLBwa+OqP9hxeLNL3tnKgNisH3XxMo9i4amaE70MPzX5igrBLFd+pjazhvZyD
vUTbcMf0NlnXyfiWdTJ7Ljtc+2lOgZDkNuW5E66tjk87pJfzp/7Cv8ipMf458MumVQlV0cJhh5WL
RAzrNz9q6mkmA4G6O7TM7Yk7YWIUfqOMg+2AJqOrqWosnWMJUmp6x+xe/5fXF4arI9jUpaX/1i3A
zQ8Osy27QyPHJxvRRi0pJjkIQn77otg3G1TOnUMSqjH/By+uCjD6s5Nt+dGRBjkMij2a+b+9NMU/
oIk57w7pxDlRHRibjv59OhlobCYsMfpBD5vgl6fz/3tf/yHNi1A5k5vrf29+Pf9EeJf/U+Prj//z
j86XUL0lx9Jpz3u2hV30H50vQW3LaiEIXTJsh1f6e+eLCDCDv3YFnTHLUAlTf298mbTLSLnjKxCb
dFvI/6bxpay4f7qbTHLEGDnTWrOEJclupsH2Z2O3a/TdHBWufQgc79OFoGNF2HCGkYg8nuM/fTD/
4qm11Df704uB9zMsflIkoirTDCvmP7+Y3/WVaTESOiy0atMliVH2owVeyYq2FWgF/atp9GNHdo4+
XXu5+1pp4zFVAUrK5A8u6lSkhf1LCs0ZY5OMU7BZRJwu4tHI1R+Bk9iI36xzlBLxXJoM+ru6AdKS
uOtl1EaVf1UE7mFomMZB5UJFrdW3//4HleS9/eUHtR3dJT7LAzng/PapslUSnkmAz4Hgxl8agQVz
veDJxbxODMw8yLw/hY4rEnZMOSJmp220buGrbaOy3QV+dkBu+s2Y4CpNsRS6CQNhp7ZJoTCRwTuM
000GNGYBqLvOjJekC4uTqSI8xdF0rWPv4MGYA8G8rLWuZQArNOb0oNOjQHp6Qr1d7DwZP0eO6E7p
TJbYKsxpapShpTPuDjdpbcwrTdLmhyrJ8YxNEtALIxAPmxjHxfZ1iUQKg+oA5+MpVz6BIEcQ63rx
AXovZlgLbckgo28jng55OdwuUsawQe1CjvU0/1TjqgQWu4P9BpR99FDCfjCVK4EfCyuBSDh8FQHH
s/6DPDWa/w6D6/9wrf6ynnJTSsF1ssnV4wn97abUa1FaGWyMwzJYNyr/ETnOO1RZjtAMKfKEnRjv
KVoLgUqgp4WwzDxnxz40mqR107XwbMIDCkSywBLSD5AUbHHTmhswjqcyhGdjV+7riLdpbQoTBzRZ
KHHIUNRnB0aDCZcubQmtme6MFxyf9kaNYuzYI7AoAnhYSYsjbsF9X/Xath4GcqGE9yMNBb6KunpN
GZuBz4JRFNkxsBBIu3ZyzszyWakKM5W+IFFDJ+DtVNZAY+e3fjM1O/tU9DgaTQd0QXqJfe2mM9sr
WzJzz06W3iB468twxT9ABMdVFLlOPex6d7qBjsmfGH2FcXzjefhwRPqoBkxunZy4UPfLFO8/XKd/
8Ui5EpCai/GLVvBv2x7ahK6b5OAdgOsrwQDTXlyxTJTI8mrNh1Ykr//+Bf8Sc6hWK9fVLaoNG46B
+9uNYfdGk5XQazFDW/hGndslvkOoh8HJuxfG8RfQDiHg4u4VU6dC4HOF6fHggs/dI4GZ3+roWAWH
vnv79+/tX92zns64xGQxNf9S/picvvNMS72DNK+8pgh/qT7ZyRSuT027VWMwhx/6X7+soKkO3QAG
COmGv10Dj7m2SxSZe1DigBHn9eL2UmkOTdXRUx+TfdK4j//+RQ1dfdvftg3b5K85M7BN/WWPIqzV
RBfluIfFvhAFZNONVJUI/hYaiSxxOYg+wbDypAbKSYwCa4mXKKT+bRgcDZSGajHRxCGCirigS8Mi
4+sJMCa+TQrKYALqQaA0Ul/eCBlWip6ltDCiiVChTNELDBbQqc4p7xVPThIimDjFtuJ1tylDAaK9
HIawzFxq/dax0C9JB5ZZkmZQO2jKBBZeTRSrxfuiV15SDq1wrKjU6X0UnBsdt/5s9aekxG3jKy+/
XwGQ9ZlFz5V8b2lNJor4gUcItWBFfel7ibcWrmCyxFlD+eniqGUik41bN0mhF1KBItqb1MKTooEW
nKsKnU4PFlYk2xU0dwQj0YhjwUonEHTF06I7TtlaV9403UuV5rWI8ZTkc9G3LxJ8u7JenYlZgwrH
WOwqQwVV0PR2uhsmhxoPf6GoCaMIClTw2X/gi2AX/B2xwXOpGxx7INK4AEZstQH/iUeDRCvtwrke
D4GnVMPWLs77G3LiZpjzDUFe3h3ZW+QXGuW1RSgX6c3yeh7ASKZVcJxG4W36bdq7Fk2WHDm0qx8M
F69LmkGczmI2ImqVtQ2ZFyhXgkK3AwltGk8dAEDgl2Ar0l3Hgr5pO/g3oehRA1YdQfT2ZwTDaj1l
iNlIiYO5OSj+J1r6QtpbxNJrhizIYIsAkHc2fbe5c5JQ3TbC9n4U+GbCAVHCUO2i3kA907R7MxH1
dTGLr0Rr7LXvT49j6WtoHe1twe3U0NEq5wdLD69SO793gcmvoIHR4y4SGJGG+ep16bDDi0uKNR3h
tPOSbRtrG5sACU7jlFiBkR3bmficzph2Wp53OwzfLw7ND2yN097NrKcGLgIYOeIHG/ulnhqMUmn0
EMfw5IAuEXSobUjTA1UAsRwL3qWau+OY+dGmb+Udr9uQmeUdgq6Gak3PtwqHBysuD2YP05xkko2T
DNf1FHcbhrNriSBnK57bAYPHWPX3ZJF9T1VU7DO6qXmJgMUovXjjSN63H4d3IYU1oOpWwG8zdgku
iXVKaBygISIrScHYyHlEhuJsUuada12z+fTQRW19y6MxS/FVJsrlwJ3M/yVnZPqgNEPsT1MibicS
QSvL2AnD30w+CrHZCN0NXv1TB/bqpmnKaNcTl0QXkcC22CqOo2SulYOnX5HiEXL7i2g3KJG0ZWU0
x5O4xAZgnuFy6MdSbc5WBE0gDdutK2AsJEb2OtlIXsYqfCZ66oH4qnMUl0eUI3SLE1StcRQeQD8c
0sratH65G6S9DwU3w5SLjS5RfcY2E5UsPVTKKeIjyV1zXL2j68EYSesfggY8bWnUTxmPK6Mm6y6k
Z3tE9nU2GnP+IHXCSfg2bCXOnjiIZ7uyL0h+lX411FiGrH2OipJFtmIVpG+110PGYfaEGzl6ynHj
x0av3Dk6Pdq0fBrNSm4QjDSY7TiZZ52xlxmWNJGwl4Y483ChynEXDityM4m7yRFjDRB11/0sb4qo
PKNSvpnw6JWa9pEV4x1F64rdRjLRorFRjxkNer9/6838HlY0P2St62ebnlQj9aPZU6HaVCuFXWa7
vNMeLF9RJnOWWDB/hyZiPhRDzHVznid3uG80YJwIxsKV0MyruW7I0zF4qlsjPkxJNK+RWL5ZPDar
kbyw0p9M6OPxdYI3dJVk+6oq3mqrwFUXEUTgZBNKNb/08ZZZH1578sPuq2K1OUJT1Vbe2Owb27+k
VfWQu/bxbgcu/5pGKOMOLb/WsVg4cbspZficZP3PSlbRqtf9AyvbpRnPnVO9tVX3iLQO8h0hAfOp
QkWrkriYN03oxds6j9ezHF5S2wY77VN0t3vAOxcc5DMfgqzJ5FPg4K5YlWH2VKc4KogJ/EhcQhns
ZCQ3amZ6KS2GNiAvZNH3u5SlPtdc86at03kz9SHsDwySDLWNvWYqGxxQQJmid8j9xwER6TDiWuub
AN2Emb7FOZ9OKJ5LfcggpUaFQgToa0pbZLGMgjSmI3clRtADzlSMWEaF/dnRSCXZmEkcHrSxzTbd
tPY5N65iCdU9NMkkSgW9S77nkzs0iNms/r4K4erhSmQ1hH5CexatRH6nteVNYrUxufX9BmQ/vifX
3VaNBU1llk+S881xzom8K0dwsfOMjpG4y2TfuN3RbcN0a3gwP70w/vCjx7rx2vUwsWiG1l0e6DqH
LsLlrH07inBvhPGjrFhJ49ohLaIFPEG+xAF62wQETN+2fVVsgEjJbd9ZFqVkTcbP8FR6k71qzC5f
e3N36oxjRAohFby2x9UXAcSdfmjRO095s/XjISaMznvuGu9uNNBvBV7y1JT1XowAzVsdwNOdXmeo
DZpsT4oENClsEYzsQLKUfbfTM/1KZ1AGcShEqtwxCJit19ITbwAYzDLrVi643zTqcYE4+am0gk/g
HD0SALCYgDsrLDxUU09EIkTrNi3jTWkPJ9NvXnTN+/Sx7DjlwDHC154TB8KKxPTGWb+vtsWIXF4X
r309oWAkO2BK3ZsYICsW9fTg9d4mGThGJump8+R3HCuXhlvzRvviZfAshjAOMwgif1FLvvrBa2Oe
0zyEI4AAbR1b3v+wdya9jStrtv0rhTfnBYM9BzWRqN69j522J4TTmcm+7/nra0X43uusxKn3UPMH
JASqsaSkyGDE9+299kHUMyTJ2Diqv52I0AsSLm8dModlzomB9ZkaTMImZ9GGiZNRNo2mb7EzIVTW
aMeNqUbpwLW8YzusT9qQ75MJOglguhxrGhhfnTG3z34hqU2kmGQ64vj8VoH4CRrd3hmNJXY6yegr
Yxy1CLjDiedd5tb/NcsPWz0yaHD8PMc16oIGvcXSRE+xwXINipRIp9deq+gVui9GJOwXrb3HaPJQ
TGu709weIqiG6Z7eLPNWlD2vWaUdBNfcacG34YzevLNr4jo1X/wkq7s9D8t72Tt3E+T2AI+TcdLq
+QWF4lUPA4ac4r1fajFyYu1pwbd6mvV+t0z1uJmZ8OyEtVoBl4E8GFzrLqsvRk8ydqs1Z42Va2ft
4QJDbNbiTi4A288byJug26tiDHrHvme6Sj/YhKfhZYvMUdao60h3IeTR5sR/dzgTFzee1dbXTSQL
FCBfCfUC5biZ8X6eR4/eYJl7B7pT9dnMYQI6DfPvfiVDgr7fOcZ2SUOCdE8/X4Xcl8PZ6w33MMhY
JRvbredfIq/w8B2hOpaE/awpn1tp8CzbnlSG0ODKMRGZFbsxQVYpcHEMcLWtX+P0CSiow73pjevU
iDlCiycOcS67ZI7ibqK7OUTMRuwRWLVW0Og1+svqAbbuBLY/YuuGNrlTEE2uOT9tkV+78X2dsPZY
l+gOaPM106SZYJX4bqq6p7LLHpssuRRD9bOd5ktiWIHwjHdvcN4szCMsP0e/3wxF9dPIozuDji0+
fPDbKPS2qaB74WXX4+BwXR+eUKH9ZA6FIE1OU6w4kKbblEI3M7Ea7oAHv3hBwJv3fMqaFMgm/OKN
dd9ytvVhOU8mUKTR7XhXR8BLITiX9TdW41Ejz6yuDyosS2VyOcYc7uyhIoyBPLNeBl9l/NBZZ1+i
glNUS8gx6xDMntVNiXnnDNf5hnl3uA81Dtl1YBjLJ/IYrLohSSrzVxh4LdmVbUWMU//RyYQs9euq
LXWsJKstgmSBPo01YIgPKlMLSElBMZ50LbQn+J0bp9jFJM51qA4cWoCBXaxkwhVimznxKWn1V+Uh
ncbyOfRCQsyZqUjNhXT/smDC/FRZON7sK0mG802s/ugH+b66LWlc6AH1Arn2EJ29hfpO1KN5TTAL
ECWYndKCSRz4+n7bMHXbWiAMNEwuO9tYfxB0cFI1TJIe0PFXpNV36GUq2v01rqm1HV5YtTE9kjpt
Z712YJmlPGEybu7o08MOYvfQxPs1Stok9Kqf85jS75TslR6sjl1j5Y9WOM8WU8yzy/KSsEROxAWf
aeP8yuRlXZb+1CIxJLa9drBHW0V/9Cqsa2rJvcoobJE4BA+M/YlerxfM8uOS0HwSYtn5XsLxQQlP
lbk0AtilLUax1lIcb/BBUpmd9cuaV2wj+cmRcoa0vYl1DZp0hOnD0PV4l/T6Q2p41NgmXuQut9o4
Vng0uLo6sSBii/GQmKSNRu7ftp7x3A0IdcZerIFwSGN1jLuwp0k3LUzh0Ai8e5gu7BauIcICgGLZ
0c2Hd8TzUsBnnHJK5ESvXKnU0gI9N1JOA5OFMR2Rnzn9e1exgpJHzLxKUL6sYzq4u4t4PwqqB22P
1cW2Z3RbCzImHYq5+imV4jktdRmsxTk+yLLihOOW/9Z8D43lR+ggWi6n5VLTHpYaCKI60u5b6NUH
d0FcYuvVsxjWDvA6LZ80my6tZYRBTlz5dmqtXSWdr9TcS9y7LhJIGQtMV/huHk/o9gc8UDv188SM
NEmc9FsnTN96aT0c1/LZ0LmUpVQGJ7u6TX2kSZlOiqMWQlS15glRioy7zcwbzfTudXIxt4o24vno
0BOQ6bNPVUKqd1yZYY4zBLFKcq+F+FrUUZfNMcZ7HciVVJdDLsCurv9aV+YP8YijAo2+Ih6skNg4
vGKWWNQXoWX+lacoMJWVlFVbwwF18mxD/QBmLJfUshLjFvZ921ofeY3Gzyc5m0LSz0TTb0rrMR6R
fS6xv1e7NEmbaWcS8yiV8BHnqF2CUpY/Z5W9M7etmPiM8ZVbyDquBKQ4HbwHDvDd1GePxTzfpBXV
efxPVNkSy9uQ92EEJFXjAyjEdY6orqTYsLG5UKBLlBe3nt9VFbcxlRZUtqdTP5GXjVsz0BwMIVU2
GEfE+swXppRcRgrDVQ1uQ/Q5HKmFHAs8VKcBXvy5WtK3CDShJbSrkUAGFAzVOS+sh9CDs0P5nstx
7F6aScQAdyvi38HJ+kXSBR2m4aMfPsYd9vA4XDlpExnVdkSBVgRAsHGwTqwUVn8+iWQ5tZr9Ik0V
rApwkWLg7KPs+xRl4ykbmhRb9/qr0J96eQDbMYU1zc/ekilEoxKyPMZbc5AYDkLJ7ifgpIWkZCvm
52onKXUhShYceNQvYBxnF9WTka4RyisImAG1JrlBNoN934UctkygurzoyaYZmO4MMmqBY0y5M+fU
3Aspv0tG/LX60Nx3HWA3iXDQV0baoSXJB/+enhRGEC6ojQZB/BvAz4CCvV40B8NI/O085kGhd9TV
tPq0ZMgHdGli9KvuIwzDa1nFxXzZN8tDPEbfdBlNMDuGFuR+DegTpx6qCgZ4As+ckGCfhfOZ/2H3
s6mzdrsk8cUW4KYA2oljalEg9dPpqDGmEO29CuoPtNqKCPVN69fhbkoeMmd+b5vxzCU2CK3lxIL/
yie6AoNxJPOkmSXOLHM6C0K40Wu3uPKIQD1VzbHVDVg+gMqt6RDVGDXpFHxLrP4euOKRQDMmBZB9
KGJjc2TZcRBlzO/x7PQFk7Eo0oPJeW1FTqMjX56c1T2Kwn0fPe0DWxuSWkAuW4MZXGOeHNzBmyRN
KEXZ5rZlfVMb6bc6j0l0XOY3156wjI7ZaTTzq6wQrGtKZDx+judydLqbEOaV3Rt/NS1RZWtyozf5
jbkk9wPhFDviAq9WH41QmLfEKejRpamc72LIX/qIxWLioQsd9XSX5hyPMGqDUF9HrkX2iwhXgINd
c0NAg0RqJCkSC8Cyms61ridJkQO1IhGJaYrT3ycW9cxNMhyJ6V52hm3+DFejIe47bNYdnOoYdyLs
QXUT6c2AnOnf91uiy/Omms5aV3mXthHtwdSih5ZvcBZFvmxdizFknLXlgjd1w1jSBCbjEiAKXT/D
W1kKOGitflb3/Ti8RV1ZkTwuhbiFWV6FNGTXySvp1bnI3MHyEqEW7cpJP8CvJJBBM8W5lzRXsOBs
1jZxnWpL3WQZGSYJ1+5dLnUz6iYc8pg1LjLAXgIYv55Y4+SKmj/x5il1wpZo4DQyH6PBTK7AuTRT
g/9Mw50OEHUcoAjRn6RkytK4OyFe8eyL7vNBFVdtwqFS/fx1Y/soZ0xrAEJfQczVrPasWgP/X5Tw
/xAlGAIvzW9dlOC9f/+PT7/OzXvx8z//zzWKhPfy/Xc3zj//5p+iBKFb/9Bx4uDuwhFl6ogI/iVK
EMLBdCPAr5oWHFah/2bH8f+h67qvS9WLbQO2pi/1L1WC9Q/ToUjtmgaOHXhM/ys7joEg/L83fXTa
5/Tf+GfanuHRxfjvFf56rTKDand86yzdfSioaAMxL49lszJgghBbSzSCaW6yKvI4zsfkzeu8/mzO
iOAruFl2E18GnVWtWMHUIOf1sODldW+/Gl7/YNUtQtaRFvkCC3qvCPQ99aYBEWVnV/coom/9WCpk
qzOqgmzpv69rvqvcdN2JJIYl05qvYEc/SvSADpPj2xws133sg6jq8I9oGSvLcPA2xHEeRW7Nu7G3
QG3UIjCzOybCz5pdfDOJ1DhUv6Kp2k1Le2i9Bc7iYJX7uM1W4JZEZEdhfoj4M0mBwPeYRC+oAYi0
cpcf1JfQG9ne1mut6LiOXOqsjnaPv5yj8Z2hJbsv+mo3+PAtu7VNr2imXOBGW8cB+CKdALQT60T7
NPGTH83gXUqkXnvfZtIzBsLoWM571aGafch+/rArrC7b8or5gPQbY3vmEE0MfTX28S5bguoAZYCN
NQ/DVYoCO7KdvaPlyS6qWR0MhIcZdsVq01ju4CqX+WzfNiVzojqzg96KAIeZ/me05UoDrR8rwku1
st+upGmgYH3sOAbgaNtAha38RbTdvGuM/F0MaN3NJI72iW8zTNbOugU0wnqoe/VTGTm4mhU+Lf1s
0Fe5qpt4j+Zml8r5epEDgU+cdjhE7IE8IZuTpMc3kY8PzmpZeyMFxltaJDh6I/FTdJcoj3jLbTPF
7YUL0a8UIAQVDM8KuFDHZEEfKVJPOzDzz25NpBaCFT+Ic+MdCCwcIXvczWlMegtG10AnGPyYM6vl
h52ZWjcI0Jl1U3FEo0mnfV/OnjgkbrHnTLkuVv87SZXDwcnct5I4EUwNMKHHhcKRfhOjnd5OZv1e
9FYaaISNaHqX3nBdIm+jXp39bF6ZhkOphnhcDCDkoeYNXU3jl6/H9Skuhhc9ydddO1Py9WxzN5Mo
EZgtTM7eiS69c+yqj0zri3MqgdYOcWMHusTLFa3SeJvExr1fQSKO27F8iOPnEJjQxaLYgQoWI7HW
x4BuCrEZoNrSM6C1kTyQVog+MN011ofdHKjaUd5pb11tKvcR5tNNL7APcX67gvIo6xPp4IlR8ZwW
r/rmo1YEgEWLI7HJ6iTRLdAs971owx/UO3UID0LbtgvsfVQC3TLDwV7sn245XyMK5L3TCX99Mwyb
mXoexJSsxAbAelLKi/eCmtXo1/VRozS7ILGJgOu2gItjkb40tkeIWm2ud+2E5HwAx9OOTbSzCm/X
Jj7L47hqdxSPh2DImdnTQ6pnNzro2K4g2upvCWkwlVtuFqCrjMAU9+wf7HHQFL0hLtl01/fVqRUe
v23vkrcd6Vu6OqeZY7aNjiYrRUoLlXHJkukdggzpZMN8tAdm1iv1XShHuLCGpMhQ1VfTieoUldz4
Rq+8Nog9F5F/xSGXgN7BfQHhwyMy069wPeUpgSR9FxGxWpIv58N9GMKJNHqfvgmJiZXgCCtn80Cj
/7ZheUZqHsKq5UQ1wcwta8sCr6fNqL17ZvEAJ+qd1dVtWZj2reYSkUbeeR800XKfDst1/JQw0SOK
OhBp329nvaDM0R+aqYOr6iQeaR94y5YhPLYoGqd6DrThNNh5exvjiT73Tk+/dRiJtUJ1NLLmXKf2
nFSUHfGUdefJbvODH+mXr4fUKyQh02jOn3/z+Zz8w9/uG3HcwoHB4JR62njOwJCc1ZaYzDtsyD/M
LDyksSkOhqw5irmtz6j0atLXuatugPeTVx5Zv0gDR3/euLCWl86/FWi9Nn1WQTaYYSANNIZvO9J/
IYcR1RpOPk4Q62ploIZOwSLeM1ztJpbV7JUKQEIFbQt/mvJVb3gZLRE21Q2V/my7SjzVagOFUTfl
JAry1hJo3v9+TPQz+KJ4qrfavLr3gsvo5EZdEMuRMF3bBzOpznURjvvIWP+qaCObWQWixybUrUvy
42INkHaYa35NOK0oPg1d4RzKVmTnxr5wXGXn2HbuQJOQ1VbcdzOmgQheAAb8a6/3/JPp6hBC2zoi
hyAzmGjLX84Wzb7to0cSQQlBVY91soicwxY8Tf1Tkc8U0hA8Z90iXSdHxyij/Tx77/B8OZ3N5kKR
kBiWxd5pnpMeUre7tcnYOc9dT9ExMggXdG9K7GIny8QwdTTYpvH+4Y8OyQpEiUROtMLqi22cshSD
1Y0vS5BD0fGF1aboGR7bqMKHSXjLEZw9GRoOPpwZFuuUFRh0LBy1TqTxCw1y9/daU57NLMvO1r1r
z4+WXoznojrHjosbz4lzipP6VZQ5pLK445suEOUVvUO7pyn2ei6ORYlFCGW7CAqLCfYYZgLSmjwC
TH2Yt71FdUvk3j8/SX2cuvnjMYPWe9BNxgDWsi/0XSL3CJY3ehA1mC+1l9qEoIkiaX6qffN1s7oj
h7bcX7/dpEW7x0b9MEoHhrpZe2LaF0KDOZgqaKcW3gdqN4J9MjlzfSh80DHy10hs5lTqxgzxPeHt
fqFjnKvDAVtWd44sk7qDbvwyFgguSzSEehke4KIn8fc4jz+0OfaWbSP37ywPby+htPt1t8jGkvxd
+cwMoQ6uv3xl0ThwjTFLudQQFqyLn69Qz7WatbfGDmtTt1jHr3eiJ1JQQ2R5r97NlOec2vp8m8+P
UJ8jb377GPXMUAw0IrFX/vE69TafX+fro75eox6rQhQQEAejQ5G6b388+T/eVU/88Z6fX/Xz49Tz
nw+offbbf+O3TfWqECw2M5A5m6/yVqt+21m/vYna/Nv/yW9v99vzv22qP/26+eNLu4UF/Mob9lZO
c7Exu/gyW2l8AZ46R5ifxAFrUXtUT6BDrJ3P1xRRklUbynO48OSNXTxxknDKx/ajCyxuH9Hzxjzj
UZX7+82uZoqnNYSllQKAp/CRm5qzNPW4Fc4hcidcUjjku6j76obUPaABoQhovooWFj8wV1h9A9gh
fBfyP2HhDa9hzAU6l9EduAu82EjL9qotspRzjHyNC1EQJfWtW5B3JXsVlRzDPXnIqbtzonPkft1X
D2ryyFdbf/wJ6L/+OPZMi8jhPKubVrZf1BYtdErUyEqgiqL0VG9SwZVeaMjwfiOx8sCK5ccX6lG1
+dujk2e+lDYTEqdbmvNCQCThbc2rI1YGY5wHmyHV8hPa0XTdpvgid3NmPCXE/0YoSXejPBvVTS+3
UibDiNx8qp9L/r2kWuGngBP1db5kVk2x1x8QbzBiiJnABzAJtVf3ZFNHiKnYN2b/o0BfgHSF92Jh
yteXW2FHDqblnpxk+rFO/h2BA0CW5H8pzJzHsIGNVaoBQT2mdgNjr4uVM/j6foa8YiIQR53w771Y
Fy7z88wzGVE80iBCGRnQGnN1Zqb0Mgrk1ZDQwTepl1iy70Wc5ws9F3untznMHLCRXIw00pkXzz0t
ofkwt+mBKQHYXiBIRUr0kmqhGUNT0u0SUkKH2zBQ39LP+hv6Fiaebb6C+l6hk8yn3rhdzbJn9mbe
f77w3z+tukvn7yOlxgZpgbzzpUqzFRXgWp5Vo26UW1oX819T97MVNvhGFOgUsoVyEyF3O1FgmSJL
tZyuBx3SPE2S5oxwtj5PCflrHAu/kI8Un7+v+iU6efH744dJPPNnTpXbWvw2ANkNHQt58zbVK04C
D2oE6Q/AHthl6pdRh3WkjyZpAgFcCRKa5f9LPaduFvmTf91Vz34e0PLH/ru76sXqJf/3t+rLcWbu
ca1Oua8WorpbVDlXYPXlvs7IzwdXTEhwOOAdqbcHJOscdWqA6sXqY1lrciarTTD3nGqfm+r8Vl+O
md+/TkBMqHzQ11eOahiWM/NEzR/+wj7N+SPPjVgLtXWnThPKJtUKEtd6I1MMnmA8Zseqi2N9p17+
uRnKvZZsQ3tgTqH6supIVVtfN1+PUSK19ouk8Ylk+/U/Vv8nddOPgku+2vTV7ERtfn77ep1v7fQa
ImyOUm6+7apl3TuzT0G6ybvq5FjfPfVFKA8aHl13tbN9ecqpra99//UYGjdW5hFKvq8Xq4/8uvv1
t2rr62f8euLr/f7426Qk/kfrGMMYM9XASZg9bUN1X5157PEMy6t8/vPLrzVEtUSb8AzL0Vv9pr8d
l+t7pKEqUodrAiBx4VTiN4iHgamMOlL+flO9xedQNVdLB/02D4CHAYmQN2osUXfVlnrs6656zJGz
4P/V69SLp/BjEm15Up+vvt+oDtCvcyb05GH8eTCrR32jHFbqwP8679TW56vU5p/3f3vX31715wf8
+VeaIPGjd8goJZ1XDTPqMqK21N/+3WNfL1HPGmoWqDa/btTv8XVXbam/+x/ftRYee+DrT9QL//io
v3vsj3f945MiOeAD9WoxAEtCAlN7Kgnm2KwHda5/3ayeSe7SJK8nXw+qra/H1qLgFFf3mx5QIspQ
xovP4Va9+ddLf3tGbYYWmdn0JRiS5RHtAEH655inzqDf7n9u/vmouq/+VJ1n/zzFfHc7J7DZs1VQ
0mNy3Hzo3Q67h3UH1NNh8dTv7bL2D31D8c2fnrK5NLd6NyCMr9AF+HPt3lMXrmDtDc1TnXUnqwF9
tApneS2t8uiQbf1kiNC/G42qCYxwfERym+yrdvZ3KDgQd9AC1h37oZzhoAuT8Jqqy+urdaEriq0p
PUnPFU5wyo3USUDTYqb0gCgeJpdq3Tg7e4K5GZb//A9/DidruWwGuahaizlAVsdOU5dXdWH9ugEu
/6+r7W+XXLX5dy//4zF16VaPfX7C3/3d5ydMmX/ldAfUFCz95JRO3njq3P2678t5H7BFVkjqQXV/
kgPU54N/+/wff+6Q34TlwYUZ2stBTf154blleqteCXO32xtzc6+eWNQp+PebSQSUws6rD5G0RDBU
CRyjZSLSvR+4bFrRNp3iDwJIBq3mh66ep9Ryj0n5khW5tU+69kjBzj1POmgX1lFoxXrrGZk2HWnn
SoZ+mOX4nnhp/eZpJgG+hf1qD/ZDOOsftYyNlsPzLmHqf5wE7BMUobQPZTLNSqwqkPeY9I1IU+iW
DhhwQfs47alrUmc89Npwad+cKLb3RsTMsNG8no+4i3I9OiJiAZGzVKgA1x6MN3hJwkE7WvMdgi0s
W1jiiiOX+JfMMVYykF2ZcRI+O8PwGgHApy9LJ9tGfDlTZ6PKJ10HFMI3jScr8CGEY991ODHmGRBM
uNyMcUSVwsH0jxqp2ocg4+uQosVSs4VKYWNF03qIpFXZ6sJ8V1rVD034t5ZGH30FfOrU2q9Cmxeo
pUayq2O+eW4/544FPJ/CXFNX7t2IDDZexujornAey3LXVeE3ZMn3XoEZLU2wStAYp3GQbI3vSFT6
m2FBeOw3+t5O7b3bhg493/LH4tUnWxsxPcRwQlgkD7slK++aSieIeREfrh+jDiNFBk1wBbyd+rWY
8DrSVK6xDFDnLeFiWJTXAO3vjRAzZeTlkmmZ71i2UTlHA9RUpXNEkX/W0tEhw0xv9xOegFSnieB7
ebEHt1EHk7sp6XsfsoiyhbDawOypeGql+ThVjXexl8YKoAkHbdM9+WtoBq4b+Sga/Md07qFE611y
n9rDSxynh6yYtb8qX1IMPfGXVkGSw91rIVf3U5Q54XW5tuUeLwEFbeJhljjRL2Vrr7tyFPi4Jsgt
fvO+FHYV1GtmBPWM8GRxig4wcDcdHK18HbwbBPPL1sh71DKZRqFcuE/FIt5ZfbKqtHKxL7vxOIdt
yH8Xv20IMqgYyDUsxPidhrKHOao6w4xyroAE7E23zrZy9I9NOepRbwrmcpuXAzVZIhLaIcJuIAa0
LH29MU90F7UdEqxXi6S8fUaBtRnaY3Fr9dHEOpdehS/a19Xsfkhb4C4Xzl9Ef8tYrB9uLeLvi6l/
T+u5fGzHLD2XdtUHTiUCDjlx0xMntaHfsrXa6eKvifc45eLKnRg7Q6sGcR9dzW3ZHSdsi3NFh20w
KqShw8/ITcq7bMp+eGI6AgCAst5WNOd652ZpY1we06Mx6N9X4F7XjBQZFQSwZVyGXvEUozWpGf7b
pgEvY1u7xG/dLckWLA7TExIuQLND/L72aM59Mz/7VQ5rLrReqr1RgZDJnO7NmWglpMtLNLkAfHrj
ClHxm+YNPvjahPrtuNO7h6X+wNwS36dQmTawxuZ91LUUm2JtO5pte+V6bb8VzvRquA4HCTXiRcZC
Ypb4ECEIqxFx6S1JO5QSzXbnVqLemrr7F6ZjOPCdUe0q3GPIOQ0yNRkxDNQSbUpq9Sh7iXkN466u
/R8FpbZinjB6LOsVZtJ7t8kulGPnneueMoe1psi/+QlXwxFrBiidRWu1R0+y5v2WMEzqnqVN5qWZ
3SMTRXyY3HD5c2winJzGPUX8jgTYPlZ6a3yg8KqlerskpMPyYn0/5UDcc3akJvILiIsZnITIich5
Nuzxmz8V2j5flt0MRXfDBPOusIvLNDOQEi+KKrEu4qNnIasXSCnhl5kmX9p+Hu1KPzfht3WlfZSj
eC+6Z4v5zsbwXSloMy4ejGWKIOG9ESa7qg1h1gx9R6prfSHejSI5rKBLWwlI0MkRaN98Y81aSCIp
Jqxk4bpURIjYaQAsV8xncOa2v6zKco6SK97HgJjC2juMJtl8RDBQp13LU9+2CdfXoTw1FitC+A4D
DU3O8qgSJJkYy3To+VGXZpquw7qHFEyTeV/TtEn8uj0mAzSOdCioryQjZ+Aw0c+msLtvyZwBtmXR
lJ2tPvD817qnZwpojaA83NVa1H9E67hue/N+nEz3ZFYjmWmkDc9Wlm3jmdBDO46uzdV4snVYV+WS
ZZdBM2HwvsPV125yY+VwifPrSSMYxSrS8URTDj8NKOk5tQ55w2DJ0LBxC6B541gk2E66iwcLaDNQ
7//G+HhxfDKpI50DtVyszWAyWBlCA4brZg9Ul4MeGdNBZ48FmemnBzOL31JR3aRoXzdZN2W8pfRA
RMa1oY13a59e/JbhjajJ76yYD11DsdZPrmmKY7tLkabS1qMRGkbXhmPU26HxbkIdKp4JKoRgAEG3
ypnv7cSOD6g0+W9V65GQU/9yFjW94JnT8aJrT7lg70aU6YkRIoXKTL4hp/J2+XsY0tWHa5Pv55SJ
dRINx2R5HnU8VqN23+RZcjZs535ezAONuUwGMFE8AiFvLAi6OMUbz9910M626zy80d3mBA15o8oq
tGNIvKddiKdsifv7KGxbjP7GwYun05Czh0oGl9af04sgjw8c266tr6a58x+iJMJYZG2qhEBbw8Er
4s74I4uqCkJ/Oqb6cs7oKOclvpjIvgMjMDKMI2TlCnU2CmllyZmPj3YGjyipJN1z3oWJYOhbk8eB
mMHNUjjMpgmrwm7mLxuhddHO0PCId03zFIo7VzIXpxF5xZvpr9l2gTwY9EaD7WSddzrmRAo/eJFQ
n9UbG502h62EZSX4S0YDjGh2sbSXBZvrITLxZBq51hKr2L2uqEKb1lz/mhftLukadkOZERgoKmlH
0Q7EMOHm8OzXBaXGXNSXSSNGI581rHfY+47JOD17XXwUbtmc+rSd4QoSxBubp9BtIHd68YBVFw8b
kmvgT9B8Zu0uHhBMMW+qfbJURb0+oDqU0U7k7EE+1m9cLZxvQgybfkbziUgihJnLO5W2cDPa8Y+6
XK9m0w139GvZE4nYx6fKjYiqTMbbtdCD2nxEJUHKQELq+dxzQc0dSJMZlM6mxsxlDnSCh4ZTUBLk
iu5lRH0RRHb96tkjPDZXEO8OnM2PfxVL9orSBBUldYmrtuwfjMX097E92sc58r7HRfaXjY9phyBG
x2Lj9fsOqz8EPwIt3G8F6x/a0V4VtHnt7ATZFIV97WpvbhQ3h2Rg7bBoF21ayTGWvapFc/ZdxbyF
iK2tYDStyix+SMbu4lYrrMcQs1eGqzFZGJQbA6fgIly6vijhBalyeXFnkPyKSHF49hbvV9s4aLgL
x0RVCQY/Xq5HZABZS4qnQz7YoQUlEWMf8rOhPiXanW84+GwBbXBCtSfDHfBjpFhwo9k5GZ1vX7G4
YM1QjFSX0dlF+jFHv77XXrBuMFGv/OpiJDTTC+/E1dB6TBgdXO/EiP5UrF7gUKa66O1dNuv+Pi+m
j3WwfoUlCtcECRDQbmAU1nWfx2mw1uMxJZBv36RV4AxI7yrbX06AmaBijwYE0JMre4UJ/c41GaZD
mTZtoMeas4kSFI+FKUcgBj+zm+6A5J195kHMqvLD2i19wI7kuPcnJuGZftBmhIxmTxRiWlj3BYHs
WGJmLz76WvxaLu1NZ0ftTQ82Hppcq93mkdi3dbkHO17f9CyghaeXMFFnwKxyaUIYRbp4bwV2zAAw
R4/a32s4+r2n2GkI83RPc1g/4LE7VNB2rbHHAGTONcXYLsUfP13l5bqLaEsGqWM8L4344WJaxQKW
sljAV7BHIVqQxpkeWDa8NBVAywHNQY5BcKtlE3zSicunWJujX7aHeUBJ4Lu7me9/NtbhaUK0cC7T
u0E35QwdopRXFu8lQXZuQgHI9ok28BdUFoOwxwt1eGczRqd84CicjH698fPicR68DwAP00vl+d+a
Nkefa+Y/kpREmnDAkMN09zibHF+5ddNCtHrOW/cb2aFEQqVih50nP68lcdSlWZI22E17fUaXFMJ1
EGX6XPdW8dj1IJOJqdnOK2KnNCFxMV2SPeRjkp2XYqd7VNFLsX5z4rbZ6XOOYJvf0rEhpWhgQKN2
WUkHGOK9w3ygXao68BCmEScMqi0ORs28mcxpAuGV14d6GcdNiVdNwx4yGbk4RK6/HB1y83A3lZuW
GPBNYjHRMeZ52ka27gVum5I/H90bXG/2mjvRh8m55GZovsCC6pQ3EauIzUoo1r6yQ9jvUY9jtek8
QpdGphwxeNeJaidI/vTcTstxysglj3oUnktP8Tn3rjKd0L5k6O1vBculNKKVX6FK29ptS/weErZ1
bBDB6H1xNBMczi1tsbmdiEhNuzEoItRjzINv8WXC32fxwUiWZ0Q5u4D74iIPWSYuYdCuk8yNXZ2N
Y7FKHr3uUEB/JIRrOS5del84pN/ESNk5qYlrDRO+Su/elmER7r0ZvpkDqtqt2/E+lYr/EPFW7Fp0
TlrUaWS3pwGrc044jsC9SBj9o9IW59g343245M96ajLMc9GaYkc74NCiO+Lhn2urh3nqnr3kIbb6
57SvcKdEWbXNvP1Yps6JX6ONOlTNKXr5iB/P8tYg67AnOgM4z94FWFYBw/RiHztgF+/oe98LI3IO
KMrKg2uBxCWkG5iRhUZwFeJWGCSbpiGTGQGXgyTm3eLGv3L2JciGxT/USfYzmZzv9O9xrsYhBvLh
zabKtSEi+amdJ6phS48QOzr4RYoFPSzbYBpecG7uR9e/Svx9ZJsDqInevvxqGi07h0ThgIv2HgyW
IJir0npvIUqPwsjEO8FPWtt4g7kKR1EHL7MCEYhdBJ/tsKLBawcuA8PTagwv5CkYNxV777Zf2xt9
TmRHoHKpgpTdDoRRufdb8zH1ZA/WcaNA9LIGsdwOTdXuO1DnAczgmqAQEe1Ijs0v/8XeeSw3rmVd
+lU6eo4KeDPoCUnQG3mlNEFImXnh7TmwT/9/gG5VZt+qqBs97wlDFD1IHLP3Wt9yNfnFOvn/2uK/
0RZbeIX/m7R4/UE0Gr2j+P9SF3896p/iYs38B+gczbE8GxngTCj7l7hYN/9hqhaIbM+ew1MdFMT/
JJ7B+se16HnYkeDL6KrxL3Gxof/DMgwatq7qugba5/83cTGf53eejMrbQtdsu+Bk0Djr5hwF8Bs8
RKIIrVD/DVfyKzxfK9VthVn73Kmk/oVV1D2X5lAcWjN2yaWx3I3SWM1Kk3G1i4P2sQvK/Akk2fcw
L8/d4DEuGMUVMc+m5ny09OKWq55yxLvxHis4uCIc9YcBbSiJ2s+96w435obh5knX3v72Rdx9EXH+
V9Hmd2VcSPF//rc1a6J/A+XMH8xUccg7yLpNV7dnaspvH8wsqOx5UdtdQ93Id/1Ms5Dm98lsLKCt
YXHGEBptqKwlKLYUeB+tcM8YSrVrFZk/ZcTe1xu6W2lXwwUkVLE3WsCort7Zl4ZAOeLZ2zsnjpih
zT7dI8XoVo0bZBcMkj+6tI/3TIwP5UyUdHIMSEiIO+zpVYdWtqCYqBZ/YBrCu2YT+jtCtFaKuj+E
DI8nai/JKZWiJYtKOLtxTEMfT2BwMqL+LlAUdyOCznhuZ6K455jRKfKtQgkPBCQoj/ZUGfvCRAEX
hk38N8fU/jcdOsfUdmBMgspzVPqPfzmmsRO5tjfKawhTeNu1Ubz1OnbuIc7ppw55plVN41GZTN5s
jJy7qLDWlf0P12QXEXu1fhISdmaQqrcOj/9elrL1C5t1YZ3smqGxHhM7Sx+0kC1eZ+vPBJfBfA2w
YGUSFxBLrFVXdcUppCcUMmmAV4aTXMRq/wSHLFxFdvI4ULUBQJSGBE5HTLSOnpfUK7QIq3PQbDjp
AMOXbnbrrGB2UTPF1rPsb9R77clwOJbeBOHdzl/GEMSZkxOBblXRJdXKGbtxdJhLqHpMch/p1kMa
u9M+iWT+ostrbbX12TCyx3jmwP66gOM8HMcxif+O/fPvJ69jUsTiV25zDhv6X3wBzohlSqkycS2s
zzScytNcJeHQJcq+gYS8SgI9PoFBty9DZ2JFayLfDgpmnugk6yZBxGZdW2mq5xiZtBExh8t586u+
/Pdz8S9cRdXRHIf+H5EijDFczD+r305FSx1CsxJhcVV1RRyT1LoUNl5qK+pjyBW29zcvp/+FCLa8
nkdqCesGW/Mc9y+nfsXvf6qbqLxuhKJFN0X7WUuUCIoCpFxrNPMKp4AIehIeHmtOqNkqsLG9tiTV
iWVca6oPzoMxeuGLNNT8oPZzJoPzmdQwkWSsvCDPwL/ZBNWuRI3nCyI7gRIhAqx0JnmhBvblb47f
/IZ/H8s4erqqWzqATBsXyF8/EMRKRP1FHl8t03gHBR+dHHJYVojiG4arsF6HNvwMin2dL7pKORuM
RKdmanXSwuuHGLvUpsNCjBcYJevIaCgq7W65SE3vJ1l/1MFiTkESVciXIAzjNEws60XUbPW2YWTX
ZoljMZEr1Jr8qur+WLugrOK8047TIoSNa3MrGie7qg6c5mBKnFcvJ2wgili1B9FVS+btucxc4k/k
OvQmwRBQiS0qfLLkQKtclB68kPSAP2v6cNScyiBZoP1DCjW6Ko3KLgM21qaNY+3sugFayjGdIHVm
4hSUdKQqUxbX/37crX//IUHZY3o0bE83mUjm8++3Hy6dEItqbqBcRhca5UCHVLH6e9dqvlGzYuDt
KK/1jdtv9Gj8kWpu8tPItY2elP1HnZJC2aSmfUMdrh7SXul2MBeCh2RUkLvO94UKxBp8/NG26RVY
wmHQbcLUMFWs4EJFtzQax7s6m92tFhzErrDND8hLzsqrHszatYBSCtgdYIEIrBjvkirvz1MKW9oy
PeUQFtpjDy9rO0Le2EcQF4B6kIKmWGq9LczBpEto++gw+v0wzXGUdpFdw1nuHzRvXTpUt8yomhfT
uW90MbySeyIvqub/9wNMRfnfftqGaTAiwC3zNJNZhYXO74fYbtxYbSKonBJE1rrWMu3kua12UsUA
BCWMtV02QbtbblguyNANlDXdA+3UKMpYb389RguU79VUNb/967e7WE6iIfObH/jr2TpBVkznjBUM
k/l5l5uDDADk159f95xsRVkXMdsjfikQq+d3qfRNfkAEuf3tgcsNXy+5vMEoV4OtZ5ovX/8zlnfw
68VHj23iNnBa9SAiufmPn+nXvf98Xm2OexiPX+/hXx/mLx/r6z0t9/l60bbKb4m20Zqu3VnSVU/l
/BmWO0DidinAzteXW5aLcTn8y58mpyyIpIg5foeqk705DHbFCE6xpnt7i96saC+dxtDXeYPhJ0oV
bGUHI7RnHUv3YfpjymS6HeXzqPR/dHATgNoaZOJOf6iDtFEVxk8kV3xkMJg22Mg+K9JpNklL1bR3
XBI5ITsRt/cctERbk0i+ygSoUDqFrxRlVXbo0wVLkx83Wrhri/zEhD/bm7MODp7ik/UI2C6gFlJB
f6L+xDIhDfSrrvegvIf7ng7UOiQ7Aqv1SvZ2u+kDRBGTDGB7OZC1XDOjg0rSjKsOj33BMNp2PEfs
El6tJj9ZnaHdUiYDufjRLGDaQWd8Fa5+teMfddJdu9RJLrGxZNHIbWo3d1qn31pioH3CFhwKlGAa
cnsWDLTKLuc02JCfHe90o3yIjJYJye62nL7vZvbu5g2EpLHCqzvXEgxh7mqTli+sFfAYHpQ1jH08
mbuuFMrkaVqdy7S2fRHjT/dM7ds0gP1zjWNqONd5X3pSJA63bI4stxCXNnbji6LRz1YdIsst029p
gL0F+zLC+uFHYlWPOiL3TWnrD0nYXLxaurDM8gfYuhxgUe1qlBY7TMUKrKsAF/cmHOJ1qfa4zrrv
NOOppxZEYmoZGS5lbdwM8z0lRzQoKyBRY6WsIxTmrmjWg2IXO5D82gkS4IDkk/kyPjSzE8k+NZFt
H5mxT2mr0PWIsnibYOqxUipYRKISBj98j+vsIXcK5UJcmj/SDt1XYNVCDbvk6NRio7AZXxcuCKVA
nqHJtPS5rcMQhWQnIzVtQrnXEovpParPtTXu7LELMPkS5dSk5CLGEnaANqCa0QWIo6lNWN3kDMWp
86zVpBhRPaJaTpMrG5q1oovWd0iq5OCrtPU6/dA4ik4HDKngpA9/OH16zIYX00p+2GW7LYem8y0z
eSjCsjm7lnMs4XMiRK7dbd23fqJ3nwSBnDPFoqcZP0jmeXo82rmo00fAEig6BP25AuFqD5HNzPbk
F5wkggVMd/Wtr4jQjFr6rKK7o9jcbCQ7vUktHyOj0mdiqu2HTXVVLL31sb9R6BVaDzjZ23a1GR69
QPO7pICSWe1UF5KUINqG7pZZotslgHYcCmtFLTDBxpf9mEzsmHolMRRiYaxUOggFco5a665tLtOV
2WP7MKZV1SjZTh3tqwUdams7HvXZSKfI7YbHHhxjkTifnRLeGLCyoyvSl7FVUnZ2FUBl3TiOwVj4
Vqoe81AHJONknKR2eG/S9+XUSvwo+MhtRW4MFhvbcMAWaVnyqI7V1rVDBCIgO7IboT1Qqua+bl/M
uDOkTZDOet8akmsrTPwn5GwgHBNP8IclflrtDPd4JjFxKg9FtZ9YX65sr3xmsUWut/fc22GCxbM8
a6qALanXb/yGqHIVrrunwUcpKwdjUPeQmabaelNwI9L17lK/qlJShkqaJ3lLRtqQnl0bP52T4R4k
yOURimG4Ytou9p2qIyhRasCTnvsT1z/EL0sUGyV2TmyHPi2KsYQ2EAaBAxdthvKixAajnx2+do65
Yys2rKuJKB9z2sGluAy126+7EHk/ZLBNUtKfVsfRPFkF42TGrmhKzOQ+c2O/00dxJ9RkkzTmoW2S
mC/AaHa2XaUbsKEIE6TnbSeQDnAaynUr0/e0A1zFgRR4UNaZfI0ExEnc/pB3zDliJ202Xiuvo3VH
X02n4g6+Lqls4fcTEvTIvpeT7vokojJc596pGaFhAHVfj2o2ghVUjR1yjJVDje7UETHj6idIk44n
rceYLkLIeIh3Es2PGZDVpzf5YxHQciLnqV2zL6LZGBQ7zXpvve6st0gr0sJ4snT37AR8w5OMDm5H
NvUIu2gj4ulRr8FeDxJ2rV5qw7YzPjjBul3Wxs8pA+d6bIS+SvV6F7GqBuuNsbI38Uek2FkAkg0e
OoSxoWHTJFxtnOqlTtWHOVHxraCUj0IxXhVeopHPYn9r6uEaMXRW+bQjY7XdOg46n9my2OaWu4qj
LN32aU/Kc6zshoS8uwDFEiUU6Alq7B16A2sybL1HPN4RBRzkV5WuAOoo5RM9boWVjVJvcqV2tp70
TvA0rR2FiTsnGR6TbtqXZXRRu+BnW6Q/tRYNEQrAvTVN+VrThm9qQWgskjDOO7PHWFlhIEuG9lLL
sNmYPUzFsKXxbhWvdlMxSPMjpy9IplzDrimyary3Z+E1lFGJVTHM730MM34MtG+Esne+p5r9qQs9
5VoIQHDLPZaL5Wo6FeENE+1wCgDX+MvD5sdrHJjvbshrd9OkPEjys/ZVl9FOTcPkCabSH8tziH6c
s8fb15r5dGuiAjn2nqPcRiUr1tP8HIV7T+Cy/LSTNN6UlhZdB1kK8EhGsCFMUXnr8gZYPW/bgaEB
ycdz73VlKA9sxfJdm/flKYkKtJlO9uEoVfNDz7WTHQsC5k2t8F1dKc+UXfoLhI5h46lt/q4QNLTc
lUMPKSkNKY9E3cjurU8P0TQ1980s4/h6tu6SjCL7ruMaXmf4fm+Ye/H3RAqmf0otz0HlfbPm11Vb
+GeBE30j1ZlQYDWMzj19ikuYMmVUpje+07Pye82ufwxOXcLCrNtHljzAQlCajNCD9l2nafdqG5ir
5W6q+WqYlfk5CkVFE1A0tzEctKMlZL3t1SZ+cXT3ZbmnNZnXJI/01zaEyBc7g3nKaZlfIb0qREpq
Xqe8F3m5KWuL6PEwxs9tG8mj1zTKTofJtXekrdybta6tls8ym/4btRCfQ+mZ62Zyo1vrlN7RxrKx
7dRGsoN3n5YDBLP0jumqBv0pDJ/zoD/Vad1cLQdkZKnqzcccf7zctbLBxgORtx4qcgb2dml24IHi
+oHUSb7Z+SB6rHbdyA0+FAtsjgsO5uoZdkrae6b4tVtaL4EXPS53DdvwoacL9lLWKr7oyipPOb87
nCs5kb12a37IzPvzQLpKT7pp0T0AT0HfHkbVXuul+hDAGf164R61StW6HlA9nsMSuY0Kc6zOQq1N
BGIDxgPkjd9781WZ8NrjVFLJGmrUM1kR8qpTHfy6Q0EWkGFmn0CyW4SVBJl2CrFeI+9xHYxG8d0r
2V/22mdOs5TMp768jGZvXLqSFtzyEvT3On5wgCvofbpyugS2Iy59a+egf0fnc+a0LG+laamuSsfD
89rEF60iaQ8OP3Myncdz0O2Xe7Hks5CyR9W1HBTjvNxB9RL3Y1Qelvdjz8LQYozVawraFNC7ZSBQ
msRHR0fu6w3N/KWy9ILrWGnJWa0dD4mb5b47fFnLPahDEEvm5vWNwdM6RaOe+LIc5bvAgb+8ioXI
as2mU7vRuZlDjpzKjxjx3iJ+lctziIZ4Nw5QdBe6yK/yeWiaN/dvdkyrbf7Ak+Tr0RGy3qWh4R6n
DHTTSIgEHemWthnHNjCwtOulvafvGrM3AFTbEX/t82MavyUE1C3PIxVLW9WOnd4TRlYfyeNMtrat
JN+6sDgsz4MOlvRJxBv3QlfI1XKnGh0ppxfLg+NyD3LKaF9yStxPdUUWRq4O26S0163ulC+lhvJ1
mAYEwKm3sdQxPtVWqT9Ytfq9V9Lhg5NHpR5gBzc3YrWvRpQ0nPkBqp6dqUtaz5luBHsVTcI2iPT+
XaPTPD9Qt5LBl9Q1jsznmQ+QW2xtt3heboTzDCdhrIhrslx5BZsEuGx+VnxYD32vtk9JI+yDVWfA
3NJ4/LB7FjcE88mhybetGpUHL1PrZ50C3/L2VVv2a8paxqUIg+GmZTEJjvMTdt3wLi0nfWyFYeCJ
h42y/L+I6JHSpn6rxpLVSZHIfT/Q60Y3tl/eYmmAA+nDUTsnZDzdWSHW8+WRduqihnIy9z6mxX/q
RsbqrxsCQqTAsH9zB6ntiKOfdqpnp6AkzM3ylB0E7g2AJwoHahPcyxE5kmezSVNc4d1VBT27WtTa
XSVi4zzJHg3O/NmHKjpQ5pleysJif6YNcF4Gb3qrVJb2MN7vaHNA2DVRsgxVox/jhA586ypvX+9K
54cWxGV/U2PLvLgKfYHlBhFN1zR0iudusquD9FL2uEObftDsXd5tO/WWjxHVOhDIGpJHFlAj1suH
r6MjYPE2YSUYywPnakUi+nrWRkOkQGH00UGNjFw+67++QIK6dCb6dzes261BrinNkdJ+dhvSZ+YP
qWhzuNr8E2vDPrgtPzuYEOa7nuxUPfo+dEzdoZaiBjH1xjdYEsjAJeWvAuwv26w6NIn9rmhQ1GEs
1BdwICxNCqODRlM6lyq1ra3rjHjau45ZtX0g/KQ8JI4hQUeyWdVMbder9JIb+PBrVn7uLZHTAzwR
81J6AsUCHgxY8B1TzKc9psoduaqTb/Q2Wm7RmxtvQCpF++XdccEDCg2UXt675TMii0Oc9EB6oDMf
hw52LqQeTkgI/A7pbMSotOhRYxpvk949Kpn5ThljnyWu9dICU13retftW1vqWzQH3kYArPSjDpv5
JNP6FNTkyi0XYQ5d26GeNH9pxdFZPA3Ln4uvuO30EzyTaPcXe/hf7/fLhPzL340MJdqFxXRanm55
guVuv9maf/2TYZyIWYfct9ZMcH4KE4dN2qHkMysHKSDqrMkV44XnKkHHIUdHmPhSOCb1l5gdUKRI
0upc+RJH33I6XCyI8RQ0Nq570ZrVsZ4v0lZlrVt1rPnRvB21QPTHXsYcXHVB+VuYJ5t2m9kfjlTH
A8xfeSybTILKK0EWtlDd6DwmvtvdHLO1v+7QkTt4TEtot/l8sfyVnkiniffGoD+mWb+2BIZ8qf4s
FYUPFM1+1uVixMI8WRBk6cboW68nHrAFo0bG4bdYhOWJ+ErwTYjyHdH7plXf4IefnbARhCdyeDjL
hK+nKFhLkuxWtsKGIam75+XDUR2tsB6vcrWaS45A2KT5mUqeVWGnsi2c+FnrKp5byCc1iYa1SHmA
7GFx1EDWMB1LjaSbUtku/1tuLQRLdNtAt9SO6QbL9TpyGpSuhbNhoRASFbxe3lhkAIwrK3ZxZTY7
p6ZECfnSdizHnkTKvw2BJhBKhl/q3dWEkoOO/oWUJGKV5txK1/1njCUJD80anAUxI3Yb4DuO0g3V
K7De8wH4enYLst5xuZ5jOIGibZHdY8qDFiR7QctwP2nAdkOGKlosiEMmutabWdeCxCgD5To5yFm6
RIA8be7hRrUzhz85JTPkWBfO2VZGwuDj1AlWdKFpiBAbD0K2f4nJJHDwMuzL0POObBZNacXHSE2a
I5lzzbHpBoqQHX5keDfaKpl7exAFGX/hN/laZMASGrAICvEjcQIin+YgS1kbV7PDdNqU9i2b6nCj
D/3LLwPw4gde3G7N4pxrZtiPjMwOEjqUrKIxXqbYsy9BdrZJIrtTShBek56xPkwq9wBa17qIvuvW
mfAITK4V9umzOj9xYkQ7aHV2gdPsRWv3MFR1e613xLtYWuf5Rqe1VyWekgM66BdptdMJaEh2AtVV
PUxjTYbGGNoXyy4JEjFADowtQHCakM42KAPj2LXgf4JBEoqCrz8eArbGTA0ozxRjh5qguLktwKaa
AnGIDhINdbxSx6fQ7IO7tMTbbmRZ6VtqNj0oBVVGXqc6Ni012zRK4qM20uHAj4/Iute0fZVn+jEy
vcsoK2e7GDhTx8Ifjfol2yHSO31Z9WYnXz4Yd55QNbaz+vk/OXNTBa5RX5JNqzrKd9IVnokUlMC2
yJ1UyvbFjhRfpAPNBgoijloLvOmc8gg8LZc0jXHQ7yI8gEdnzs/O3WQfGWx0AKCQamtaXYwOCppg
p4NA7I3yvOR0/rogYhIkKP74lZKXn0GU41gqxwKmrvvlWVzshyA4MW5UXbRZ8l2XC0pO7TF2XjDV
DQfBCXqUMrnFRWYRPgB/YfnXkr66/NV5CToMlP+TwgmYDVAeAbkY4hjPF+hgFV91hm9hSk+cas1d
rqELExAgNxnpuZSDRZQR9zH/zh0U4oyGijd2RwscsQwn9dCDLIcnMZzTpPRWqo4wyXGYRuvMa78u
lqsqGhZgMfMt6Mn4nnsonPMnWS5yQ4EYUBRzsQvJ2DRfVCSv+nkBykhTI4PMpvJaduqT1zDKYw7v
vi5c1fnzL0Sqf/7Fk6EprOnlp4nsgSJp/XH5yxzI5/11dflLrZxNntjVPqzt8rhcGF7MvFLnz6Gp
J9sFgb5c5DXj2ELf/vU/N1XorEehCRxDNEAxgS5FSU6Ig4vhj+HgGQcT6c2TASttpuakOkNJZEzl
2srrYQ2dazhM+P4drapOZBtmSP9yHCR03SiNuoztutpThqYFqm+nvnwxu4lCjaneB7IgMSSoylNP
yhoOJMaLcO7BKhL4XNbMjVKO1XJhs1pfARHFQjAfkjYnH4kM5lnIza9i+ThpwzkUsF1XlX1hQOcY
4vSDiPQE8TkU3hG3UPsvbgFp1xQ+qBnSCAnuKK9hQJyMjJz0fjhaJvlrCF0CugF9sSonTz0mCTkL
qRBrtkgM2jkaazxx4K2+rnttgliuzQ46AfAblaoaZgpjnddedWwJX86MgLk40vmxt/rMUnZCWIBB
+/TL1P2f/NzL/0KbH6Inazqu/C5aBM5+hdrgkkw5eMQIz1MKo+1MrxCiF8bGlRIBGJ/UcCCLRZV0
d9mM6aX5lBZpjcQ1cW8DfLGWbe4HPZh8k3umRWFaTnwbAVimWjnX9KQv7QBEdWpC/m+Ee9uZ0rOB
iucY4PeMh6h+93L9EtNifcqtZji5QGE36WNkecMDwbfeFbcYzBZoW4lHQ9CI6C2ZtMRXdkgENZEN
462vq3FtSwXWq2uTK40MqvaF3tOmwf1HLVa3zppFPhDo9rscEBPWFD2HEpKHlJSBnZBVa0HDc/p7
nQqvP7g1wfZZ3987lsU2SpvzVOxxq08KeXlAaUcCJO8Cty7WOmy5XRNHK4fiyzdyPyTguHm0TgZc
JtCCz/AaY8IMjXILxDs9w+ed6M64WBLy0HvKuuRHowbVZblGLZ4lYMmgkmEUWKNSN1+HgkxjxdHe
W5PccOIzUV/oefw6mLW//N+pOroIENEOtgFYsMmbXVkm1gNQ4LdmDHXipA1qSjWUPh1k2kqfrKdK
tZpXkz7/ATI6im0csa+lNlmbISxoCs23uqmKexVBuFF5xVbkICNWmRYpB7XE1e50Y/Pq2MGR5bz3
WZvYX2xj8tO8TPESy4hSzjbO++FBXlPku7flwpjDkHSWsIekno1PVal9SFIrKBpYT2CcWjYGLDyE
lY13Le129h4vtVTcF2MU8b7o0wuNFDxRZaTjmOWvMZ6g9MPThwNXcOpYMj2K1Bzvo6xR1rhrwChM
ZJmg/ZIcalGvhyzB+JOoyNzmiHFnYgQCdNkc1MjS96LIfuZNqyJBr6oXZPb0NmJBsc2clI1uIDpz
XbPbsm4Au8Zc+dmFj17a4ck11JfBjY9igCya2GH95OhDdiiGrlmj4KKerF5Jhbd4Ew7TiGYT3mCK
CdnfIC8RYaC+nWbBKktSpkJPivumztvToJXBTzT3uS8EUiJfE+2hb+rqpaHB0YbEo5tTguhrMK62
VzzQmdKf4siQT6SNZA6c9njErd4MrbgVfArbGfO9NGRxXs702HZJQS22zkira+QxfGtMdcVDVmTt
xdCby3JNI2/lQVFrOjdOvVKMkNBmRMW3vTJk5ivxALtmKvPP3qPOFnRJeO2y4Q3x7XimLUrt28JQ
5riWfo/EXr/HZna2EuroOWHd7Fgcxj84pitQnPIO7dO6RVqBYLnpN3Fgj/eGNVWHLqLbFmBCCkrE
IsVIQxtXns3LFcY3nWLlrAVHs41X1EUxrRApTV+7fUN3ZW8GIaxj4IXlEyCiO8uu3XfSFohMiNzq
TIOohRDv2Vswoyqtj3H8jkXRdxGQv3lehyIqi/JN6KJzrtRSbBVzlI8yrxlB6yn+PoTxxq0c+6eS
1APC+a4PdyzP3GNZSZ+BLHpDABluidHKj32revctUQKTNbxqXmg815Ya00BkItAjFW9dUP95dbmV
DidNUoulYimC+pHo9nM1jOY30xCwX4MQycp8tW6Gb12jobjT+z+EpRKjROJI2HnZjaAn5G+JxwLX
pAJs2bhBqVpCgWxCeqXxSN2E8q5qf/dy2vdIPCKctzQC6JKM+1B1nYdJm0M/EmCrpjH1T8XOskAX
YiD6LGkmvxbF2G0Q7+T4SFglxV6BKwIk+g6vUfKtj5st2sTk2YyHN+i8UMmH1P3QhXtfu3r9s7dL
WjNBANG/3FP8CWLI6OTDQ+700YJRIrXSYAXgXBxHx7afArKt/YQVwU5xJn0TOormG0PX3+JMe8vi
EJLXJOTFnBziHZLqBS6kkyfmc2fb/WPOOV8YprzFSohPY3S1Az8iTFqWW/okhxAYJVp5HE3bOlWd
fCzr7IlkN+knxvSe6UC5MRKxrxEyJgAM4F7Tdso+nKrulcd8SxsTrX7NidHQKl7XpDauR0l9a/Qq
tmim6b5O5eCuIAqnwrC/GXT48+IwACu7GbXYZSFm19oMWgqm0d6glLSnzBSvLbs390VXqPP8WvqK
TC0/0qnLGEEGwxDY8goP0bA200D6ZaE7j81oeiuSKOxjlhr09KzSAQXehgeqR9POyKxLkqrRWxQm
8O4y5TPSFHp0ycDeNRwVAPVK810MP0h2oAcLNBZKPlksRdNpV5G0L4OiByQ+5dY5acV702jNYwZN
/hjM9U0iKq0P920oq3AnpKU99ZqenTyZaw8FkyfBAiJj5VsYz9PkfCTQjpWolCvbtrE+BXp4IH+3
WAuC0nZiojDnlrU8dJZBqEXjsTuTbrajLcIkpobQZfHDMfyXmDtLtbyYrYefwFQuCSJtn35x9VA1
RrN1JXDyP79BAhc2Rqg/YZCHvuGl4kPEyRY1srKz+ig7uJCvWPQYc56OcVDTrDqBRDAPmiY2RmcN
D9E0KFdNdrvlmmV3c25bIi4C0msJ6CTCJ5GBpI2NH9BBfzSWZm5zvn0/FHAqMuF89Ehi8amyFFs7
RVRfpaSRUdfTsxgQXmhubL553TPuxxFPuIuvKhAKXFozP42jmKVE6knk0z8vmnLnKO1POhl3fRIg
LFTm8K0YPJpSjri1teQ5Vka4zjM7OioS7zamrXfjrAQIIDVSLtBs/RysTF0nkTkRSD0kj2SSNo1w
j81oO8dQVR6FEfIrFIIKKeiJK06+S2ElLfNdEWFlltEWU8a01aNaXy2baZG38hRkOvY94T1mmoIA
Jo7v2hzZw2B74soQ5YAPzXq2VdX8CdE/KZc6YIFFCkfSP+fq2F4oXrhXIR1os3VnvTRRBCeSYNEh
0KoDTeNqM9WiBDjPY6VVe0ee7jlVe2INmvZFH/CdBH3hD0Fdvc2dx484IofUTHrbh4jACi2ngcCn
yS5m1XcrSX3hqPQjAXhV8Z0K701msX7fp6G7TSmPwe1L1F3rWgTf9TbhabY4FoCMX8DqHuMwjwgW
5DTpRIG9GgfKPZ7PTxXT4ryF7++R2Ocnk6X9OohwzIal2MmOAm9qBM+hMaAuQsf6PZhXlMqwtxHA
+mVsYjy9N4zaWTVd131Ct/Pt1ot86kUZ8iAtvptAp6wjIjbV2RGnBImfizJmqguoKE1luDYY/7ZR
kSZnSxiPpkOXxY6V6aYrcbbpEWGTkjoE24zeBy188ZH3NIHaJv+DGg1dNc3Jzz1poEfdjh9qt4o3
mZmUe8vt+nVhMGATdQ3POS8B2xihcyC2q9wLVwN23BMGtprwhK5ifTD2ZmRuKqfMXi3iIU+Sen0h
U+Z8eL2fKpOFGoX5Y+Ukt8YRAIg727vFuiF3pBt2p7GMwxPGIHunlfRT9ZZelt295WUd0rzNs9Pg
aDvC9pjDoKBboYNDkODRfaNsAB+IS5wYfqbOvvTa6Io7HQLHmrdA/0ljK8TH5k0Zz6EkriUtwvsq
AaXKW898CljaQ14n6gMncDOsUkln1DTZ+JnNeZGK50UEDCgma9WeOo1xJQp2UaV2O+YPZFGt3pyM
WjanKmaWL5sR5kFe7lhxBCAk9cxXi6xZp9xyatyhObFXvio2mqxA9s9Dk13qtDUOrE2KTWHqlPkg
DJ9YZv0Pe+ex5LiyZdl/qTleAe4QjraqNitqGVpPYCmhtXAAX98LzPvqVr9J/0BPYGREZCSDBBx+
ztl7be5u7WfU1cnD2BMCaqbGNYtEeke4L4lRkx1d6XzlWGkJf02zbG/nXXu24uBIuonxEIQY+saB
SzmjG/YOCrxOiv6NoPE4i/O7TsnszqjJIOmc6OH2pTy1kNOSWiuqbLqrRPqCP9V7GczOQl7qvw/w
eB7j+n0Y9yOtk6eEDKuV4dZiP4xlu63sFBAkfRLPOgAg4IKp8OfJptiHIKDXubMXjCu+pMvENymd
Lwfn21NSsdq3ee5+N2trLcswfCa2Uqxlh40mJOOwX4y1BA8eurAb3zt0SUkx+us8t7OjYdjtc+pw
wjL+OCh82+QrOyGtv5wsRyAjz7wbNKWaLjqjhFmF0/euX8pd+TXC2UKpEQQHTe7NKY7TyzSwzykb
5RHQUzbfOmTFgwnW3Ek9ce6jccb4wTuRTP34jvFkhrUSJgyYvPGdPQtCyqB5gkAB0j5MH6khio0u
Gn/rlm5zcGhgLL2D8Ho7xKPk9xKKsvHDbt3YnfdyOxBcuJlEs9JxPr7rHDFUnYTJPpYR3hbXx4Jj
ELAR9dm1Dbgd22A4EeR16SHrIvOUEjq/yfO2+qJT9dDJ4IOs2wO1+MDWiqUg6SlfVa+yu+JLTCx3
SR+CRndVuWsZ5yBIyQxkW0O2n3Kf4EDGPi8dWYmwkOz3oTZgDtvWXVAZOR17SBMyzl9umSom3dok
RLrdUdD4qTGd4r4lELZqyAk0iByJQxMNubblsUO0V3SWdZ1ayswy82r2JkayR2TrcE5St406e+xd
u7smg38J3TGipCwRmRFc+2kgavEgar93VZ2fTBrfpJ/v03SQJzuN2V0rZlQ0Mf0n1XZE/4VfrfSI
xiy96pSxHUEjWgZv8+gUuzeK/AJ3S1bcIzAh0U7oC3mdZkm8eFSnr04E88Ay9bWGKLMq89a6b0Lb
OxKw/GE1kXWPjuVcdHF9lL1bvHqFdSrGOmEgAw6eFJyKZkUSfx+nU5fstRLBS60n/SLIlRJN+pMR
Vnc1nLB9pALOme/5wWYMDNoLsBow+yT11dMMXoFNSLRZPSMIs/PWkK3iQ1qCemLxyA5d52P2Xg5u
C0e1k+MZZ1B+gb2SHNgDWeQrAYPKS4fxsDadl6jr7sPCzr/5QknEXwhSmvAZnn22Hvq0/CyqkAGO
5/ySjNndwieNSzrs4h1/XxcqOcEhIulKBiQSMGq5IsfrTroxLl1Rg/Vou09vQFgLRzs+l2HwDlqC
WwUxlNWK8p2e80PcYGOqZf4SdKJ/lAYJGTl8e8E+NDcb81u/5G5m5IotsWWI25iaHh0FTpNOpXwz
lYx38QSv+WbUFi5ygXHysmedW7TqVfsT4v+rR2Qx0IR4pnxtiUemtbGjr9dYIri01qCec6+6RmkO
UX92TmNJk2xqpkPssNKtaHqwezOhdQi6OvdEloXUBO07QAD7/valKGrVtiiH6uBUJT1D7ppZbAZb
bqvpuqs0XU1klpdJOD9sWlrrsjdwRM/jKehr/QDAbHywnCrc+VgAmdz0iIiYJicOcQ/ZaGZvVHx3
WJXqTRP32Ox801t1CC8PTN8lnY/QvSSivveQQHRKhFeNXeupo5+Bo9F49fpuN7eOvcOaluykIb2r
28cgpUT15DpcTGSDbYRhO7S2MoYiE83JgqbqQVmRv8fbKDZGVr6KOePim/OHGmfK1rZ91lhlvbpx
XB/CMGXDAJpFI8s+MBVDjNjEAbChObxmtv/XAWiSf0rJPctZp4imyA33fDsYbYcYAl8gLRc/Ix7C
pI1Q1s+I/a1Hry/TA2EU2aoKYSSvGupQBBAgk+ZR2Y9Twuyg6R6T5UAyUW3YKJC8miR2pqobyzpH
2kw/rQJpIymmw9adZpKS2K3Q6pawGlhr0Nz04UrmSXFgFg0hRNV47sdK3Mewete4/WAnG7QNJ23o
PVg3b9vQScXAU6hTAZEAX3j93LueOtPSVmc/BALRJnO9NdwyX81pW15io5if2+TFXtbd0IrVfsh1
84I0hEK+7cQCEviZu8hM7CmaN5UeCRLIEGu4qoUB10Ynv1pUMMW3NsjD6zTcxKBTf69jLszAfJVD
312DFOlVWgvjaFjh0zQb3t1Y9u7L1HG9xxjF/tTVwDTmNRNpetRo4Lrmy6+H+XN0qUGdQCa721ME
Ihe3nNGI0yJYmWURncRo2feVnGrkpbO9LpzqQ7adfND6p9ZW/zC3IVaGEjVQTwv2Si0JKsqDgK+n
jOrUrzcKdYljR8F7Yo/DLtUmmapx/8CFxiRfmAMABvSibhN4e2s5VaOyAlpAdKsGFbANhmWAHQf2
ebwdxju6PvWpY7RariLkPAf0tiSVC/Mu1+RqNLp4ywVEC4TG8tOtZ5gG0n2sXYwDZXksS+n+tAk6
W419Mj5Bc7ywO/APOjaR25Zp8so40L+LFzm5ks3JadhbK9u3n4rAR6lNTy+VEVG0DFOTYOUFCVpI
WfX7YhqZ8YviZ1yHlDxxe5clGlRxGA1Hi4bKyVuYHbbwn9BNE+ybRvbh9hSx17DxsOY+AIe7QBxC
szY0EmgA14o0zCtq5nJLp9RdD1NmXktzMK+ZFqzoCbdES4YtdIvPhc73JLy2fS7ZIhuh+Cxc03yN
Xd6K0Cj+enT7mjGoZjXncu91BvJJTFfPMvOvtFGGz5nk3B1wCYRNVrMuxsYHUFKyZFhokDCj9owQ
w+mLxuiz1M34HNetpo2eYgBwESz3GniD0xI+nmSgAOd2cF5tYOvQpt3ugz+JwViclN/6Tr02YfgY
c6nvI2emv2h2D/2M/YQxC2V7F5Dh40Sj+r64ZEXiodCOwuyYmWiezALxDt244MVu0U6LyD15UTbe
SROzWRS3i3OgzI6YbKEJm1ZwItxQ2vpCXBz5EV0ffOtAPHh95X4MiePtys79qT06vyTMoXwRCLDq
zDSeaCFX5MgU6SfCxfeQ4eS5mPkVmmr86BKZtyp9I3xk/URun2Ljy5Ab0aNkVJDVY/R8OxgTuX3h
7Hsn4njrzez584ZMxPhyO8Q9A446kt9uHdwInaVlhOGm6vtfgiXyWIcPHavXIYX5ckjovzJPH9Q2
cBkzS8PYlkzakFdbuCDjmpjW2cr3KLHqVR3kDHWHbmCelQKKtGwa253X7c3EoP9kG87eZfZ1cGj7
rtOGMV4d+ZRATCYP6jseNP+xo8EFl03le8YBIBnaUq5Lh4ayJc/O0h6ubUKyb864/09c+H8QFyzf
wSH47//7P36M/yv8VW7+Ncztv5r0W0Gj6n+muf35N3/xFpT/D9d2MGsCjvQF2gmABvpX2/3nv5F0
+A+XqFv6azazLOX42KX/4i1I9x+OqSxbWT4Za75c/lVb9l30n/8mJSgGi59WfNlXCrfxP1/dwx+P
bvsvz/8nlkDgHv2/zbyWxa8zJcU3ODsH7/W/mLbruBbA/Hv7yD1OrWVu+5swb89R7LxlthcfexGH
W+3aP+S889q1Ky336PoNir6agF8kJIfQnZ6Vm3+2fhZRhbOKlXiplivm1bfkteQGcJQzUYNCxi4a
pWyjQkD104hviPzxJPCXLaH3Hk7JuPcJL4owQFOoqVNHE2lyvPlKQFIy7oycPSnRRBBcmQhtSTSG
SGZ9J447SMz2YhYxfE00pQC0EmeVW5LmXun9pgRxn1sgXxrDruiT6D5zyPdqO6xtqPXWlc98LRlN
Z58LQY6DDX3MdLl0p+jBLnzCh0E+p/kXdq/otSKz66xqNW3YMbbI+O27XJXzQxLjZ0zb2dy0j5Gr
uwub5XllejABwfr7hzI7TTHsqBj/0sPsGOsYp9C6FAkE9vLeZ+q76xJsQb5JzrWwXej7eTCusQr8
KhzvV+DJbE+y9oc/MWXNdVGc9Xwm9sxZk/hFrFZGN/TOQv53LPtT5QfiHDW0RuF1uSLhnpJMbzoX
z+z0SEjPo3d/rhMMUIsjNzcKPtauYbj/O8jG+64JHhiHBZvahGplD5GBv4/7XJPnh7SP7bNLUwlV
rn/vMUnjblKtdE/m+mBb7wEKym1XmM06SAkKD+Nd47qYSoHP5LVR7mwCQveldq6OpXaqDvdYhE5D
KesdDMN86ecGK9kwZrBSRYAmeHVoS9EEKcl/qXA/Q5lrmn2sy03oVglBnMUXVrSnsm2OHsV1AxJy
Vef+fBcYHnnQnTkjAWji40TfU4Q1CRapDWYoyjazWXzVxsGvq/C1TfbYyTdY5H4kdbemofDUdatC
0Z7DwpkiABq/IoXNIwOEpnOmyjmzA01jf3IrOiqu+jAbB41fg1Gq862fRh2/otTEcvjSwDY7eVnO
32V53+wx+bSJy1kjPBsZ8pbfvAGjTajZIQcKJUdsGN4By9iVnl66Rj4QnPEzpRWKWkH+7NrrULqN
tf1pVvGvGcPQRsCrY1Js77RR4XJb5xn4qGSGO4y3G9NqHn4bROgc0+DBSCCH+jmqbikOgnSoSQA7
rh2YkG3oP3n5cJDGL2eOzKd2dH4McWbvacgdkqL9GUSR3qTZFPGGikc4i89ZNMjtW5moisoF6FAP
A4z4cL0ee/ehSUkLL9dWS3lCEVCs6zSB/aC7tUwW4mH0I2WmuqI9z/pREbcu5BfBJ8mWvC36rowF
rapZe1YK885hOlV35UqDMHE1Mtp5WNhL8VvUAzByUWuOXNCRyN4qILE0LrBUdWd4i3jTO9J5t5o6
kr+pZIzNfv8p4YrrlLo4sbgLGi9ZwTMt1oVvIaYe+g1C4WYvUokD2jhiznm0DRDCIZDAuk8ODP8J
p2sthvkwQ5HG/xADY9AppyDzOrWdsvglNKJhEwp9Df2kXOXUaRuEJOOKODt8yIX+bUgyvoysBm9t
0sVnlmbAv1CG/dWCU7izm+YYfNbuqInwZhtlJz1dN7Qc8Tgh9Ouc35jZMDFmI6q2J1VRFaRBbTzb
4kSQ5M+sSNQuTxLouHnGpdPhtwttnIThgmQzh2MeZMA2Gkyvfsj2j7gS7gGc5jayE3a5YFRn71MX
0xMdCrbkbJmPFfbRRAfymijEHnkNBFFyggKQvIaic9ZT5WP6mwlO9CKooPmMoNwdSKYTTCAZPo1f
egJEiLwhWxnedzu+Qu75mToa8GhKBUko4wbWe75rImHt+dSQlWc7eDj3Mq2zHTPNAtlJ22zyAJyI
SsOV1ZqoGQq0TEv7m0FBjF3PiC84YQlRT4NDmtVk9/0sRw9lsyZ9KFQopaFw44EwkWYIta4zEK5V
P1Ae+urc6/BJdKCIW0jNO2glpBggzIS3YKLWljFw/Bj/cFhZ7GxzGGuT22b7EZ3KVI6XPGivkQqZ
prE/3agM3s0oE4NBAbJMXPcLwNpYWxGTxUwTitnV+VtA45ubGWlhBLnRadISaafr0o5MxKYkDXpC
HLoTuTC+jVYmDmMBCc01lbn1u+J+GKvPOPYUzFKMC3VZb8d2/DCwZx7H/oOsyXadKRP/UoGR2SSx
porwCjpW6iI8pWUW2mcWAxZlstHXsdB7iDQNTkhWPH8FlD/d03zxt0MzdptMOm+qDN9q1/C29UBn
P3HIRrccJGAJfmlaP8qFvXxH8qHca4A3G42geiXC9FsV69ekbOa3WR1a2ydyVMaIyVPG9PpQEJ15
IGXW3nUFwx13OCi6uISV1vcFRrOt459C2dYbzOxXtzS4I7rxKVAS7TqHtIopEgG3jJb/NrikF/pq
YaPhtfX3JO4wOa6GS0M468bqQz7Z2WE+JIFGRSy7MF+zPeAd/lc8utyBhq2u37CbAotcun7VzA9W
1O7rgaxslKunIp2e00Lcux2v0WAhIU0oNuCX2pAAu+bq1gBI02B6BMX6Fdb0q5pRH/FZ+GcnhPtY
LhBSE7lGw4UMVG6PASlC7eFe4invLq0zMBiheC6CeKPjhS6ONlCci8CjJ17Zv33JZBjzcUmn6zWq
G0SKJWsuPe5R45HqY9/c9EZ0L+Yhu1rntgi5+JxRXtH/HdDhuhgAJbNd3tC494m/oSncvedodRHL
lJRVOoVHBYZ8ZBBp4d3cGt704Nz3EydeatVfrpkiRUFrYeEVp3FZaMy21Yz5lelMnwIK4ITTQd+w
ttjfm2UQlpn9xwBKcT1BSHT7zN3MH57ZfeGCzy9moB5Kdm9nCILtTjO8ODup/2UlNVZS4bED0ulL
Yhiw2Ze7dh8G9VGZpn9KeAO9AMWhF7Z4HsGvQn4xoZ9XVw8jPD/5UqdDtDPzX6JO6SJMzr4c2mOg
s282YqlNu0jJi5Seg+GxWLWojQ6eOR9pKzwK4Y/kHLATjO3pfUKSiz+MJIFirmnA1K2xKswRT1HR
ToAWxTFpDE4PmPGMF1UKf4V5nl+jq9ROvE26CPFBGRyVN0MfwCW2RpDoH9kF9ivC6UfSZ9cp8KQN
rB1i2HO58Ye4v1TtHG+Y5OebJgIvHwb+oYdbss4lEe+WBFGR0vpiHrLLZnXHfQkqOFYhxBluxxnJ
CZoVwbvA/z33L8NIQBfWBJoU3jaIEm9hHyLPCsWH49UV2Ct8CouE57bnSo2YFpvirU5oJIzBqTWS
asOcxHKy/pAr91IB8jhql1vgtEyH5oidRRPRLbTsnv2SjIFZpfaGSHIjiO59PTALxRBIBW4+zVl1
6JjIRDEiCWe2kBi0uGH4EJq2O/aWfEcOMh2ZSFVAM0g/MKXLVkJ7G2OoPUCI/sBUxdk7viM2Lh/m
OmewvZ0IUTlCYdum8wcjb67sJOkozJvh6s3el5XX33u0O5umCL/Hc78VQ4DeKVHFfgRHTWtkPE+A
MGhOQqzPxfDbakNviZgttx5zXDz4nru1gd6ybbPZbrLVDOzxcyi1vNO/abF9m2CE16W85qBzIHjQ
Lo96+cFY4tCnHUnESXeq6EGxuKkdW0R1qkt/3ZGk1oBrbOk8HAWhmxRDvUkGxfzk1SAqsryhW+yV
OFjHl3So+s1Y1enK6exi24xKUnXU/rox0f0CTX5qS5Z3x0ieZ2+AW9LRu/CZ7Oyw5HyLMeIWbFaW
u2GYeoRH3xS4bo2X8ej9VF6IEr4HQk8eUkDqXaq0eXSz4VzmP+fIx9YwVN6K7HGgjr75QgKoA9+z
YSa8A7vyg73SFzs90pFrih5AbL6rGNGR2dFMfbvtRszVIkQGLMKAAX7J6Nxw3BW04O3gDuWO0zrI
h4rBysD1Fk+XcDKPCTHS1x5iylqTfDS7utxN3HN6r5DbAlX4um3pgCljYwVgLiDiR4O3UxZk2ymi
F4lJ+t5eCJ0L7rRxIGCkpXFOuQCPjRT3UQ+KOEy6dxVFjGuH5Ctv9cpD6gFzHTEbuYhQip1i2LS9
PiNQuenIrkbk98fR6zg9lP40e9RzsMsPTSV/ZwDXhpql1AVQH5FyMRBkukaavs3gzIXtzkR5t7eD
9kK7jDKmkWoLo+WIqvMSMCCGJBzvVS3fQg+wSt3rcg9J2VxxD52pwlbecHbF/RCylwjxhctidAHG
wComugP4tPFDlnumwtj028HGP5BX25ITeWcHAFqNdp/GxvdEW+SKOIinA5J5V45kT0KxY22BzTLT
Y6xib+Eno02MyGQk2g1++IAqmVNMWJG1itiIrVP8FKpdGv1FSl4JBoQ1t9PfSnl3UYsvcBlalGkF
y2HyP2NbvKPl7Z6xsT+ZTGg2uOMYSNjrJGRAxyeXxmQah5TsBA0eRP1kV1TzPqJFFv7A3YTVhPKo
+malAup0nPo7t2WXlczFJrF7ew0d5sX3hgvuNYIPepvpZ1TTGZ52iG/s3nxJEnCwIwxeEjBKNPXR
2exjQnXyuYetVL9NE6ruCV/HNoyd70brvFZJwscuPnyHuBR8rdz32EZJYgsiLPIaFzVK1nLa1WQj
AQM8pSlggb6dAPww5JFM7Il0/uxacI5lbA47HKk6jspzyVIQw9vY4419VuNIf9KuXux8v4AztjEC
Z7YIDya6U8juC9Q53YzIa7fM0MlDSn4UYfSeMBi5INS7zsjpVtwvR+u3bzRfSHmJITZ3djPXe0Xn
BR6M3jJzF/DK+ou/6HINh2s4ogtu8RpJ5VAhuHTuKIpbVNg+FOmXJkzkIiCyrWed3BEL/LMvfgvt
47+CMQ6TuCegLh3WjsaXORpoe1388nNAYvfcebsCPuQ2D5MBLdyd5+rgMUBXEJH4ivlANiuwDiuj
V1czRrZmQz+mS84VqtRThl3zQDzvOu+oKlVtUp5OvT5MvQtxp7t0NiHzUU+Pqo2QzyrzhZmCh7xu
fs9pGBtpsM4TFpcS8Xuad+LQseNxEzzhgza4j4YqgItZ3WEiTrmhUjfJrLhajmHvOzVZrKfmWzX4
r43kSnO7NySr80664ocuweu6dHInu0aRw86hpw/M/G7cOgz68ipHi8ESFQPJMIeeazOH/RjVGKSA
zZEfn4XPGUmO1GLTFdkIG6aK4KTINAXyvPiDQUn7ZBHSuEoK/W12oCok1dGT8sOV4/ra+d1zPEcv
s1QAFVsWsNiu1reMuxY7DhiLJe7udkjyn2mvyqMRd8kBEtS2Wiwzt4PlKiyovr2/PbsZF2poe3tl
Bw8Cot2Ue0T8RYV/Etls7IIeLiYqEy6S/tjmgLKCJdfTmVQ8czbxkHiafUfvbX/TVDVpf7gVk6qx
AbOHI+Z+tx0eIw2Cp9a/CwlbJbKAOoUiemg98dZjX99UagBnSnlnDbhQOlZk7N4PbuT03zVeWmw8
gMNbpzi3PFqbvYteJcPEKuNA8crIUDDqjPczbH4Q3Xx0jZmGBbHra0WwJ+90sbVyuDmWSO+Xy3UV
EQewNZ5NLwJqbeoHGXjA/lz2kMjzNihjjmbX0wSygOwH5oGx2vQUGOXI5mQ7mFmH2Lv+wVLE+EC6
V1vlJ2YMX67Wd2Vo6E0JdQKgy53wzk1sv2qp0j1oeZPwJNA5gEbySqGc98W8Nsmct1ja835AApip
luh58ZT5OBQ6r/rk9kCIRHcC0NMyVZrnvWJ2HcCTROOR2vumsvwN5u+7tHM//Up8EA3/VFcVmQrV
8AOtf70C8xGXubm2XavfJ2S8o1gFLCYzlpW5ChCLbFJOWvOh95urRVQUYboeKiouIVFYROPW7Z03
mfJALMXzbGzZkj0ODpijsusM2qzDB4T8tScD5Kp5np5IDDhmcQJASO4a9Il/zHGqnoN9mKUoHrAh
SnGZJgM0wGATUOrjegau3m8wTxFj/d8H4j6qk1x+5PY1/FhA6SVZR6jhypMe82ErFHy9xZDnzuS1
cyot+m+BuSV/bXP1PR7omtRt1m7mWz7ScoW4i0vWNpVgkWnXKuvdUxljkgO8tOTFFwRhG5lWGxSB
H3LJjUeBlHPTW745ZPO0aW1EMrdXTlS73scztd/sWTONEF5qxyiQPGLm0Ps4lPtwSL9Ke35sErb8
ylHVn1DWPMU/sPr7ucUHZSZu9CfT8nYRT7fk4T/XszjYtNOPJZVRhwV2h3mzgaaPJydNiB0fXW/X
BM01bAWhvoS4FieqTVI01PvtYpQeHS1iFQ9/Z4ZaYYhl8fbbl/9bIs85TqHC9gBN65wZRb6//cWO
1xfLCsn7cHteROBwPDE9ObL/7g+L8or2iW75dJ2+2QdRHefca0dNqIPNdop6DAM/r4hiLNQn2++O
Ok67/S0b9/ZKb6vI7WlJegjGAOqmZvmgbi+dkf9Hzd2KWwweMV/0694d7APzlu5QBOVWeSy/hO2w
bUSw0rWBTaD34vMeb9GKtyQ+w8dCUxf+E5MKIm9RU0RVOezZg7Em5L6P1juZaUsRqDeRB7aXbosU
OE7Ms7kMti2yHnmPI7292f7MsMsxOHjuJr/l8N5yXW//zxw21DIZpnFyC7qTZ2CzWiyKJf7pA5Is
11zTXESUsewwbutvupjJ/KKFk3L7CKslcNdnN5pG9SkA23S6PbodbmecGRu/Z3PMt1OBb4XOCg1m
ZRJAebtU/vsg3IkFs/Lwoy/5k32lSHG45Y/6/OOVClvvj5mzjGWAagk8cdIzPIefhf35WE2wsqFg
/MrDXpzyzLlTdAp2SIIxTi4H6TUYZjsu+ZuvUla14pzHV7ZOkJVw622ZqmesNmgF4patOsUVrK0s
2KdjEp9Hbmwbq6PquV2Mt0O1nM+3R1FsNIucELA30mDsZBghb5bI22FeTo0fPSLcHNxEKU9hNcpT
776aQDOOt89BLLGcfz4RujlKGD+MwaEUdOPvtfZJhEL2cmltEo6cMGn2oTm/jsLxNk6cg1dS8mou
hzqOdr0hph3ynzfoDPI6qumv71mLYD1x1dEbS+eCgBMbrWFuVUXBRIqQjUOaTlcWu/vbDxSE/5yF
i3ps+Z4FFbV1g9/aJmhPks1kE9iwN9OhWwkdDgAekTHvJRfaimiQ/G4AFDhkfnto6YZaQwPbzQic
6Fo79CCckcwyUiT5q0iloHv1TG+BDm7DJkksL9psmHFVBiCanI3GNRopS42Bp4Y9f/cnoP+J7C+d
Z5/RTR/SOb/2fkb7AnLWNZh+l70VXVzR0kOi4Uayw5QeY9RrKnTNXdJRPWs92ZCMW2FdWTLFdWh6
bwPlA+liml2iFJ1HTzoBfu9sh4IQrx4skDr0qKYSupxlfibaAMNj3xAvXY3Oo+mTeGiN+Vc10e3B
lv2B2QfeXcXJYGn1I27yh3yBkE3tkOz7mj02KBBVEbHsxjgNRQWdEzyKmCpn41otGtw6CplrTmTT
mkLm578PHoTblVTkkBXBRQyeu4uU/0jj1gTPNdUZimcYh/3csQcJh3W/SD0xNEC8FALgnyHYCvHI
TgRZYYIsaTPLz3JW2Z8DNAuaQA6bs977hRIu3kROvo19dP8l3kAwH9I63R7Vy9Pbo7+/EbWVOI1B
IYinou98+4YZkaInKidH//zPX3D7Lbcftq34raW/vqtNwz0NtnBPokzagrkcD0HhGgd0yRsYjfrU
mOvbV/8+NBqvyu1p0ZA1Wjo5kM1BskUbSXnpILGoebmT0Cc/hYGpTqMpoLvl5qEJpk3GjnBqOTl1
DcxhaLrvNFdsfoGVrnO993UQnauJK8av5JZbAZ8Ly2MoiY3kxnmsWFX1QrzIDTujKa/dNd4sTeom
pI5Ej5sWM/3awtpqC9a1zkjLHRJlHwGk9cOJTC7v9j3usl90V9aLpEWWJMBJOEB92b7EKTVuSsCM
TlWwRhYEyEEeaLf2d0UQ/cwWmfOI/H8tNcSWsNmKhWO19DBPMs2+rEWDqOlj0Ekb3IbMAZH9QIlB
ahZvGdTjH77HzJs0UX+UL4n/YU80xmNwmevOnl65ZYsVwD+xnjSdrrJ59hSDL4VLatV01Nk5tsQS
cmoUv0RgCIAQKmdNeQSRNH/P2oQMA5yJhYSU27PiOWDs2hZ8CdrwAvzCA7lZpwDKPBO26GXIv6Bg
K9a1eznhaFUmumlhEGaVB69Bt1zsJURJQrjSojpa2NhWENaP3RytrQR/fOMV1R0yHXyAxIYFwXBS
IuvOS1t22fVLWf0GI8bwyzu4iN/lZDsb4XErBar7nTuDJpPgPjNA4xhI48txr5Poo56YsfnZS8fg
lBOLK4YkQl28NB7+syCGfjiXnAGslHt/ETtTOiAUC5L7mV820F1E8MR7hKe8rUo6xnjNm63Z2mfy
zGj2rxzhkFlZTXeoshnsv+ATaxB6ioeZBZArmAw2Clzcjh3N29nE6hJ8dlAZSUDdlnV+HMF/VXn8
rWIS4OURrhRCvUqmOcaDIbBXMSdx/eyxDjbQfaCGB8UdoPeVFXvHaPR/Dl5xVwcJI4Uh/oZwYzv2
276SA3e0x0CBDMZ1tvXLAjc9Eh0D3oMxhas8IiGo39CN2PRq2Fu0/MrEWNl+BWlVXGgElpSq5lUH
w77XbD+lCZ0mv9A+t8V4l/02xHCIWz5Vp/kxVvNVFShxdXhuRfjWuNaz5V6gLvxs5B1YTxphgoJU
01xjgHysRyJOSQkbN44rsYkM0jpztVuoJv95wE8izpNiLc2j5AsFE6FyHpvL1J4jKN75u3CCckVA
Ah4fH6w6lIcV5hdN2GtYc4335l6R+dOTHqXYvY2T35zMhcPiNr7OkAbzvG29JUyXXbcWuDXSEdBF
Qoex13ZNDcfKq8NUfkZsO1ZZNwlKIeZwS51Jr4IPs6NbemqWg4g0balqSrg6W8iHoXfXG6BHJHwM
7LoLO4U6NnYLRUOBOvx28DzvET8XpPxb/na8UDsmJUnubsfv7kyIFem3lDdLxQEd/qACsraiKljk
BOUqswP237dvjvfYNomiWqoXazngzWKHlptDh4uZBhMWFqQn0DaThGuliMS0wrjN7bDgGk6tZjxh
OuGDZ0C3QuWwHtDmor6GkTBEjobJNMfgPEbw/rcYh3CBYeSUPCfzSy777W42nhVxtQzil1ve7Yea
nIFBhKcvWoAPbeTVJ4q1Fl7N8nBMquA4NlsL8/O2VeG70B1/Th437Bad5S8e/+weGQbZPaoMI/Mk
vmiCe1eiz2nFLztU2U41d42Seubv54XlkFIQdsQ3aKa9f//3yfJCGOwx6V6EspwAeWqrtVsHLsGp
oCluX7s9uh1gHlxADyN0S/GBsFXxcExE2yCbP6XddlSuxZszWPGZe4FFC44mU/l/2DuP7caxbNv+
yh2vjxzwpvE69E4SZSMUHQyFg/ceX//mOYxIKlVZ+W71qwPBE6RImL3Xmit3aNIVhr/Iu+6zCtcJ
U5xoFurcYHZqd6AU2B0CB77vFBHc2wg0hxyAnznYgTJuc0GLkAMrdNaur8S7Vr7DZi7yFWiCiUoA
pP02IKsByheq99J4ThVOi+sxHQdAGUW9KmthD+16oIoRbj2eO3nciOxA+Ml18TkzM21sJPqt9/hf
sR5uDYzwU/nj//6ft+8Zae9YOOroW/tX4Z2JTu6fxHoR/6G3f93kdzaS6v2hmqpmYlowuQ00kcL9
0urRtfoD4ZctZHIAulVbv2r1nD9UGu42+Uemo4GBJk7kt1ZP+8PQXZdEJYNaExqu/0SqR4AK74YS
7hQU+f47kULQfwgkgMBC+gYHZBoi2ORd/kNWoSMeE4L98Id1AL3EA5YYjEjXD1qkz+TyjfiFAdcs
L78nSYQRPzSIH78GuDA+EbUcbIg896h4D2GPRx+ajRyzxEk8Cw+tAK0A9MsvY3JSnjPlPGwN9LHl
TAWD3NbTwz1YkngTFNNTWPRwQjxRHwTBG9Sf8Uae9LD1gaJz/bgOtKbhWV1OZ7PHaG9mn0x9dtZU
gPNDLQ4hlM/p/C45bVqVTc1NU/QVnoeScgIDrunjTEor9RnzOqqn3jciHRucv+IpUi7u+3n4tSak
BVT3aRJPq7jviELWYzpg8hNzp7TaJYhyY9em2yHnXRYPVUY7ndtebnopTVkTp8hWkOCuk2kqzvq5
EsaHCqw/NTLOI1gN6dEyGgwzP3w5KgcSBOci5VIJ/e5U7oFgzhTinV8Hmi3KFAG6UsjP4r8Bk4EH
oQxkUKfxzByWIIOcPi55/mzQp/BQa2s5JQ5myxWuaw21/mINwJZmhKabqaoeJnEJNsQlWY5JSJoc
izqDB4QPiynWg1knFjTbKKP25IuLOqx8PiS5opwm6ocP8t2i697f7TM3xEc7tRWu24mAkg+vXl4W
i4OThyT3cXklOXo9TrlhJlIX+a4lSqJToxNuEjGGCY7mGKhxYlvEqJwpB9VMcoGJKeg6S46R4flr
NYuQvl1exJc1rvOvG1iNlgGa2GaKxoUyFxWWhoArbmvkuJx9HTjiu3JZLmf+7fS7XcnRqBriTWIZ
T9dN5NhlPx938e51/2U09r4bAJ/3H1/h3Z5SUTPSep2k9usbeLf8Hw7+3QbvRq8H/W7Tv10u1/x4
aB/XjGx0dGZqbBzu0Za6yy//+vWWY/923uV38XFxlBo5qqO/7Ecp+NXInw62NdDgH16hbAoMcsqM
bWhh1oAHdU5p122ua3/YrVxgz/fAGa29rF7Lzosc00TV7jr5YV4h7zAlQupfRuWqcpEckwO5I7nL
6+SFbiWnM7k7OWrJm71/fnW5ohzIl8Er9KR0Q7qRs3RyPPrPcrSHAq6uUXBoW3VwoFxQLrZFsXuS
tXOIh9wniply4KY6eRaXRXItObeNBotGL0QBWs3xsDJbJe6PchG34faME4YdqBa5fnfvdqPbwjFU
asnqUlO/7EvhiSY+1vjeNklUWKsp1W7ojUaL0h6/RrX56s9o9zKt5kYcR/VYd1+BOBOk0SLp6dPv
06AuyYoKaUs2qAhKajDYPY9lCq6TEFcRirogctlwAjTxfb/JuQShP9QyVF2Vs353lJe3MZmoeqaI
tLNO4svEeVxWo+Xkv53XyEvwn4Nf9Wu2vWxxKWf/ZZKwExICPuz6f7Eb+M/dVihx5Z49ebHtxVFe
RuVcuRsaylz3//lIMhVaZTwV2/dH04yoO2gclPJKJqvtXjZiExZ191a8leu8j+tcF1/Xuc4rK5ty
1XX673ZL94Prp9z6uov/7GXkbq+vct2NnIeq/DVLKDxPgtApH211cV2VY3KenOQKftZiddpc5/dh
w8OwXOUyKhfF8roqt/mwRzmZySukXHxZU240iyumHLssv05f9om5CF6QReNPI3vDKRSCTUqLDuMX
wN3ZMZyzUzGo6AAyqhNjRzGmIWtuYXBHinewWRVgyejxGx1hzDYhP2H5NentGX0+yl+uz8AxQmeE
BJZ4W6wCZCd4xa4HP+2BY1gmifvFMJGMlNEhab7YCnneSZlBb6z0ZeEj6jCdB4Q96OlUBXRBU32L
Z6Gq5A6DbLxbQlHmM4JKSkCje0hq6jBpVD1BzoRPXjSf00j5RlExIjSOoniBYz0YgMfHtFkD61Pj
5d4WaYi3tgYHOFy4NTvRk1BJcEzznlb/tG4qNOkwRbkltun6Ku3S8ge8KMkmK0dav2M6ALg1d2VS
kXsZ/UzyAbn+XBBibNsnHhGoZQ30qpskeZswriJoSPIjOJhi5cJySXX1U2Yk4y2RyCcVnAzu2XZF
6+exH4oYvvjGC/EXouL11pmnQBBo0Vf3Q/RgayDQbPqni7c+LzI4uWgxJ0XVRBxLfIqG+XORRm8O
4alrDTVS89gF5bnCRxxUO7q/2bp0xHnOCompIqsbHyF3k5EKosSlBQxkEwf6jLXg3rTTXWVT99T1
WnAeRFKyW3wpBp5qXZ53OS0SXzWFxr1ufE97zzhkftg/p1gtXPLhHrLWPuURqnaLkJsOrUU33QdZ
cIgpy8fl+LPMtPygVGCFrRKGnDWUZNbQt1ukIWQZPw+jfTuxNJnqm3yindxyUq1UI9+YtGuzDkuF
m9EGdCrvW6xBuNAbolAmI1uBHQxWlldE+9DRX/vwHiUz0QRRRAuY/JxVWbZbzcfNEtBONJZUrbj3
R7y26SLelj0P+3FwXynMxHd9V8733Wf3USXPfYsMbVjQbPmhEMZS5cSFhupL4c3FlqYrlUrqrs1s
nOmoQxSmGEn1iiI3qj5rFPXvbtmX4bwwc9CFrYsQIjcNeDBps69iyphRHBHm6NbOipQWAnIiZ0WQ
83qAzLkzvPY1SLqfJR7WFQyTbgFDDBs8/b+pse4s/NQFumQCBkqjxZMUQL3yqH+P5Xfw9P5m8NJN
mgkNWaGCW+m0g9eUP/PKPFudr23Kkq/DOiT5eo0Tutx6yZl8MDQ9NZgTu0HqBtc2wxBWemjuo4hQ
JS7RdsqTjWkjhnYDgnP6WXsoZ3xQpoYL2vRJqoiH13Ye7+1WhHfB9UVgRNVFbDFR3VqF6nSTF6iM
/KB8da10F2ngaBwHfaL6CbVavfJJDwNDdd9xt78om9Q92hrWE99Fn6d22ZlsRHSTk3bU45j+JS1r
zBnatxFnwRrvSLq0gqk8j7m9n0ay1+sUSXTpIqwf0+6+5FdFJyeDnU7gLVr4KDtPgOYWpoEWLZvc
53nouYbXIhaq89uNYwTatrLMJ+CJJG/F7WNthO5ung/ZDDJxMdUAMLWCDiLRoYsqCZobmiNZGFrb
0UjP48DjXw8XcU2Ax3OodPmmnqddP9BpHTHJ9l2jUUlCWlLSrZjj/s2saRCNQx4sKEvN9I9Rqxnx
AjFTvbYUf9tZwbjRhWCVL+ozjXGoba1hnvyKADHiUgxuRmyjyTmfloRxuQVnt5odRPg61gE6r8as
Npp7RNtZ7elOLToybyaLU4IlYnAAmHwqEKgbAzyPkiNbUWq7oXWK6KRvESqENHhmEa2jkrHTtgSA
WPGwK/nnLvQ+/DGTx4NJAarovLPJ6fHz6tyI4B4X8mCqEOVTilCfVjGUxVi0TzQn+FKI6B9VIQSo
JQ2IErS5Age1J+IwX3MqnM4D9VUEP8qWLGOA2SJYqBURQ6UIG7JJHWpF/FBBDhHRvOuKXCIf0Buk
FA06G93CjIZxQYbRasr1h0qkGol4I+78sK6JyKOUqdbzN4UIQ5pELFJAPhIsh+1Ywz9Xp7xfjlnw
HIkwpc540wrClYaWNoVWOdTpSV4aRQST02OwgD2372O0oZpin5JAe9JEcFNLgpNqffFEoFNJspPX
wkHAiAMlps4eDRH/FIggKAXGK7qwdAvrwHrEntiL0KjuzoZxexz4gfFLM7ZVHIHzJWeqEoELDclT
+oQjG8QSuDP7vhfhVFEpyAQ+/u9cRldZZ5ckK2CJNfmxfPcGdGKLAE1W0n7CpUc5FbyOz+muJReL
BwQiuUjKInnJ2xQiPMsSMVokg9bbFkMFCYfmvsab1ukT2SKoB6bYjO+JBcKqQTDXLCK6oBDBTiG1
qwPuuhxwVixNEr0MqPozAV8dInW6o+aWMLuX2Z6KpTl6L5OuEguWonFOyT9oJ/+t7qxjr+dYvBHu
L/PEBhWaKitnxEjHLyXfQVGCalbqj/lI2EHiR/U6dei6hyqaCggB7ehp8MyrZB0DiACfo79Wbqct
vRp/Jo1aYp1L1d1N9LZ4hC9eqahl+7nnjgi3yQaR8vPYTxtby57zeTQXLYruNOA/7DQg0ENvBrdr
kqZoNU+5CGTrjJmavRHeJm4xrPvJStA8Rv6ycXO4vpAUjRzQ1oPa0siho7wh0IpMAH4bDpygDSeS
FmbGGw63dYDCfBXZ/tkQAXI84BEll6iHKiEhuaZeMRBYsYs6M9k2cfTiZzFdiFi5dTrzq9mPyFzn
4KCK2DqL/DpTBNnNJNrB3ANJFc2Lwp5OvvikS9LvqJ3zsFRy5sOlp5UE5JFH6NIhj76XWhQvJ5Mb
hUYE6rUqMKS6IGTPVTxor+TudeTvgRxed5yPqaN7m1BE9OUirM+3iO0zh/y2C1WC/ESk30S2X8Od
Q1WJsL+2PXtGVUPOhL7b6uWdZesvek0qqL8d7Q6liIFFzIlJhEJHlwGB6MgWZCX+bcb9aGlwubKA
RJD+a0kaoalif8tFQKFjOfDy/eqk6eGDOSIImeJ2Q0vyezK+2GQcTmQdpiL0sBLxh3mg7Ru6kEvD
TOAIm1m3zpADLcefxC+j6xQ5irpjPgMZg0RODrDfE1Uaung/KgftYg7jD36tEi2jJPf3FbfQoMZP
WIbztU2q864AkO8gd3AUY09MZEeK1snhFZdzV8dLtIDNyqwMdV8RDTmLjEjOcetM8/wbO48fXBNV
H3GSpsiVjAiYbGXSpMicJC3zWIWkUPrEUVblLhfplJ6hroJmj8eOrEVvzrmfr6AbjwvwYeTJFmRc
8viAQe/LgMDsrhEpmJXIw7RxHaBJ/JYTlBnYkPUqzMBz4D7xxFbyWLctiNacRMYmH8vDaNJUU/Ly
JjDUB33IEAmo+aPVdd+DhkwRtVQXQOQ+g1UuF+4Y6icFfLIa6d0uzMb1XKFJKsIYOTYg6IQytMwE
NbXPoJ1B0ou80DgpT1wHud2yXT5uMkU7mS7KjUIp8kbBstI/xwShWXiRm0q4g9UvfTt9UfAdB0bX
InUuHjLPhUouE02tYAc0cVqpeo3nyZ9pOUYxeCqiUMHXnNOAi3FoKCTDOvFNSWyqFX2vXf22Fmmq
BrGqaXRAV2PQRqfWPZO7StQAIlxQrqQKh2vXmvmO9nDFHPJa3dRccIumoIXzSbcoNNq+tCsLWMG9
yHsdx3tNxyyL4/CWOC8c4zB0oZGTEhvj1waa7K/JKKXSMCAa6NTkSExWsHXqeQ1A6cav4ZfmQfop
7OZgm9dgrDqef3TqFc9tcTR1E59mxRfM0zpimgfKHSLbFirVWzdFT2pQ2Chghp8wKU+O12t7hKA/
7eCZcjwKj2b6OaC+eLFCeL2JSNOFN2yQyEaMVSyydu1VrJG8G5j+kfC0U9n289rr1GDrKjeZN6Az
apIbKkebyDLMgzbiSk+iiuyaYB9QFd5Ro3+zCoxUQztbix7DSejPW8frfpRuibTEX4dq9K3XE4Tj
pk3RxosAuCA0DdP2u2hybnDJHN0JrE6lI8m3uSiUjvfNRvBdxGDha+/GchqUVjZXTLA1jR/cu3Xy
AmRyhyTj2Wx6D43fhJzEmZ5QIvFf7Z41omLxlGBHcdTktocvwFmaSGgkdW4Ntl0nscrU38JiOCmF
A0mlJ5vCzRdlEkHpVDB+JK0W7nrd1Le1x78MglLdEtajxpZ/LjGSnSv/iLXYIfFdzBrGHmB0mtxc
5mlOUALnHeCB/rlVoPvhKqvhvpRinlzQz8ZbOzvjqgIqYoSgjarHJjWH86AN29apiXsEjLQY5qRf
AM6MOZDgWSn7QCETYD7EVees+x5v20gf1QSZSIngttfG4L4Vgyn17xFEuuTgHZ1gsM5yQDmSLJdp
5k6UeJ3LvNyGRjR3IT/5P+d1Mx4oHMD6tnKVReFa/l0mBh1fxtKpzvwo4MO2sAdG2AtnAIc6vEOD
VvvkTMBwmERmb5zj2onw2zeXWdf5jW1+irj9PchZrlLp57Qc51U2YNqS8+SA1GWdpArspXKVdwvw
h0I4v7ywnG3pcKIi4DB7+cJynh8OZKi2Bn6YGuzpn0cVJWpO73l6vGyJuPvWcRSSusL4nlohsHaw
e5oW3Q/V+HOMKn8/wMNQpzg9jaNlnuWAlLRuCerG2lznpVOfb/0G4lWiKohC4KUbJ0PpDomVWGd0
CtZl2y6yaeeABpjCtlnmOfmKoKRxKsxW6RIRJabrghg2khWI2JXTYWnp3BmN57hx72AjzOt+xqYQ
VZ159gAE3lnRkWAs82zweHMZ8Gj1CjZjhtCcssc0mJvVmBtcHP5cb0wIYkxnMtLljhy1sI9BFp0x
RnS3qO7h9Ylv1FyiiRvRlHhp1gB0zCD0KG5wr8fFY+kH41GuJgd2VejIDsmwlZNyXc0F9WtVg7qW
W8l5+gRXWClAaXZYaTw18M5pbnhndLPzwTC6L4Ffe2c5XwdwcGfjf/NjV+V9iNX8btqXjh7eyDV4
CjyrESodRN0TMr2o3SmBZ5+rsnDOJcjgtRa6SFDGmQwcsUBr42avlhb6BzEpFwSJat5WKRKmOBEq
eS9sN02GxbqPCEpPeut0XTesoMsCfnW2qV7FG0xYhDfjmLwv4UeuRnNK1objIx1y2srfGB7VN7xY
EbIaBqhY2z01pRwI+6j+F/nz43+jIgBJo/6TiuC38uB/ip//syzSLvsa/UVScNn+l6TAsf/AyYsm
0nRtQ3c1/Yr/cZw/NM3hEU01EE1qpko3/zf+x/3DAxckED+ai6rAZtFvSYH7B3oCQ2ehbTm6zqIP
uJ9/xP98UBSYnqpaKjpTSzctwzbEO3+vKJi0PNHCaVR3CiJFSkVZ8NOageAGG5UHbsTKC9WEReq6
K1/7QeAY9pFHiBWo6L7rMMUbuqgR3nPMTruBK04JHvCurT5rGC7b6PzuY/7FLvoLq8j9u6PFaKsZ
Bh+PLvQUfznawrLt0nUDjnZUD/wQaRZl5Vl1dGqH5mdo7yduONegEXna2SmZ+iCEieV8O7k9Tig0
qeC0elPfzRmgy4GQpNS/iQp3MxjUikziYwdO/VQVO1DiwG2MHw2mw4T709C/YzdVzjXd95dBTnWV
3U02HR8xjzUSlI9mVXwT6/SgOdoyXomXKyxvN3g+uDIgOrxUG1B/NU6uILYxS6widlmV2lYcASLy
jdjVYJWHxu3WavnNZO+/D6rCZSeOSRygPOBq2BSqtbahdIt1InYXVBN1aBvnNesWXA+QkusRAdeM
V4w3Ayb11uSlk01DCEvkqndinTCzYSkiQ2VTFpsU34KSTcSqsAR9FE8TAG8XO20y7pGALStqP1Xd
QbmpSXgGJpD5X+ymStdiHxFaqSpEPKlgBmJbytEwfrcVRzVkHsQDUMbxEX7UzjT6jVgjiYb7irUL
UfcWLzu06k8dZS1FUJ7I7qzmaELDZQsC7298XkMeFy9eac7m91sVr9fAYXQ8KCIq3tR+JxaZRij/
kg+tfoWljxgU9bt4A+zHpIRCRX8rPh7x3sWLy/mwqDC3bsS4+AjBg2/EsoZbBGALcfKkcmhEqL6Y
QKf0OmxAspgOn5e6JXBn0Zn8NNDu2oz3xTnWn3ziaPGVLHF1RR7YCavlSQjPIis02rgoGmoQqiyF
LSqKr2bcb7o4W3ZdfhTzfYKX+t6H7vMFbO9W7LdJ+k2EA546sNyFzrhHZYKE4KU4KlvXeNq+bOrq
cHaoWRLut464ifZF/ZJlldjtujR5Z+wtMeGORFr7CFOKqiyGFo5AbEbv1/ZeNSQkie3v+mra9B5e
tLgv3rJYIz4UpaCNc76i3kK+RxAsVSNcvYFuXtZd8jAq/hMNRfgYRvklabJ1qiH7m0jzydKXobRR
a8LtyF1ri0Pl2EzOTVUDFgioXcfJ0gl1GWe0yqnbYCfcDi0CUNRXhCJ91hvqd0rkg8yL3Yn3NHzL
zWCVhSTTgNLEoaCF51Qz1g0YgiTqyMps7+koL0WFrCtmPkHjjpNYsJSnrP9i8/4/SjzdUIV47d9L
8W5/9G/f/3LZ/LXJbykeejtxXSQGyXSQ3Qk23m8pns5F6teF0tSF9o7Lp4lmT1UdF7jd7wulxSIL
VR6yPB3HifYfXSg1y0TG9xfxna0hB7YBf3D1sXXH+iC+C1swqXldGjchNfRYFNMdUVYPPArsAVXz
ZURm4jLOqHbwXN3NqP+T0DrV1QClX6+f/QIaUS+K9zZV/FyU8wFXlaK834pCf1vTWSn0uuHLOr5p
YU+62MC3UzQIBqq1s9oU+16Zd2mn5RugRs88+05rL/aRrmn52ac/s9UIjhAtiJ5ehC6aErNoT2Aw
5uerzodGtC5qehiIhqtTTVfDle0N0ejQRMtDFc2PWO+xwEIz10r40oQPNi/0AZ4w/b3UqVp8Mrxh
A3bg1nP9Zu912J6MnqIZTyo8GpvVHR04mqiiHWPRl3EUL1j7fu5DvHM00LLmASBMdlbcjMg5Gjv4
+kAv2YAE1Di9Bxq8aEUbKKcf1NEXiukPefSJCtEwKugcRXSQZtFKAkSLESEfiJUnbjYSnaxRne+T
4RVgWLfgK9GsMQ/hUqJL5Yl2ldzCDlqeA21vXupuHq0cqyPMQLS6HNH0akc7XdaiEeYnZ0s0xloA
42sDSnW01fCXbgo6aD6dtI6OWi1aazx7lYuAOKeZLOGNZ363FRopjfCahIZ9xKDl35Iva6OuF427
QbTwcuKAREuvEs090xt+Esb6Ooq2n0L/L4hpBHqgdaJudEjSpElYy3ahaBzO2ByBatBfFk1Fx0mA
8VFYDAcdCoLZEXgLjXxBOTpvYMa1bn/ouwxQvRNg9WyJ4olnIpV6RTuXNUA0nFFkz1IjsdNJoHAS
ohoCbIg9stBzIBLB06SvgShjCqK0/CQcZZxKKU1kNEOHnt8BwKYtItakXDl6mp7LSj36VtGenEdX
TwIKPCL3qPtpUYq9qbTiax6JerWag0SIaZinbjgc/BKUq9l4Aqhh8vH4x1n1cCMOE0W0AOdN3xu3
Bl1geHZEOgDkKebB+JSU7gax/y6qLezFAFZT8l6PMSrFZe6b80oz84mbk+DZswdEsZXB17ZVAcBn
6q0ejs02bPRs7Wtjf1MLjiFWR1C1er3sCQ5f2ZWR7lQDqgxtvIXf1O6Zo96RdMdvfkitNY5puhRJ
/olGfHNyCxrmjfFkpGH3WnU56Tz5s6oq/YrikLXzohEv8ngciao61ppS7qF7OZsBH/uScMP5BYQ3
MI6gVt4Ug2j6AfROiiFuXWqcQ1yy6TVF2Semod6CHx+2PmCqjRvhxCDqEOaMW0DoIdDGgX65Tf0Q
0UTmnkJTz3bidJVX3GfgvQ9m5VVFEtWqbvej6nDUOKp/mt2CS3+cWouQXPpjQ2V0OZFpvlKVtriJ
FBeTv1+86lYJcq4C3ICtEcNrk+BVdVtjgYCQph3BZNxMJg1Zg6BMotJMb4w0Gbhhhb5Cl7NfWcCN
11bT6KuwL7gFs0N95de5s1YgFNFTtLRt3YPeijPIcI7vv7StGT91tH3IxIW1rJPKkmRklBaqsm2C
ZiYDFQetwSehTxNdTh4Gijg7hallXwZpHJOY4+8bh7u6nH+5gi9woXH/cOcZ4w/ER9Yj8DgT0Fa7
5mahP3Y5vhirLQ+Van+ZlNLcukF25NxPidb0se9oHrgZIfC5ClQ7KeS5Tsuxi9JV6mEvy69SWbn8
OnlZU850pD9GLno3KheNFJs2zagRgIj6Vq4i58vJ6x47AyOLkejPBH79KXH0pHBRyhsvo1fpohz7
O/1i4giLuVz8UUZ53eb6EnIXcoGTUvL2OwtJgpRSypl/fwQXQaVc4fJyci/vRi+byVe5jBp4l/i5
p1hxEGx+3LWclvv42/d62YVcfj1wuc1Y+yRAOnW9vO73ul5T94+TRebnu3chN3unFb2+9HXXH1f/
+O7kNu+O9PqKly3f7V7uFNoZzuHrEZZlr6+shs5UrSt/Ea1CKmjQqwpR67uDkPu/Hmjp4b5MLcz7
2vgaWD1WVrHBZa2RDk/i92gPCAC0aTlCs9N9QsyKXIMoSeSsG0Yd5ffy/qr3jcu0md/LiK+LWqQl
W3KBsHkim77Ol2NSUC9lzdelFxnwRUH8ThIMaGARl4QHj1VSHakGxiIdO+pdtPFyVKmwJV2mpwgI
YYiSYPVuZu4n/T4pPl1WkQvkdn44aZtRHe78JPI4DxCgcwgyr9AI0Jg59ZMTnrresUoQo04NulY5
VpuIXY3OaJZmm4rHfuLa51ue78bt9Sd6UbWX+q3e6jqfb3GsQfBy7eB/xj1wvncbD5RV/8NpfnAm
N2kmTl9S2i2QS4TtbhYDmgy/BsQk4FX7m8nrenIz/hskWUM3hQfQ7caxxH/fOHsTekmkjl8l0aGu
Ma8tvDnk+c0YXv3MfsRd59N2bqAf/mnNl7wIOVmNLU96bb6bBqzqBPNJkIbqYTv2nLgBHgggSCIf
5KAR8AfShwLAxVkfgLMI+GAgCXgyjFmMycmyRULcC3TNaIdHORhAJy/hQgMw7TWlAJTmCg4MDE9u
3dyVKcz+cuDMOKMH39lJ3ar0/8tBBzOh1KxhXRZlUSw834hob9rnemii4yTa9JOCimMs3ZWd+sou
HZOFYs35nlwNMOu5CHLubHITKJLj/DRitBO6ZhxIujEOSqBACBtidSVzuONaz7iDRlds99WrVto3
NXckXM74V8XjQ6aZ0z4EMqmvjYRqiF21/nIIbX+vGmtLZGF4SqgdNGytJj5NB6ksEjXO5JLdIMcG
21rVBrktF+4Eehtw2GoBvI/vlOQ14P3+NebZITdZhXXTCyuq/B/wza7aXdBVKbxovO3y85cQh6F1
NVzuD1LQLUksjkxJ9lNjB+5w2MpjkDyJC9JlEOZAOQ3ViFsDbvOkTFjiF6wKsdZOo7ewjATi76KR
FXpfKaOVg2AKXVRGmXk7KLmGrt9EWSxJIBe+kIqeZReHHnoRkC2SDSG/gHLsw7wJW+4qHIk5BvZJ
6C5JDtwzbhruAsGX/MmQeTdtOyGYapz1i1waHqXC/fJ2ApyCUkh/QWaUtAuyeUDFIgTR8u3JL9xH
/ofr780QfJJUBn8QCl/n0bXT1xBRPkvwSRj7fCTiR6y0OqVKV3im5MyxLvtF30LplG9afoXk2HUg
PwM5ybWS29WYOA/hiJLZ4ZKWIQfXSVIqXocgSJf5pJ4vgnvJoLmMGihvFr0LB3SKCPLQcV/huMQ9
KwcfJouGZEUj8LdtZdWczDDgXgeTCKmXk4HuVlu+Fgd3MEasT4P+o1Wnep2LLG05gGJaEhEo4kmr
yt+ZJoFkDZLHKAFdJ6Tv8qOTgnM5JuddJ9s0PzR6DZjKMm2UcTb5wDlfo5kgxmlw6qPd2ToGAYgj
8UDYLeJkch0mrnnyDZn8pAlNalbInhFJyZx5LaCdpCuTzi8LWy5xPJvYxE2u6nfYfzHxwok4RJOp
I3DSu1WCUus4GvEpiOKnYWhR7DRlutZqVEDyYOE0oxDwxQndFYwIIXi//Aow5fc57eV0bgSEOwiO
HfLpOpiUnfx2tAYV2jFMnyQL5/KfFga665fBqYz4YKJ5yvNl7QfqColafTRTWMGFcfDq3Do6YoAB
Ctwkflna7DWGPnFV84bogLgsDzzvAInR3UVquOnD7qUrPWUT1CnpSYRJLao+xHuva9Yp6tJxO4dD
fIQ8SVRbU95XiVIvzdmBZh+l8EgskZFWdd2qhoWB9hDvXe8U+bqZdbCyarQjDHBvxDrCl3zwlok4
fbcI9A6mr+L/k9MaSEI6YlxqPRjphzxHPG5qbgWkj3te6SCXenZHN3hS7ZQXAw5frve3aSZgsI13
duOa31JdPw321uCxl7Q5sXezYDZsXheKOa87zORmVOopyx2IqcD9shEGAtK3lW0Xq6xB5liL63wz
4C0MtULZROgjSqK1sIeLeXIpeYDjsm7ap7DjXDPPwTNQOZyObVAcG/PrbBK4BkBFOxJN40TsbsyT
Addm/2xBTaFxkiOSTtt4oSYzWR7iwMjyarZdop8KrxBpjMNanSEzKD/Dhp0iQPwMznFau0O79oNB
3/QCuy5gX4E4U8oBOPYAR5r6w2z4Lbp1D6RffXQJOd7Vh7jAjEhoaXsZ6ya4G76ntQfbBJbn9HcO
cZvrOAw7kOgRZNgazcRlBX69+8R+c8C8kFYwCLWGv+rbyN2poGUv7y0se2SEqKkXlXBHNmLQC8ck
dOZ0RZPWW0zzJ2LSXqgFzzxszxR5HXiUjp28tKGdrqfEz5cGwuubuEVaZMC6cFuuDvLTyaaJWyIU
BSLcEnpqNuDE42EzO8gx142welxnemKJ0kzHTFEJMBUr6+IsK8euA7mafd1WTsu9ogUNtyXhVXLl
d+vJUVW3kzVtqZ+XbeW8DFp6hPyMUKZviYqGrEjTajUUbbAyJzwYjRU/Eiow33izljwgdyd2angg
ZFdZG3qug+AQJTRl2hi+QTuHGr41eV+DIXsBcQFdXPDJoN7ZdLZ6ha9cZYNfLD8FXb7NXG1NycKE
xIteE86tviBw018F9XgcsrT+5o8Nus/S+1JkwPOKCeGzD1J3aUI3XVBIJUpTTcbD0M/Kw6yH37R4
C2HW/NIYrgphb/DvnDAgnVxTgHIgPXxz6uiEw8F+1ql97SgxdVCKrP5Lohzl8gGY/hqPfXroQTs+
Vlr3bI/z+GaGsCyjzHduq6BsbvOmy2XJ5S3Ui4dc99VTkJLtVzaRBZwEyqSox7w1KmygLnlrvCTd
dDNxQ3Hg5M91ON/KvfKp8VUHvXLjRcVARLPLbZZ4OfiwryGCvsehrMH2mEgmMiGcVbEznwmQWETg
5l8rbQRemVvdrmq8mZ5EuJdvYhKh5ZhyDZDMlXbm6YcfBPfrZ9dGlNYQnw3NoPbvwTtrx24keVoe
7UxNYfbs5HOm1AiayP/ZamkXfrZ8Co7iqLopHAGL2vpxAON3byGivRyuGYS0YNrIOPfBpJ1wxQSX
XU74T/rR0l8mgFe7Yiqw5jTt8JqF5WXLsCCorG0M49BYDjrJfvwiX0pNIxJRAn+806fMuJlt8ppM
cQzw6G/dVK2eqQwW+wbawgbZcvBmETAr/sFmxdcpqhsAtYPawdKZH+QOh9LKlr3ltrfhVKIoLdzw
8g+03PxZV8OGx8IkXTddlxw0kU8tPxI4314IB3W2EdjBAvV3OrK/Z4zRJ7nXOXQ0Wj18xToQnXfy
ayc3NCv1G9Vo/cFUp+gIY9tbycPHYA5A2SleIgDBGtkvOJtLExNI4d3HAQVWGkz5N0S5QGdC/dOI
2mbDg3JwAP413gcjnUK5Rhfke8tW4s9KRCyxOdXVoeSEdN8olsZvMCu+RaO59a1o+txFubcOjWrm
Vo3qqEakr4eD7rKfbOo2IyqZV+629HUcGC7kEb85T61LaVPsx4qKdTwo/WtqUQlTHCvj/iEPz3Ud
EC0g1sDkiH6x9wnUcco1JqnhyIOBdkeZmN6eeD//j73zWI5cWbLtF+FaQAPT1IKaLJLFCYyloLXG
178VkedW1q3XbdY97wkMKpEKCOHue+1masnnzt1HOGMXTO07Hb2X1/ciiJrLNRyq8/LO9j6WGq9e
JJLJTVESh84i6F/qXXpgjwO8sE+vtc1NklndTT7H4s4OWhIK8l0m2gA/8T6zEj5OMWnmTetE1Z3b
NiiL5AcFw00tenajThBV325coA23Xef6kgRGplye5Y6rKpndb0NP8tN33PY29bqFWxAq6zi02Xcs
KuR5fakDnrNG8xZTsPI247025MLx9yk3l89TI+jqNY26W60JbmKKIDe1aWXfcu2srqAvlbmGJdzd
VUMjbvogEptgyYzPwXpTJ2AYOEPKrq27Tp+rG6uF8wRsTtyVPX/PQDqY0H3zgyE5oUjSz09uGFHT
ECwtdnXF8LR4IEYG3al/wCKlGrW3Pmsz16gG5Ro19+e54DNuhyTWXrUufLpczY+eK6+0XwMNS0Cy
WSkuvJp1x80E1D7ygk+48Ct1ampC6877uH6yS2s4lGkA3Q/hyBOlov3llKKc1gXB2U/LHTHFTuvm
ztCt8UztuQnRvKrfRFY/qKvx9Lz0EJBeCa2gl+CRONWLF92PJVKXWhTtNzMCAy2/scmkFhGcoz3q
M/hlBk/afnHM5NkNCUkXjPJ/YH66Ef6gfSQaVQghHLE2vEPwZ5270Ju2cc7jZeGGpH4ex/BeB9HE
r2Ba6t0UTvoJ+k1zP7XQUfEakSOjN3Xm0gfWqh90/XEKKCHDABwHnaE5T33dP48u4CJ12hxm29JC
3gKHvt0MfYenoQijm6kX5MgC6ouXXlZOyn+v8t9B8Jpf3AgXj6XwulMqAJ/rrgbYkbDNd324VT9Q
zUwOD7ileRzaEbRdNMz7DgHDM+IVYOryYgGgDI901UcgaKs9wx9vXUMrbwILBLQdt927nutndSqR
OjzOC/pJxPZnN8jyvY7v+RGrVu/RWXLIs5Vpfe/zZmv4jfY17c1gM3YlIHBbj+7sJI03DCK7b7n3
OPe5zfOX0SlSH3pv5sI4VbUVYaQ69G8gA2/VtSIqJPD0SV7IL7j7FnzSAbM+jdsW8Q6fWlr4+Idp
DnQg1suwXZxoOkPEDe8hNQmiiHwetVCbsO+1O09wMwFEHrbqZfL16gwzPP1fbvx/Ul/mOpLb8t+n
xqkpw8H6R/knpubymn/nxgVZb8v0fJ+SLV1WlV1z45Jgg38kvBmYZyacmmuqXMc3juIpXil8ALfC
vKbKKVLzKdFGhWrbpqsL/39TU8bH+CtT7iEycjGicD2MVMBJ/1WmJRiMiEBbtHPWRGRViTedRhks
tX+vXfZVE9ioZI6J2o5qXZ31/x2bAorVm3mGZiyvcr2e2lSLUidQAcccgPzoP3Rpj9U0uupHrABI
g8pJVaqk8S38nHUeejG9BDtjGdJRi0rNKi4nNUWSEriSx9RZ2X+e+sflrudcr6TW0FMTj+/Hr0NP
C3s9+Ne7jrDPGXr+/hRq7a9zLp+s1VyELz4V6ddzCr19E8ngb7Wso4QVbGgb4IZULERjhOWk6K1S
CUlTe9XCddr/2E6B/5/UERy/UKvZ4VG9Wu3KBuZK+otav56oNtXieubldPm2f7zBf3X4r31hQUFc
mzpYc1ErBf/seL2SWjN999YVNVxOObOdMIIi8yFX1SL5vaY2jSngsCXj4mq7NwV10H7rXv7K67/4
15+qNgv1/2PetEhFNjZqToXRaSMD+yrOjzNWtKLmAjOXSMKb1U1IAjxaN3oF71ueqPaptcvr1C1t
wABG4qzfqft0VvvU4ZwpZW0SolVbEC8Z2sQdXET1ntfzjNF6cHp33KkD15tfbV4uKp8KkxCArt2N
VoPYNjYcHim5qhbxqA/HPvssJHNsDknCrPIW8lgqF4WB9ExtWq4HAl4jyRnr5FbcMosa1LmsdnOH
eVYdHgHUFxvEb1j9yEiUWvR0O9SWUAWiB318oBhgq/bHv88QabDHbUzsFbY6kEm7C7v6um02JcEc
p/hqEPk8qYWCg6g1RfWAk/7PAXQ7b8tceYhs+NW9ECg/ZWiHC/k50GSox6Mr3/uNewm3qXhhqEBS
f6yaMcqxmcdjnupNWmbEX1XoNVerKhQ71kgy7PwBOZu9q23BwJVvDRpOxqrkKtwM4ixZno841gXJ
ujBcI7/XCDm5SeIcEgtcw/b68YlyQMetBWMLee+qXIqK66nNvyLbQBtvQXt6OxXV7RDzUu62gNVd
KVR5nhPUo57kUf0KCrKi1tS7iR6A0WRBZJYxTPgM0PPo9cmDzYhbRvffmO4wlsRuUt1gGVLMFbPU
cE9MkVyU89R+zonMNV4+ly6xN1HCHVoayE7Vh1L/iUUIsA+AXKtd6g+7/lfBbqkIb2cQV4j/Zvlr
BR1yd9lE3Fmf5gRLLxKvlB4KAypegChI3nKQK1/9qYZSZi3HpIbYvUgGuDqm1iy8zw0ryw78481J
U4wzueZPEkmlSdxZHWntVjf7H57iEHYR2EMzxSxg1chVtV0sybPupdXuwnQfTIDnalUBuNUart8x
N1N4c8XrpF0IdexK3wkRk68QFkhgdfgOv4LkvFyoteumtwD3BJ/5S+3q+/CrN0zONip7bglFDPfw
idyZ4XJ7hYhH+Evtca07TKn3RkEF7f3vL+vhpc6X/b09AekCVq9VOEb9+xtevqYCPzqS1lh1unEU
+c0VM66+5RUzXllVfbLg2kxeE+xjmSgS1hCvr2ChS26IMSI3o8oYlTV2N+5oHFTOhJol2nMjofro
er+qu6NMWx+E8JyuTIgwfzLw/V7b55GpY3EgH2q5sKz8ro548v5KPqiERAhgG3knSFr1r5QeldC1
GB4uaTKZnFJZGrWZiBLcvdq2dUpyy2XAZ1UNCFTOSi2El1fcNvWww6AJe87B9DeV0VHSJO95ZwoA
brqwp5J8GNdNVUwntS8gS+uWXbIzejs5q4WTUZHVlULHwim3NuZid/g80ztOkkOq1lzgCYDi0mY6
Nu6zPmLh4hZUt0Atbk9VnpMsod8DeS8Xw0SFvS/gvodCp/9OJUVT3eCXberIwCD4EY93qG+cquFR
U39/I/9ItVhmmRqvcfRaGQoxT8CV8jeX0KyCx1PsR/SaLIzflfElrXfNiKm0mNrswMpuS4HE1sNf
yJ1JWapFGOpv9oBdDwg7UjaK/CcXKoB63ac2y6UglKtW1Ynq8HVT7TOTMNobs3NWWxY9NHxheenL
qtr7x3Uuqx4ocKej3XPmQds1bX2jADkqV2C0E0jS9rE0nGHTIzjfWDr+ngOe3msq9DEpICC7MSpS
VZkcSkL4ZWCkE/leWXLnZVUdp1G5R6tPwD5DT1hIdNEoczqNoiapVbVTLQhf0l/IhSYUwk+mtK6v
oS2CBPVo9nZ8uYg6pPaqC82K/pcay0Ag1KkYmkgaYCxfpU5Sp0dBUlPgbxejHKCEl8OlGs+oMyM1
vJSvQa9HelEuUsVxum6rE6+bl8O5GjerM9WLMvXEXK+pzr9uXg7/9W7J9TU2Vqj7rieX8vsD/fEp
LyderuFKQEwYeAY+KnT65SQ7vWvKhQpSzFUDCP5qn1pQhPpPpkZtLh6J0Et+Rq5dX6sO9EsdnSh0
UxtWSK3SZVXYzvJPbkezZHerXnfZq879663oEcU6BPq4vr7f9e3/OvmPK16v9ddH/Osl1/OmmJbC
iw8gEKoLYFhRhq+84b82zTkHrgB7hNoRnnFDpsBrWchxXVg2cYjAnn+oXVhh0b37cmh2PeWvTXXg
v91XlmTs4j5FciHfyFTjhb+udXmX//J4jwvnunZqTKnUJ/79RdVnV/sIHdFIqdXrOepwoxL9l53y
q17PsXWMjwcQ1NVoHvDTXKtfUC3UjzeSgoI7p49ALVPnuaqkfCfrKdhUg7x8GCj3xlkK3QD+e3LQ
RrmwTK3J7evisrMp9EDS1A06pv88yZSvvFxSXURtq5dfdqptMWfTVqfGavSQBEMVGNfVKDQmso1/
6jLqYIWGXqRuYBp7TQL1xsYzZVtLpw/L1EjGqW4Pqsz4jMp64851exiAIYAKbQTtFc+SYqb2aiyp
oKhGFPH9CfdhqCALSYLet07+IqyTWovq3L6sWfHg7pnqH6405wvdOcHFDtSFrBbNwlistbNuyPya
GvFNspQA2hFDLkXiDmVBgdrpaK1GMWdrrUpXfzKksUwmwkms48g7iamb90Pv2adJLnqrrI5xF5Ab
r0haylmLWstx88TVjYJRUYhTJxejG1Dl3pj6Niztb5ZkPQ9yHnRdqH0O5SsbUwc2NlLXSL1APW7L
1tRORgsIP9McG65L8r400FRy1R17sidWi3axh2NZvgk1klQsbVuOq9QPo9bUQh3IJIm3G0hnxpLY
fVkYGVKkxdsFqm1UEN1Emckovu5lVe3Fz/4O5oa/U2ReH+Q8c42Y7xs2M4FS2vE/TtZla61epo6o
NWC+lcmfUTYke6+L/D831QG1L6Y4e6X5k70pivofKrCTWIVEmZAOkvuuB9TaJH8qf/Jht8vRvPp/
1dp1gZPpP/+52qc2sSeU8wH5ErV9WVv6x2ghf5JeZgvyqDqgbhh1nsS6d46l7xbZ5V4pwddNTXWR
kZrstbLjrRVx8HpqFCNZCsTsr/84KaMqjHTCNhqYqsL2ClqCppSlebJAzcffgMGRXjHrdWKUzxWc
3tF1SywGqv5GLfp6RKHbexjITqRPQmqfmKuw6LGTZBBheVSQ9NWlAa+VS9S1Dct1MW0raC9URXjz
KaO2fTTLkZJCyO7IL8bTdbNXxkrXbbWmzlFnq80qwBTo/4K1/5NgLYpYKdn976O1Lz+L4mfb/vz5
Z7j2n1f9E6/19H8h1XWRoeqWSQmM4/+O1/riX2hvTZd0CNWYngrl/lsD7PzL8XThkHQXlk7d+x8a
YOtfPmkiAqwAwT0TcfH/Jl5rCIMP8Ke0ySJtIVsP0OcmUiv44v+pq3XnxtSi0S4w56OUR3UMuozD
jJbZHTvx2ssqr9I0iHQtAoSTVpcZMnRZ+vV7oeUzUxplyKB2TqoK7PdhdUDtK3qgMBN2UOgUupXq
DlVPKJQpmdq+rHpmcwTk3e0L/D/xCgXpr2o95MxCralFrwwK+z6ZKXEy7xVN/A+w+BjA6gPmTbCm
ln12aiU5BbcwiJDmas3OqeP+FI3aEbQIluQTgljLS1+xu6tXNdxHoFfRqlvOo5lup5yeRBe0CSus
LsfVhE/S1nUk4xHhSd7W8yamDCexfAMX2vBTn7Cxn6fqS6ObQLVS9zuZHEt8zWcnuiNxe7IBbyK3
XIJDxPBwnfdWu6uq7L5jIjtaUbrNZqgwM3G11QzkJwZVnvUhropDKLYQg/bCCOODbVH7DKzkTN51
Bxcl2FCo/F415nmeQnLZnqlT+7TcumEWnzWzf5yydh9bHSSp/VQvy84Yv2CaG+1yG7gMDtykPqud
kVtvwsFLBSrLFjP0FQNEY50X2Hzpef44t3BrWiy51+Tc7J3nP3uhPuySBTojhs7vxSL15A3umEFi
bmbh38wDZnA4MWoHMYPWjlvcRcseLNfYwODSavLY3T4p8ePSoifoY19B7W6LeAGeCEulDphPp+ag
U3/fjxtXGsdG1E+PEr5EeBS5qf2cu7qFAh29sxffp0Fv7VydsrQwxr5espUg+2PzHHm3VltNFBvq
v7RCg30TG2RGs+rBTJv60UhPNrzY7ZxBAJ0dlF3CtXaQbxEiz4a1KXS9X8P+eXL9toFyVWxxYNWI
k/hniGA4CTWE1Hpz+mrEFWLTMqainPI1CDvOt1FexZlv02R6LwJqcfG4HaQF1UccGDFUPmSAMlKw
QHAB9DkbE0XnslTbDq1NFI8UaEfW97Bz5tVguhSju9w2AUahRVwY+zlv9m0fgEzD70lHYtXkmb/W
xPjkiwa+Sx1gsF57FZyreZu3JsWFHZUoqZceIG9tPYiNJzHEO7vBsd5h9Nk40w3Kn3wTPPpGerS9
AfUtyjinsZ+NePhG9V2ymZfysWPwtdaXCVdXg+dHFzvKbCh2NhFgpWKrBxUwDM0gYhO3T0WD7c0M
SqeEREexNSbVWsuDiKefw/CbUCY+GqW9TqtaP2th+tIAAN2CzzmL5VBb1o/Y6JEypbl9cEpxo3ch
IAILKMEUw+DyzPIbdwf4pH6MEVeDT8JgIdoU9UxRsL8yQHmtuIs3aK3eB8bp1EvuNTnxgaq/CtLC
goiLYKmbR+L2SI1LnD/BOVEMZ1ggDr2UwtQQ40dwJyZDRyoq947I/B030GPZzCsSNu/tCC6swely
O8sPVheltcZPp9tgk94ec+sl152P1A2qnQ4VCa/vOkc571NThSCSIvUB6tpuvDVN92dvu93B8chG
VE1QbIA5QV5L27eM2+zgmkO7xleAFkrGAQt0dz5WhQQsV5V/C3OCvwepuqT7+HaxJxBW7SPfbzHJ
mRJimgxN3FH/Uc/HMG/e07Bn3FuZyYEGZJ9ZPBrSFLuOintHvglWSfsFH919hMH8JhC3QtcAhE6N
/dAL60dm06aGPUTV6WEa4u5uzqx5PVDXcmz952Dyw9fWxWGpmuPpgJ3QseEeowDL2S3ZjCeXoWET
G8MIGBIUswCwbJ8qn3EQ30E/FZjphJ8hseLYgiBDqhzR2NrLs2ETRE9zGGh7I6LllCa8lY3XWpfJ
SlzuxohRfh3Ea99yXs2JarophlwxyULoySsMauOIQ4Z9vtYKN9y5Bf5YC2RMh4rs9RxkMUCbMThH
xmooUOHZ4+xsh9H7aU00L4MzZwe4E7BCjz1U3Q9SGMcqoKfymvzdtn5peQ1KDwrZusviY1BCvymr
X15ZGCeENQet0fsDQsKXKQ/AUYI42xfpkFGNEzkPNsnTpGjhdGnBccG9TfQ/qjpcDsFivvqzO2ym
FCPltB2LTVn4xpa7GkUlzVRlMf/JsFtznxLKshot6DHD1dFO2rBiDGaWx2ImYp3r+XCzJN8om+E6
ZmefyWHkjvExDPWH2SS4eusU9dS9SQg4hfzjJ8W3yR8/p3mHXxZcAm26x7BdEt/8E35A7dn074XL
LGLGd+OIDvgrCtnx6EU9vUxEnXYe7W1gJChlJETNXLKDls3BvmFONNo4YfjQOx60SvPAdctxuhFs
c7dsj9Hs9Juok/H9c6vzSJoTjr0NoKV5SoZ1+9qgLNlR/pdtqqWDdGXO+8mfplNgIyxuoXAQIyi5
hdfpYjb3RTRiyItfWp3TFy0oR/aZyNs1qKwYR8VfdjgU25ziRVztZtIooocf9UZs4eAP823VgxTw
5nnvLNkbBRP2GprxBvID8f+4+FX4Dng9u6HQPaq9TUGnErbz/ZwuLw0Z2F3qJPPNoAUrhg21TLZZ
T6FOZlFb7DPQojPt9F3sVOHONuvXhojLfhbOnZbsKJaa9lor7uOkiZhX1svWxHN43RII3DuW86Rp
qExtcI5Faezk8AVXwQB0dH5OdHHnInTkyXkXXgaHqKqmfZNGFxGOUoKkDCTSNvG2rvFUQR9Cil3j
dQ6pzhrsiXagbDdJTZYGwN4RxxYhQxqC1KPxkdOlb4Tn3U49Uk74VPZmScm/VxV3XuR/DDhbb6uU
JEZom3tK1SfaOqv2IJbYL2IAZhsF81fhEZgfMffWvAiiUiVyYxt6xWclE5e9msenGi7tXZ4/iRQ2
xtwm6zBxQpSm9qH2utXilvUu8H8Ec1tvbR2HytjXQSKPnrdiPHEYNe0bbX6787X6PuwGe6dEEviz
woQefQyLHSka9jM8nmoPHOmccJtCDDbieZ/Y7WMRp2iHtezYrTB4wpxeyPY7GUvM/GTcyyiGekfy
6UnpLkZi9SRbwathc+eaTOsYVafmk5PY4UZzXIzeZYxeRKS9QDaSAyOGkXdA34AA9O3escf7WBDK
MTP9Yq0tiuLFTHRnTft/O8rEnmsawx5T1ROkRns3TtH9JCePKBSatY7JyjpKMuMgMzQqE0TCqN4h
Y3kqyO0dzfh5jl5DcK4b0Q8liWw+Dqgz2cJGR9fP410GP3Ol1xSqTkF6QuO0VmqjYo6wstZ0xoS+
ke20rsL6UKpFZ0bSu37Sbhc/tY95b4y0e4R55Ng9lP5mYs5TjKT1n7WtdVu0vNERY5917dbJxqkJ
oWWBb4MPGmpQKXjVRkFf0THISJIMHwGZsXC9SxYGy62F0yIPiTC9J0SKzWGMxKtpOC2cndVAKbEs
PAkgM/cQelxcgxO93y5DF+1IZbx7YStObeGOm8i3hhWShwVVMYhSaik/cmpe9xhHn1S20WUc1eXc
UmHxUQ/PeeL9HIHtwOkt74pE1/alkZ1Ql3+ZgPaldfoSQ9wF/Y3yqm9N0l2J8+nHGhQHjKxPvsc/
L2YsT2OEXlbJ46SH2evi90BqUVUiOXxnHBjtfCO5KQsItGkpdpkx/CQ+gYFPgSVhOoJ1iX51U3ZW
TriVeKmoxzmGnTmfiF7f41mm7SKntdeZV5GiLSmN5jIuqaISDHnxYlMrsaVOHdxMhZ9QMaWPWm3X
extrbWgbkAhUXhEjxDWDPlgpRTsfc/+poULiVMnFGH4HZzpDJFjynVEXryYxNTAOi46IHkVYLIsJ
tJCaVK+2270MRVljhIlLhrk5lTorO6exIRuDxhsKTSXQl+aLtwmn4ktNY7tzzE0kBdlxXD8PY5Tt
y94dzpo3YSDi6ce5P+AAqZ3auPtk9PCa1WXMY9WebR8SXJ8gUkp3YoyQYDgkeVK/qjd9ZFsYW9n7
uM6mQ2vjIF24PSAOaR2Or6h7dNGF4oy4zWjLLw+1NeaPRm0QB5sIwV0FUY5VpvspgxQXhCUatuHD
TWpu9wrToVyQFw97imNlMDNxNJ9mxShRfEw83V5SAIbjJwo6gwHfjIKi8QHW9KSamVndxgHynPkh
t7MeGC+XA0P+gumrg+yii859vjiUxcshXyJOgYMnE0jaV2ztdMJaCw2ejA7a9dkhv32qC8qdYt67
r0AX93NyDANEEmXrv9YxasVrUn2ORLGi4Um3vvPVjY2PKK1gzFMqmxhUOULT25rNcs6k5+ZIYXRc
LQ04icU+NYIhtWtPCEbHmzrNhmNkfeSFDxGpzIdN7f3K+x7hr1wIETECC2zzccwX7lE5d7XC8p9F
VvWvQ9mC19YgEar9tSOgf0dDtVWLwHGpSc3C/kYIQw3St4upP6pSFb0OO5L8vb7VuvrTNhd/5ccx
CglN0gVIxW5yGcaM0bqcsiUisJeSWh8JSTiyoCLK6on4L1ng7i2mMToFMhYeqzC4XEtxpg1TKmEK
+iGcG228JsNCICPUqLg0p0ijnnjsD22NsauM29dW/eAXpDOFU7sHtBobt0ZxNchj14XalyWknDAg
rLa+PKVGonGC1/lUYDqHY0iZnihZMax85h2D+btFmGU9y/h4UkoafOn4d+Czwn1EgeCp9F3cSmsD
V1UZ7bVkJBuh1fsozclny09WIwmbtR6Ln9WhCsyvVU+sAA8T/Cgp2+Nm9rzHa1WJSsgHspfUI0a7
yttbLShAWw5Fb2zM1slpNsghTzIGrxba8libmnNU3dp1NxQqGJTUfuS2OAm5WPrqpegsn8qhvt7M
sfUZtGm40wNjPIM2bVbJQuNLZSuj5bw8LgvewIUz5OWuL5JiW03AFmcn2/nFcMSVcR0YPmUzk6B3
ibB4Jg3/oBaIgL6Jvny2O7ddd77+pQaoSMcJxa5BlpRiT455dr4aSPzvAb+fSKFZ+zbJ9q5WL7cR
dx5atLDYmKlu3YjEbVdZ8prOZvh1Kp60BOpWhxtNUYYbhAzxpzX0YtVmkMuCJXiMCpL9VcXQgDr2
Kqp41IvAfgj8mHY1yn50FF0H/uCd4gosem0t5caZknnrpNQddIwiXvrIPNtuiEGGxcRgMko4IsbH
IvIjgoj+a9EmwwocUVkl5ltbJcbKQkmzmsy4PAOM4ccKgbwn7Yirh5iOtmX/7PoM1+HcP9i99KUx
3X00Mj0LonJ6wnP0uBTFZ5Dn+veiLk8EBd5wfjWfmszBbSMpkEOGRnQavWHF5Gm6q+L6By6GeLou
TC3LjgokAjvDmYrzo41M4xb7inLn5/O0yr3Rv4mrb0iDzHN1P6Hee2IGYoAVzyl2i9F3RLSI5bwg
8jGY+YYVXiDQwAYIJownZqcwds3o9ntmt5umLrDtw/PjZgym4Ca0kid7/JynKP0wrAleeQdFGndm
x3c+vbeM0PwdvWK4aTpbf4lsDa2EbxynCiVPRZHUTYcoc7dovr1359a/icoUzlnb6esmNzc+GcH9
EE2nqrKxHa3See+av5qoWI4OXgj7heEIExBP22Zt8FKiE6VygwFG4lrTbd2289bsqEOIvPFbpsXt
vV20b+h2rHUkMwaqnqn38Ugnask4UHbCqtpjBvN2CEWLHzTkegR549qXzb804UHjh6lfqSUvahdj
ofn0UGd+T1yLhZLXJ6MJb8BYBPlAYkyDjM0q/a5Wehu/tXn4/HZnzku6hlBNM0hCEO1r+CWVjTZQ
lvEQmhGOZxRiKNHybDQPzOrHyy5DuTlWhvMFW4Rwp4pL1ELIhK7n1LuyQ3geyx6njh5wZp2PlwoU
enrIVFKrXUSMFRDxUE1ktAyuVdWJKvBRC4Os5ozQcC0Eet3ekcpUmwjCSQ16gpYvrdYyPcl2aaG/
qplOybTGzSN9P01YI07cKI6u/9BrD11fnB/zwfEPmlPhoBC267JEUxf6hFUC3SDcgs7qUIX8edj/
OIxy/f7A1yMo0u95YIqVE0S0H9rDRD3Jegg6HeMKaLrW5Pwc5kk/4/119rxEWszLEjhKZ7LyKQoT
FKUj2IMCPnUSpC/OAkpscYkexwZKUTPA0qwq6/uk5r2G2tJZ2A+hEQbbIXDatT2PwS13a7UhL0wT
WYLT2WppvG28JbrHirwai2FfmvUZv15cwGW1YRPA2qpkUxM+9Kb7kAxWuu1TlBy1YRzdxH1Kw+QX
Qa0UzfYpnaZdFQl8FJY4wgRt+JIm+YE5W7idPcSFpDVgC/MXrBoNSG2MsQYWlPq8a5IvJCl/9jOi
ZBGn5Qoc8ifz+Ps+nPapnxLpacGNNX6yNggu0jxSaVbTRbvtFKz4l1LdPOC7iXEMHnBbEyuhlSWT
YJSw05Z7c4GFFD82ZnH5xm1TYIMmEBLTXlmjd5PCWd30i/utSP1j52c3OVVPpDT4+v7yhvnTibI0
KhDS+xoEMV9AtzdVC09EAE8iyLvhnRncpA6vxuyOWjFwqLOe7t0eiw8d6SmDV9SxMdHrFvxiVpug
DtOc0KaW6PfY0mxyQ+MG9eIbkx8Hvh1NuWPgi24y0kr9+tYhVpppyc9JENMd/fpmIh+wNhuc20ff
PhhQ3UjWY9PVLXd6q0Gp8MxV3WnPBPqft3VA/qXS34eWsK8cxhbjp2B2vUoM0T7hSfMeMip6ghI6
kqJJiJ53OQFnhoNxFj4zEUjM224G7BrG0XO7VBrqaHo8MqjrospfHCO8dRkTU0sQ3U7yj65nqwZ9
vp5KuNKWY3x3a2/Zud1r4Wewu3L3C6mfV9tq9W3UW9be7bJbsqNUkzhBysCvQuEpnaBGcOx2guYr
CtxjG+nGoQj02yyhNyu0NFj3Yuc101sP+uyo6fOL52U73ZmpwqPNoldrburBhsLQj4fUnDqC+Tru
TTo8fS3B9N12ngyDhEAMPGorwnG76M6tQyiubSFc4oPUUOU8roocnnka3Paz1q8W0AFbYGk7EYx4
4DjommatJhCA3lSz02EtdEAnIame3Kcc0DB/an73wzSiO6Moq3WolRkD469h9BD1YXCcAQMSNQxX
guEB7kkjASwbcBfQpjXvfaPnprHW0XO7+RivGEjX/FiCRiU4eVrzYTfWr+k7lABCFWFxq83CvsnD
6K1IvjNTJeVMmS7MCu7uLtvgUMyUrXqYYxMUG2J+iNi7KW+rl9biBnGXZ+qVPeZL5sYKreLcxx9l
3/GkjU6wXpz3RB9HwgPmrmtnc5WkIS70mXOqUmcjwHXvhpGQgBUhcgqFqW+Q8iVI5D07TzaN8V4m
yQD+1Pxidca32CyqLUxuyoOX8rXICZXrfUydmh6dm17iDaeJoTLRxGLWXxbC4c28CyXDp+qtlyD2
m0PgDjd5mb6kVm+tfUqVN87A4AfDhl2UzBENRfEZwkcdKtshIgVXxCRzQo3Gk0tgZGTU03bmuHPQ
/q1gvaWIUtZxdViKcthQTPMkRNA9R5aB7Nz/CqduIuoW+fuOJr2NnDsjiH+FmNes5zEECF+BvvWS
hJxRQW8UMYJKQmmb7uWw1TJZqjxHpzYjp7A1UjwiRuLG/pzoW8cs47WGqGI16n4oySMJBRvat1Zr
93YANw/h/g7ZQrV1J90CumdRRTnsGX9852HfRI3gbywmh7CCweQ60taugfYLKDpPWp18qZmfrZym
KvelIFkBVuDVzbp4z5z5uHjVTVjYRyueZAAvLTfwDm5Sf+n2cFsZ09y3hrdtKFqUVNaWy9wuzO74
IdLnujJ/Gc1yILPG53fHr6MLQTCI/P6Y19lt9IL7Cq3h2bELMkDI+leuzyWGqKpvAxSRrZZ9iDRl
sBJ3byQR7HVtGvcJwcEj5d3n2u7ilbVAgDPhQmdZdz9FESyfYQFbm5fubtlWqGLx8jC0DU9900TO
unML3DUKU9bklrsBQ+cOP4x1tIDVCZPliGLvRm+JEaEFrVaAe10Y7bvernhE6CdamBZkbGhcbCPU
V+3EHHTusShLBZ7ujrcZi6DfMi3nLsTkLnM/iG5+r8ui2QFWwX/r6Oq+eIlLl3RQ5jKHYJAYmt/j
uTuncymOtDWw/PKjI8gR+W649X64exBsYp0VrrvSEhkywgAEPNAqQn2YGcknGbYaigQaT6L32CRp
yXNTpg606vRpQGeyEhMJu4JHetMtc7HNKmAmAE36jdNOL5YLMytvgMTjd7GZIjKQCK0gVXQNT1dE
o4q1zM6Ggdd5GMpgfRNCF8xcbOrQM58CwXAdsxWMi/T3OrO5NQ2MTOtBv41JcI5Z8Wl9T+zMvDOq
4avWUxLWoELFmJD6xtF1pHLVQUGAsYI9ec6q99pftDE4UAnXWxfTcO5CsgsTbcZeH4i8Rgt1wrn/
rSRE5S6kgpOxIdrj3ZHLdRCZEzosBwu1xf7/sXcezW0rbdr+K1OzHpxCI3VjqmbDTJFUsJLtDcqW
LeSc8eu/C9R7RseyPnlmPwvTIEQSufsJd2g6K9h6M2T/9UXOYP5ohjq/Wff6VsPIEkCgjzo+stti
iS9CfpE1pg/abF4Mz7hvqgjlkhZOsRzTlD8xswFPPHO6Xj9fYUC5SdPkvjh//fyZfyy+/Nz88Xwu
JjgGj8cZcKXM9kpMAgHh8wbnl/N3X9++7MTr9v7x0+cPvX78ZXtjj5e3LyaGai/ql+cvnhFd+GpS
zrQjuCfnTQsnELCSdWwBfeNen4AwSV/HKdFvniiKjbu2KeJtmat8lxFdr4vIeQJ5v+u6x7AEiJ6a
mL2NsP+lrC6SMvsSTf34NUgYpgMpjwos+04zJipWc1bi9i7R0NvFrEQDsVQkOE3bQpGdP3gmYZwv
npptvs/vQR24Aic3LmlguFiEnxdrXUYXKawTr7P2eXp4+/fz78kzxeH8p2Te2nnp/PJiy/763rUm
YstZq6tgDn5d/7pbL7/1+v69z7y3ztIatcdBppxJFfYM9uspNS6kNZpI7/2N/Tsj/s5vz0uveMDz
2/PL+Qde37733Vd85etPpW3eE7dxLaq5OUKjjboShXqfo6UGOL9/d6V55gK8/j2fvxS+fun8/vxn
pyT7adX+jB+rWm5p+tV0Ebxcjv9aPP/p/GKHkL9Lbf/69TebOL81Z/PY/0Oh/U9QaAqIzkcgtNXP
5Fv/rfoFg/bynb9tKBDDthCuFo5j6zMt2PhvCJq0/5JKQqZ78aCY0W5/I9DcvxjSDYzhTMvGpULw
pb/FtdVfoGOErfN7hjJnMvH/woXCkm+0tbGhsMm5FQA0hekFDOZfAWi08gJknt1y18V4USnqBZOg
j8Y8zYhHw4QuYb32rZGoGX8tEP1a56yBc2c7gfL0Ki1BkvlkOwtbpFQntRrqGgp7lDHQo4plebAp
ZS42ugzIjOvGP3RZsNZRvMWtCcG4PjeaQ51WyyQOji12ARvN/6ochAYau3GWteO0h1DBFTG1Rl+J
knzWddQW+NNlb48p3UdjSUWZ7i1gokC3FvakfFLi/Gc8W1JaKP5sFIe4xCRn3WX1Z2uwL/OCw0JH
uWqTr3DocNiwWkoUsyfwCBl0ruePpu6v48C7JHfU1tRd4nWFXsoaw69iOXnI1mT21ktt+zaPkoPu
Vz0AHLuhDkEX2RnxApusbSHD8lQJ2yNvdxcqhUjQAqSROsIMVh1fo9P/1fEScatCStixOnpRyuww
8dzr412bk35rEp2gJiABAKpU4koA4nwoZ49HX/+CLjlijCgxTYZ92/cGem5WHN96vvyCvW6FAHCF
Tk/f1MG6ssTPiX7bMpLFpUiwFnDB4ZLSAc1KEZ+u6vBrm69DH5G8KEatK08FrR4iprXTY4rcFMzR
CKw7zYZ76Dnu85xEgNb0LGle+AUqxIJrv9GN5iE1fFLooVYrGydPrPGWnfJ/2FocLDJQCAsRGDdV
ZyC609ZLfI+QE2+DjvQxX2yughirt7jvV7ofPwPBBmh1MXU6+b7I0xNWcYvUcu4QNQ9wgHTKZV2N
B7sIp40blT8wg6WCUI5yFTtg4+0ovQ7YkAP4ZBHK5tRgtgc9zrjJsKpAuPjode1JeEDTgiG7BTiD
faBHhZi6PY3rgjgtxqF6nJ38ZqckhSnlmB5t/XtVpGhtxxcD5B74MmgaRREXJR79r+Te+xFZHtL7
KY/3iWnexGP8tbQ7dLbyHG+6lC5nljzEnbcccNVqhmVhoqnuxXq1SqW2o7rVUaxDONS7grdPU9lb
ezKaBWE58q4tZ/MKXEVa/EzgMm/SjgYTRfLZn87HFAPhEl8r1ukAi6clWe5QRFsAGiDe7oZd3vcW
kC+5a6nLEA30w77Dj5riPhpsg5lt4WEW2DyD+ynQHAsj/84RalhkDRa01KufI/XJpRFW96pc5664
8iztogEFtGgr6ZxGddtWdX/lVOkx1Z2tnIpbRxubT5pHk6Cj/Smq4MFEqG/ow2eBAnWaZvukt3ee
mhRpblNe1ZQFo/F2HM16nQyiIXVATiU4yQRjY2TkgK9VISlkgUeOS5esTqMjFQ+JwSUkGHwA0GbH
k5DQfbbVYKiJqy7cF9+rBK83+xKN8ObCNbHqZNDZFPPYpoU4wiBzH2G28zj2Q75BBehTGmIpZtCo
6mQEsHCkPNDQtaYTg1TxynPygkQCo4DeKW9KKCRHcxrChdG4DUWj0UepKAOIghT3Ns1ByomR0alL
PqnStXYphA18MikpxyBUZdtMGyvQr9xuckFRLPoSk3SPOlEeADVJguyWqhAA1yZ9TiIPf5UJPeQx
QOM/vNBS2ID9rVdHu46KAskGggJUUsW1LEWCgE9/2Y03hol64GwebJrkeEXqrZSnP2ESGlI2sx8m
I7sNfYDwuObBMUYD6kBRRh6iAVdC/OXWnUr9jV/AOE+GvD0UBo1ncEVPZtlUh7A1qoPRU+BrtOlH
h347oBIK2sNDJPAKRm8oxoBBbQHiNbuxDW/kUA9bV1AkyD3FvCEr52AYqCDQDFvJ9KGaB34DxTGI
iLTl8gR4YqrrzW6am5UwY5exF7lL7pb4aCfJUiBquk8Uhde4t7etwhShU4yjELCnlUtuiSY9yvGp
WT8bssbcGgV3jE5K7RAmNbYnnXGtZbZ9yLqwWMZgU5f0I9MDRqE6xiZsDshItMv66bKJKGVjHXEy
h1E/QFa3V5wKnOeGYBGULq6imfnoYkKxNS3pHsYOT1BsLU55RHUzysYI428Lk57GQkZu3gtU6LTD
eamcngOKwRfnN2nTDztutJe9RP94OMQtFYfa51kujItuLCkevixSw92r5gET9omSuHmX66hwam2w
G4VDq8YyboYZAYBhbhfE5gVCUObFeSmbBXURSqwXTQSYBnruc2rTQsjHEmZj9BntfHScnGSblIgl
V4ZVAJ6wrv2M+vXoTqekGQ2oJ1m2F4m/hN45bHttOpWD/n8B6L/9jzzRhOBafRSBbtCsCX81dPnX
d/4mQej4uQjl4AsDlWGOMv9l56LkXzijOfasQIPyjCn/EYAiWUOrDF0ag+n8hTjxrwDUsP6yDSgQ
SukO7AkHDZr/RQBq4CbzCwECayLbMi2B/A2L+hzp/tMGze/xDaFH0u5QlW9WZVqFV5iZRIe6KK8a
xh60oYNgG6ZafGRqJiEyytmPIF5FxbVVTAHE7/ZSa2IioQKzTGlX2XGeHcvEx0mszep9g+ZUbSOz
Clet3LpBp1b/ON/vuKO94XDYugGNQyEHBJGYE2y84XCUAEMZtodmq3OpmJbBDGmpsQD6SVvNMOBm
g9xrXflD4k36h22LOT7PE3DT2f7Hf/27/bJxyCgoD0FlgrTy6/mrzKgTjEHNtioDIt18i3QsWJ4x
wCZVAKb2/KvCQVAiBoqCAnf7YrP0NPyn/zN/59jf3T6XzcUwiHvMmgWW/nn9JjHExWhZDQKY9TXq
cfFK9LRH68xZpHIGDcf7MiSaA7KFaghN3o/PvXhz/5yP3+ToLW5vNI/eEmiGrmnjxObk23YTLKOq
++RXxIbmCEZGtwLQ3Cbqn/iMP1WdSpY91uhEkFulrzMmgwV5uvaHU/L+HjG4zw+XcN+6FTVD4Hlm
AaNCyxniRTQE60zQyPnDgfNwvrnwtsHjAhiEzo9JHvnria99ZVKD9UhcJkGqBfxjXQ1O9FDQpYqd
Bu9xsCqXU00L0ujEjiZQfy2riuayLI1jYVL3SwbHOUShpbYf79t8z/16T9qGYHwwSFy5Ja35DD19
+xRmfv1f/y7+wy47wwxA8G/r8of0qOs7WvBkmcA8Ru8utHR96cCc+MOd8Ptptw3DcA0bkgOsrbeJ
rBfEEereeQvUfm6oeW6yLLCxWX98aO+ddcOaPSAlzlj2bLX1z0PTVW1EIo45NH9QKyx2AZ/mDlgU
U5R/uI/eO4v/3NSbC+xYOro/oNC2agzxNgdu77fRjwJH7oUpLfJsHN7CYDx9fIDmm4IADxR1BYnF
pUldghv4zYA8BrGjSBGarSEpcAYaXgNuqh+aUKYoyqD927lXdIbaU1H0d420ovVYzr48+BcXWBit
CBmwqI60rdY7xi6mCM5+I5XsMO6qtuuhZcXH0iYj61q3W2P+91z55rTVPOPkjUO3zCr/uRbOtBvj
60rlI6gvKuZiNMLj3J5rbkSrfbVKO9z94cjnE/rmtjV1S+qCkow0frttVe07Rt7w4CZGE2/EEN6Y
DV2QwOeotKC7aWa/vr7T1rJz7/B5Bo9ojdd0++VqGOxu7WS3SU2SpGvuTIwSi0Ll/cpEymflh9R2
O24Wo+uAJdF/XCY26q9y2hXEjWVJbWMyzCP4/Og01E9hSgTqq17feZ9Hp8bIOWqPmhE9fnzIQvw+
d9mmztw1D1Y2/948qhGN5Hiyk2ablzJd45126Ev648jbIsFwP4Fvo5+hNDqg9rDLxrkpZD+Pbn2p
N+GmwJTq6Oc/spj/dR3aFfLdVSG+4CIu1uHcknNtsXFam2JB42AHn8g7t/V2rv49Amh+nw4NfAE5
E2jKFldKRrOmS8dZNRzWfJMeUrdGwQVqE5WP9Gbo1I07O6u3RxEjn4mkEqQjeTIanRwFUt2ssOi7
SxMbtEXYUytuuxu/6O9Vd4gHt1rmCHyucusW+7p7ZSe3VWSD2kdCculkLdqX+IblhMlxBnPDwuFp
koW5yg260K0VPoTLisb3QjXDhiLTPeLn12Bir6ix0Goku1dj/zQWRgFIIBvXwi8BTZEtyRh9vGtJ
kzvVdjA27iydQhHyB1d+Hx5igNQbiIpliBIpJs8m/fbkwtLLBuRdE89mbujhd9onkUt3kbtPQWU/
5bK6tq07J69RFi7tr4Zw7hAA/QzWBj6fO+whOTkLT5rOolH8SNWh/ezDIYtsEmfE08wF4xXQyaq5
SoLxD3fV7wOXIi4xSdcsC1FZ+WYEwZzKbm08nrYtsM4iHbaqizXwjsOdN1Bs8wN96SXAJj++l9/d
qs2sa+u2nCeCX0dmt+LucKeYaVd/qM3+ps2T57ZyLodJu6+s+DF2nc8fb/Gd2EdRolVSuAIWL2zh
XzdZA1bKtKQl9rKgGWR0YWHE3FZaU6+rb7bsprWrH7Dzg09hT9cfb/z3BxfgpzGH56472zW+eXBp
9XZR3+UcrsxhnBqbaDS0vTXF2qZojAsyZan90HqZ/uE0C8Qq34ySbNhyFHGuaZqc6l8POkVfktSU
82y18hLOKzghrGXQghqHfZyF3yAxOUu7azAbRRu8ZvBcUFH65nQPkU2/9uOz8E74x95AoFIUy4Vk
6vp1b2KA/QIAWT0jzBDJnYcNvwBD7aMtkSq4bUlfi8ta6rjGWTnMVG+FHGG0ToP+LneMbGsn+urj
fXrL6WYGVTbxMIUNkFgCqt+v+0TT3JrQ7Ki3BgqiywTl4cKxxAaVpofCH59pn9MkL3MQV0B+mPeS
x9TMP40S5fU6EV/iQfiLXW01FwiRYILcCguBfoqRXNdVo/t3IjJODdzrS0IR+Cc9xrleeioRNwss
D9pvzE9/fEjnsObXqZFDkvDkYb+75GpvYhHf0jSc0c16K63J3SJE6LeXQnqYKaIVgl0HKFmUl8tl
Z1rAoXDy2U31DDiw5wc/JVurdeebMRG6OBThlzG+H0XRrBy3dtcTuE7ZJ8lGtzN9FfueuW8tdacb
OQU9J5jOVuyLyj26A3xMO+eAfWvvm0yrAyJ0PucoDyHsfXzIFm2e3+5zMmMcryVNGDLoX6+iJyrA
sqqvt10MYDkIdgHAKnSNR6Dk4tjB7vHtALnzXkuWbYYuYx48Iz4NRoaAv2stbUd4jv2tNzgrEkBK
L+ZsJdqNBjjg/HM6lOAP52QW44VNk3zXVI+afqIuEtRF120/xz+QMEBPYa9kdzFoCiS2nS6+QGzV
XxcedgIBKvFTPfdxIZAtE682V0DRbvvc+fHx2ThHfb/dAP84G2+es75JevgAY731kcejxDxWS2MC
TpoDqELAUKVrxoVi2YPSc0QXLV2jRotH2vdd1Fx9vC/2eyM9ATiTNKOQkG+HPjV2Vj/acLTcFAhP
b6nxYBnxY+u5a3gD4zG0scEownZWrfFn9R1xlQ55fCXdYu9ayW5ix4/ebD1gF/Ct6mw8QLeiHTTB
EkrnGCfCsJFWynfb4Edo2X9rRNvtXZ/yl1eCYOFk3PGzd5Vqo9WE3jS6ADkFXhVDXVThc5I149KT
xlVDxXljp87ntACapFzwJ+aEOVkcwNYy9X1gMEQpE543kDF3M7iwpUL90bS8b0Lm904bMbcX7lo2
5WPb1EuzDMJjWEJGr/wfCqztizL0/zed/z29oU6kCzqMju2gSfHmMs+ZwVxXrbfKir8h9JWvtAkW
dT4R0398Fd+ZvxxSDVqjluRX9fki/yNHrJPYyaocS6DCz56jAla5LHYMndcK6T7kuukVpRYSB5l1
9/GG3wl5OUb0BgzXwhNbf5s4l57fFtKDFGVk9rrtIuDMarD2cVM/GSY2QJPyVtJom4WTzQAhH2RY
OpLJ42Qz++YAVpXqh2W34XYqAIyNASauebjxHBH8Ydh950Z3dMuAjGgSXJDY/nqOGj8sDS/S620W
+HNL4JDX0bdOT64HzV6mYfhcS/DjH5+ec9Dy5kmn4ockNZhe06bJ/OtGkZmvhzDk6RJde6mbOi0O
bSWhdU+OPAInbZaGUxcbzTV3VBk+GZ7aGzXgtN6NvYWZW9eDWTWw10E8Vh6B5hSOd6HoDzQG/hAC
/Z6vcSFtpk7JdbH0t+FXCKjSDgBvbXuVN2AnJZjYWAYLR4/DpR1Ezx+fmXfvWFIk5QrKbb+5UDsu
UM0UR2YaZKe+MU6WxVaNzLlkcDZnNC5iXNOQrLQ/3bC/Z+QKsXGCaWu+IBaaM788KlEtoLhZRQ3Y
sHnsR+tGSLJDL8B7LBiqK9IV2h/knzEcqCUWy94Cuiwerxp5uOenUPVrZ2nq3UZX8cU00Rj9+MSI
90YNRHQManAoFdtvR41+bO0pqGOeKM36xqhCy9RClzMu6hN5488gJDruLLVxDPI1Od4WGMTjEAwW
swJfzCj2bI6cwo/3ynrvehEhc6XIbpX19kZu/M7DGUevtuPMr9JTGkS0ePZYZEYzllle1o3rLqPQ
1zd+p/s0nIs9sqPBso1Uej2m28yww1tzGH62UdDftsK/Cby6vvQz4FImXHEVXE6MNMfShYLueKg8
wJnVLzPmBTfC5FfRbAvdwMUym2kCvzH0yHU0DALH7R7r8pQVZAjhQIVnXzfNt2SwP09tggejGckH
o/R/TGW4jjsRbPssGE6JYFoDulwc6TvWJTHAxyfsnfOlXMdxGIwlsTSu7b/cZoGmwtHOnHLb+fbS
xLd8jZZ7t+6zNljmrX0XBu2No1XPUf/HIvY7sZbLrCNdBAqgqr8tYoeRoNyP+RL+kIncRXprQWD1
kK72zHipckfs+6q66Lq0R8+Y+iYe1DZiluYfBpR3zgC5FFoHztyN+G1mKDL0CwpllVvcd64qC8xx
iX3FOuyzHLcQ8Q3RCnE55tkxsoz6D7fre8kkG6eaSxID8fZt0dSY6D7nLRtv5Ggv2lmGVeXfo8L3
gaKXBiosbrbEMWMfobZQBEBDP77874wykN8ctDgEzAjbfXP5iZSyxg0gISct4ODC3ZveMlI1NP4o
hRqm//GISYXeySWJKdG9kjgWmIzjv95yKrby1keKYZt0M1rVgOvQF41zDZW7B61b3SYZqhJiKN07
zVY6t6H3w5RBcJAozm/9wXOvI+0bTKxg3aajj4c4hJm4N2HZGM2xFmha+nmrgWgOAM5JU7tXXr0s
xspeECfHR4yt5ENNianWveIWFZPHeuxG6DBV9K0ZXBrYdXJTJ1A2cP5EV8HRSXuzIbzPmqJfh0Xq
71JjwArdsr7jsWave2PIeNJbdfLF/EOW8L7FUttGIOYNXf9ENUe7szzCSNnbDyGs/T3lL+/kwRBB
7sbSrm29q24mw0ugbZg3NDawh3o2c9Xik9U5j8p8aCcR/eyo61c9jmVteCfJIG7y3tZOfeV1tPYz
cm4VeO4nkNDjwvfHQ9CG1xO4ooc6E2FA6Ol+Bi4A1kPmlIgMy7qCUvJAJNPukbecLgdDB1XTioum
cb+SBMWnQgzRUU2JvmCGzB6GMbrTK79dpT2ABVc045dZsCYdGwzGcjth7DBioNRauIj1BML8CPcT
fsmTERTTkx6Lm0wlX5o01DaI+4SnUbbhqR2aH8UIySyA/4OjaIpLeQq2h3wPMcAwz8jAoAcixxWj
9hOJFAXvsBuWMjHriykviOrb5LHRonYr5nfnVTKYwGR7VopSigwvmdnDyybPoeJSJjmvEqqwLxpl
bJMs7I/R/JJDGnxZOq/zADTU3SzJPagN5Av7SOnROZ6XXl/61O9gf1GTU3aRbkYQR6Ap8vDk9WN4
8q2BWqePCrzvxZgJDjqmui4O74dSVl8HJyd7mTDnDCExX5yXJlDR6yQxoM93/nSl5dV0BSvIyL3y
6ryGzt94FSbYj6op3uWVc2xmVuvrS5m1y5BY5VKmdQBeNh62GeX3Hb5pAzFuYd0PsRnsGplu+6ZF
y6j30HqLSakugOo8jFyBDYhkf50AYru1wLiLMROPWpBjsRiQy2iEyUgYaJ+aQmifhry8wQ2nAeuQ
adeionbshs3Ww79qZfu2d+cHeNYH9exeP79NCfFP45SsMDLYV52WajCY4/6aMAGfHeTDmihsr+t4
JXUEvtHsvIFSacN5GJI9dkveUpQOPEndiW6svItuKDDN3jkgPqbRofzudMHB1MMOCnARLRtTug/J
CKMYQ2K5brC6e3AitFAzeFozkWNbY4T2MFqCEobfTadM86YHCGYXmiXcm1SvqocUX2hW4u2Y7NFb
4WEo5LYkfbn3PXe8xZgZD0FRQhepStSDwOgU0AvXTj6jIUmJr5w6NK/OS4SuPbnGQiKDuhF9Q4wU
jWZ1lOUkN7KMv4I/ty8kxIULGMoO97cFoczLLzusRuGrNtUW76JVyrHczzXKhREruQiQz9lEmSlu
9XS2Y+2uQYDVa3fisN3Oc++7IINnNCi5NWM2jLZnshpEX0B6MqbDUKDsYRxE1cfguFvvpum69qs/
WJ87SCgCSvKV0xvmJS60Hm4EmJNpVdqc6j6Hn1YEPwInHReG5QNHzGE9576dwmcDbxNlTXo7pe3N
qAbnCyIeOJN2xYDftFZ/tocH2wb0Y4bW2iw0CsdZ1IGuLNWXNrgokSP/Sv932AzV1OyQAIs/2w6N
9nm9YxLlJthXL7uBYdVUeX3vAGhZGqig7Vpchotqih6yMfzKQJJ8xfqWj8e3kZFX10rEzkMQofof
pg9D27c3pgpPwfhQWKW4UxUmoIA27/228u7Ru48vo0Z7Or9LrDA8ZTU6BKkHAbTPNK4GtdcbJhkc
Shzv1p1fxsYCSRlM1iGhBbqCFl7tTIjqq4ni0q4wxHjveo6FIFph0m/Lx/vEstEelPr3oR/SZZlH
9S2uhuLkWuGnqu7q22Z+EXjTLoYcmW7fjxu4HPhaVpnbX/QZIlSQ9aLbqG2i2zArVk6vf3XTqtuW
apC73nE/A/KLydccnkUDepFmyZ3w4/B7/ZML3e86rccktlfWNZx78nF8r4FIXdKWQ9EAJ4StKhva
FH1VrhnwnKOtqWINzwgHOSTErnxVjlfnpS4gkMnjZGlPKCiNmMhc454XXw+Yt1w5yYOL8S7gRRv7
N9M3DnpnCmBlVGxkKaeVoznGhSOYe9FkmHbumMqDSX0tLoJLOcr84Iu4OFhFqq/rOnK3/Rgt29jO
NrRo6xsjBNNo4sNxKA1VHFLH4i6VEHTPk11u8dcgwlqaout0eX6x6RuI2NW3eo3hhOWWa2QVjb3l
ed+msDk4QZOuo/JnrnVPjodTYkKdbXYOhrCMw0tQbcio3VUu8WOzgDkLlDRXdoa5apanF8Y47SrS
iIVthWutc7emWfwI4/hTHHsgUhNYeVP4UxurbTULX2q9tc5qi70g7uuGep1LtZuwdFh0XnSsg/qx
AXHtGdWPqDtazOMkMMuhsb50ofNJ10aUuML2hnAeaRkgKTI2mPM7hI9KYkgttY6qbR6NsbmeIF9S
DrlKpD/PunSWPAskCWJrMn5UBrbQk/1kGMHWQuZqMC7wiZtF0Z6BySGjqX5MEAwX2VlqxiNolSiU
VoDlBr2Bo9vQYTL8HGfgdqqWGmQNkqHoQuTTA9Jz15DZ0HtKin1coYY0JjddBtuYlAlc535A+3gR
DWJjZhOyLNp67Ixt7ENBTGg5yvEnGedNAU9iNcrKWqaFRQUyHU1OGyGrzWEVGbGyHh+6puuPTnEf
xyXyiZH9KbKwEW6RLVzAlSIqsKnXeqm+qkP1pEQCjzUEpDwlzU3mep+cEbaZNowCLQoiE4TQ5yKj
RBqm5vFUV0nUKuQx+gZxn3Tf1Ohvm7D0rEy7CofhWzg5GzufxEqvoKxHpviaFfolpZJuqdQWN8GV
nMg93Xr6gfoDGNTO2KNaLVBpo6lSagjNVFWlNpBjT0aMqCCIkHwJa/BarzRzUdtJtOxEtEyMz0ar
LpFMo/hsc6vGaVLAkYzqdRmUl73Uso0+iAowYNctPPxDVn5uXNoaeURWFSEy6wZgRYchwZI/taYr
VrkyEek09aWyc3MRT+5l3E03eo1UVysQHPQcZw1tMEe5rfFRgIBpSOEfBeagRAEq1Nr1KGlaOMif
Bl17AfEwXE6mv0XC7GiI8B75d0RoM/uCSuBzRinZh/xZt+lPCKDPZp3Hi35CCrYlsoCqWW3ilGts
dfUDBiFfS1EAMKiqhf3Jugo1mtG+2zHWQUkY4ELB5dc4wYUOgMHWlkXUHCC04oFSrPS+TU6d528m
w/kGisNfoMQQbyrH9hdl2zHtCmclotlEeWyOZmShCagPn22haVvZ91dV0ZmrkM4nylz9oc2Zl7Bd
3qdGWG09LGxMX5/2ddk+ZUyAUTGGN81YXXXoCi7aMIA5XBYgOftxwLCSpTrUV5UP3RN/pBPlHGvb
T35xKFASO4SSNJc6oy2K4pAoSwMKEhxc9EAWMP+qtRu66A/q1IwRNVp1swO5av0KlEGN+HluU4I/
r2wj1AiKxj+aqLFt6d2UB6GhutIXOkJfbgwDifymgDBZGGgrtCc5b7C0xuIgHcnoKfDwiCu1AHdN
YTy3IB3O+x6kQ7YxZfR0lgqKZjEhOJnYrYd1u+qA+DNcYY2e6HF9sMsIDmQ6wz6qYVp3obrM43hn
+NArai/93vlFtpYI/KDZ1uaHdj4JyB6gCpBBJ9E8rT0Ethx3OcT7gGY76PZ+nyoQ2wNz5osak6oc
4M1ODZUVsYixADbS956+NKWBPOL8Ql9wI2vD3VWavR4Q69xXjW0BUUvxe0wwBF2WlUJV2NYeK83r
N/X87ryKFPwYZhLFwio9hHmZHaY0yA5qmL4qm2DJbAGWUYgq1q3jlGDJJ1Qeo/ksIzuSr0QxZQd2
L0Oxi2ceXal9pJj4Zw/7Bh1M1AdZQnhsi0xZs4uz9rPqvBy1dTg455d8wlDPQlkD+aWU4QR6+3l9
lMySq+dFKIprynRyV2ajfxjjODicl9xg2mmQJ5FOthBuE/0uLLqtrEoLi8+qfAwKNJ9e3mqBmxy4
pVp8DWy43gFZHur2iKVEh/PLOEtDDfkjFtHpy2rVWGqROVG16tHZyDaNZdbkGh4AwLN6SRl/R/TE
W9PMUAirdwnjeHdpxu5wEeBIW4ZblVVYsGV6T8eTeU1Ibp+kMbWd4IrDcQjjnSCDWxs90PQp0Vah
0tUpoWJ1SoYiXkSuXmxKrTB4yPGWyWtZbfzg56SEd6DIN3MGqmpZZfvIKfWN7dkk17gDj5o7YdSH
PqFF7wFaHQNYrD/1LfYP0FvhpOvuj9FocGMKhnXshdxNTbasXBHgVTLbuqBagaPOeRHH6bw+nE3O
nPNa19dwjOlmNbDz2rPVkV2KaG16lCq0Uawn5Lh25/VmkAkeilk1X3daBSPgvPr8cv758xK0PrSX
3Vi9/PVlOy+v56/mmsiQskb97GXl+UvFeXdff66ApbECqg+r4b/3bTjv/PkzL3uCO9ujbUzyZZde
Pxh4gbMeBusxNzoMoM5bjVG+rO2BadrHI+JsandeSmZ7u9e356XzujefA8qBo3ib3Z/Xn196f3bK
e/2u9Gtc4NBXPK/C/GVaV2n+vW4yUmXlwW5xkbI7v319mSIS6XwqudrnRcZ0DPpmiwWVmBf4VlY7
ZFPxUOhL5Ezz8tjpmnUCQ+mgY2rXm7iJ0u2QCsQDBoko6twLRBPKWgKOex4i9CkGX9hLnCWemIgA
xjM4b+Mq2AO1n1bYBZrXzShqLNey4eQoMnGMbWBRUZypEBzeWgUU6h6AlRH3PxN90LdTkNI+VRP1
e9D7dHtD/bsidbkKKHWQZ9+m8gsRW7CqGMgXZTpJqC+o1+iY2y+cOPlZD81lZRs3AFaAfQ5hgkKv
95hTsV9oDnpv+iS/uvLaRiU6H8rv3uAnF95YtmsE9Mn+veY+iUjpWthsUeegbpCHeyQfnK3u2rdZ
A7gom8odqdX1hH5F6CL6XMN+WvQUT0zRHJMqaZYK/tISLS3cxjyoN2hAmT1N4DB3V1UHEaOT0P3S
pPwe3vZdeRNaHnrlJu7Rrn9t5sO1EeXPjWXj/gFJi/nzZ9cJbxs0JB7KbFZdbWG+gZyRHdFFGEBY
/D/Kzqw3bqC90v8l90y4L8AkF73vrZa1WL4hZFtmcS8WyeLy6+eh82UmycUgAxgNyJZkqZtdfJdz
nkNjx7CIGQsTMUWF1NGUEqJrEYx+KR35Mfb33qye47wZ9ioJIS4FYfQU6PqnrjIBe6n5LZP+BWrd
tO0BsK/Tajwnmfgss51RqoBXdpEl9iC3lFDbEgBRUFcwxxXahJTayKoGXFv2lw9W5SD0q0C+9ZxA
JFjJNL78BRxZ03HSNWokx7xEUUe2eJRhNuuhJpoNyY6EAFncnm+Z/F27ybhtaYF3lpckq9yD+E+6
vb/S5hIEkyicMNicFo04SBNsGq3KGWtZ+c0wVHJo4/kLjWN+C1zQQ9DnzqXGlTR5eng4CM/SUr4b
hWzPAWgfdh091Y7bEPoNtcPTrnmc8vTA6OnN4Ec4e4w+sKlo1oAxUdOzW7i7OoD60tryk+5Wb9jh
1PsksPU99VdmT8lXGazlZd8la7DIaqNZbyJIb9golgENYU3vzgis3CqmA/xD+kJDM+1T1kQAmRZg
m36gY4qoTKgNkBqcfeW/ajts8ddB4yeqZ+G+9qVxnBHUr9Oxco+lX8kLVivuRKWkDs4Z2cZOu5qZ
JKKKEh/457jDY9XfOBmsso75UBuizHLLUMHES1CnD+H30ZLFKfyZ1726N/E+i1W2nj371idMGNrR
SA852FHTQv2hPYujX4hxnU263PleG+3RvkYbkbs/hsKEjOwCFxIp9X7PApe2Ajx/+u6MiEvTqoe9
XtM4iZoiVSVVsSaqZ2cYBAT0C1wqwKfHGKua9rXsnzy7UFvBN4H+lR37vl25Zjtw1RThdqrASxah
fSts1sK56VLaYx5exzUHc2F+LhowaQDyM3h26OuY6BfzH4B1n0adfhhAsZfkgRPOcwOTX+LvSx+5
FsaiXeJFJW8jvj4aO3trWOKXSOPdWHkNjMe0hotPTKwYIMvCriK1oULO6Sl20sz9Luicwo1EsM2t
0413rhqng6rreZ91C8nXHn6ngMgenIAIYTRmRtWM/SnNs4bUHaiQai79o0E3Z6H4Ppf07onf1GdL
U4CRHfLmGgQ2lvhajpiNPUogIzpMOj43fTZskigT37rR+R1711re2ow9jqE9Z5kEZ09zbUVXUYMK
nT1qM0VW4N93EZi24diM1j1IFE1cpEt2lMHedyZkmRTK12Z5wEQrXEZzVRecOoD3e6NRlzaS+fXf
H+yF7eNEf+JGUGCxhNia0cDqD+Mr3yxoBGBZZCpemq0D1oEBK0CGgxhJvSHvQWx3/ZmGcsR5yP6i
TGIF3rIi2QBEJM9x29p7D7B7pJis2CnR8NKoMCbCXYJ+QgRfRQRf2hy7uFerEbIIvF8MpiAPh1DY
m7dWV/4OOx1r4RH0kwjFjnBEcH82p7UxZQyGwM25Zv85VTMg4ljzvUC0xxGJnhHRn/ztNiSkdCt7
O1mHbZSuTchT59SBOFaJdOenSftrKPUv24T2gyd2BaaTPnasLOrE6auGlTv5zn7KJ59ZaEhugyEv
qJz3mgr2ybITPJyJWvVIN1d2Dwmce9D31E5cCD7V+9xl4CBZaiRDme3Z5Rhcbhg9QDUcEqZeO5RX
aiI9mVMWp6e3Zd38wbDRW1Pcot2xq5UxzjbbnEidqxwWv72vOnuxg/POjPieDsfjveHpm8SdMnXY
SYy1K9xQINpzi0iy7JWRN+ajCK6jc4/mMEJZGxSM1NNiHcjhNiR1S8UQhduhXHqsBfsdFUCFjH58
Eu25w3yN8z2851SASWGoh3LkrzSPuOhcnV/HvP2eN1m6nxi+7Ope7zymZlvq5GST1gjjFCm8uya3
rsKlC6mTdD3UQ34m5paVAYf2JknceTcojc9vJAuBSf3aQ/18byNuLo5+tuYE/VzWkFO1WGK0TK0t
GHDbKZ81CyQQU5W7DipIcjUjr13tImALu91lRCN+1En+e7ASuQZ7QGZJtBCRC+dnUUT23h0UZyyz
roOl5njbBUOCU1sdmctMR69X+blVAZ5kGR8xrs6oosafBnrKc9Nl0YU8K0Jq0VSixrJZto0RsA90
fzdGAeYlBzZq9XH21IBgPceTfbeiegyx3tfZ04ME1pmITs8+JB5YA05bqMaeP9oHnFvqyYmftXLK
b7KAu0da6hMaheob2vh8F2Ju3lj9h+pj+eJlWX8dRfrB26156cKest6DzRrFf2ydld/TXjdnUxrj
2lw+RBlXbjqf7BJH1+NRFMwYGrBUwzgQcpIW51B2WxWNG914wfdywr+JCJApSUCvOtXjHQe/wt4A
NttglERoS3aw7WbYBNYw3x2e5pWXueWxqCghJ77RPjKK3dSIH96oj0UW6of0RXJjZ3rrRjhyadEf
GEFZyNGKP1AU9NrpVbJzS2z73R0HanVphp8MJFrCULBpdQXSSlGRIkAKDs5fojOydDyaVtvz7jKx
bxi9Pmcss/D3JvsSUQ+7LcrOqQE8FumBJQnNS5XE6cGRPkc7ZYrHhXsy7V9p2G+9SeNKhn20ddOY
BjfufthOffPtsr55FuPCGA/80Wvn45BVuzHFrJRP886QJDHozNvDevGPLG0PuhueIacSb5EpbKk2
qTcA02zAztxd4b0d0e6JvWMSeVM01LBD9V3ZglhehpeoKqNDKe2fcN+cYwSKb3QYIzijA+CgV3tz
CR0r2DeRjyto4kP3Uo7JF9Y6BqJBMGzzbPa3RTWQVlBDgCbMbJcUHZE7vd+vg4QkgjieCuYJo3tw
aojUMaQDNWR3YOgbK7W8R5pCJzDjMliVEkC2XTERMViBITSBNJtC+DWHtj/MqoiPSHmOsyjsTRES
1+RwUgzK3zmMqjZeTVy7yqFN+fH0JhrLOzs4FlaljZRZjGW0IwKDhI02ld+soty2PiPlGnXLXvoA
LllUpZjDS84txuOE0rbTJmDxZpntkRNpRPrhawYfWjyHpK6YyKrJcPiy3FgfSb5Zea0DIn5KKfqG
TOJ9Drm9AO7aJSG3UbN0ja3tQlXIjWlX9o25WvrP87yAEoDJsiTw0h82I9ajG0Y/kiHWV+VtLZGJ
p2TELFL0IXWSb5YUFwETFUl3R0erDiZibWdsqsswnRBO0/hlLUhI4am9kwJgigsU5/54jHM4+U0b
TLuBuNvNkD9lWRPcVAPm0jLHVxO+aKaMd2tkKxOoRzY18c5wxl8TteKF9AbSek0gTFk8b8nAq8lr
cuKDct/jGpCHkcbGD3/4HQeV/25lv+RUxtvIG6eLG+rwqMiQtJEwc1PPxVVUOGAst3olu6m9xl1u
PevhReY2BghkCVeRhfmt7DhJGOXvcwQnj1IAdA6K1L/q4uaF9HJJiGoa731LZdt2DxCC8Z+pUMHN
SCcm2B7iVd9BNRoaXL+S8QJxniDZyhk30fLQQqXaqWAOVpSN0S0yH6y9LjA/DgkEtIOa5xcpuuzC
imJ6Vu68NmaDXqPPWD957veGvMTH3wfGdocst79kTSZQC5kNEWoAyKqdMAMl08scZ+OV+4F+drUJ
bEr8GBgTM7XWbGgEqrTAiNrr3MclfQGZWqiBeFqd6lHDbIR91w+Mhnt27HPhrOsC7XMoh3BhD0im
crF6sudN7+0itIug+pxpG4Dz3PUC+IMjWthz4XyuGBRvU9t0VjjQOaUNzTrHY93ceGJvTfHwyNGN
DCwpm2wML3hHx1OUIN5O5fCVNkPDzmh2t80SMu3RsMIcazdaNNhqSxKee2GDxg4ZK1rnvEjkt8pL
eZbWDqalywTUdHIqsVOejFd26lG/A/Jbd0acXNKwesqFkx7ACiwT0GntO/I7y3dOEbdKd2OWlRs/
7aa7U0/dmv0IudYFnLyqz9RaTCyDLO8nWlTj6AkZ7keL3OJl4Pv3wVBDtJYjT4ys0/JBJMgW5pD1
onnHnzLd9rgITJi3afhRxcmXgXnzCTAJUslKHhFTERoTOwMlIzjJOS+JvxqcflMrm81xQ8ZH2SUj
/OUmAefRNwdPAtGMfSZ30zQyexXLjj9l9+zByI/bfTdQHTZp+H1uQQT0NbJ3Z1DnMUglS5HqO8bY
jksiSrfCsH5Orkn9OxXDqaMn3mcWiV2ZD/Z/7tWt1Ol4j+P6PE2wQqbS8XYVp9C+GnJzo304ODCB
3qeWKDKnK9otmCCxjsOMUigjM0gykbh7yWdk/2kCDZehHtD1+cVHbeAPHd2RrLNwCfLiEhtc/0hj
7XN6Y/gjLKFBMuCQM1YOhEZl6gogZfZICej9zie3KI6OWGCYDuzzTqcHPPYvQJTlJo5sh5BKUpu8
LvR3ad71xywnh7UjU/wG0KIMvsLeRrzZxLAjvOnFBYB/7Lt+FZotYgUbEXJZVbyiXUffEaIT6BG8
IbXpPDKm/YR17fzbJ0ltV7Mcp3uUNfe4qdnX5Kaxn0D4jhkE6ovcxVmhMCwESNbpivIuR5SDCI+5
1mzz6pMv4qi+2uSp9dnE29ayqfQN1n6djPaFtMdVHNUH6U41QgNB+Bo6030RzwddSUkcJ6L3XG6G
EApnKPeEMrh/BvOIf2SVM+n34tR5MiyLPNPGONRmsc0LBlf2yPzHj/urKo2PsRx/JTazkLKHXVPN
8Mnl7FrH2pjusw6iqzRydbHqLtygpipZaLJEbaDeVI6dbrnfL2/dap2TELhzxu9ZbVOmBKemKznv
3Waj/KbhVk86N+R9SByUU+lE5OxQjYfOwSHvxzaSS0Yy1BLo6+Sw7mq2uWWdhQvb8XvTG0xqmfHT
pKLnAe6LEiu8FWqeTtLM93k8BefE2xHyhHbcaKtNUDH8sr2oOxhRapNHXzn7WMXQpLlHnWqv+808
3NyHTkNEg0No2MCSrcjrT9ZkBA4lDmMtA2sNVdAWxruzSn3zXC75UaPTx88NwyXiBSHJ4144G0Sq
0OZ1z01OUBZMaeQQveF+66rPwHYLyDzs++AQW5tGkNRDfAXabQZrukudw4S9d22kuBY8RuF4bjPG
6A2VYxm8CyMKGS/Kat+YYtw0cs4RO4zBjtPwzIs14mtQ9CYm0Y+6sk7Y7wC1uuZALYtIXGGSWmGE
Aq0uWucCZGc+lkP5FAVdfakqeDqqVQoCIjWn340AVCneibmJ7kXKHCRltpZmjbca2+6FCgqccwXa
PRDtkTDPbOPi5Wf5mWyTTkVg30vkFITFNXWwIfhL3fpgfrHYlC0TqeBk2UW5cclhoafmiRvkRPvv
EwPVxdZLk8/diRPu5E5+julm+OwH21pnWU28k8N4T2xdst22dkP5ltTWT1F0BVuO6ndL076HXB9D
nv2q8lZckNiFu8DLfg/eMuoChHXIsNx74VBvbFyERELGP227uhPNuMxtGWRPNnuyVmD+7bmqYSD6
R6sS3nqM2L+UdUHKXCdh1XgZhSzWQkD8lcs5W36x56XJKilf4jnjvq0ZFoVGxmBBjlen+8EMA7BO
mr8Hw3HqVHDKLTD6lpfx6oQNW1FBsgMGflKnnU8VZOYuNQVMK+l3CPmtrZ3q/tgsnPRRcZRQRz6q
+I8VqPphut6EGiIEbySzbO8nvDODaITLyLkR0W3ICNtI4iw31jI65sXw0RGbREzj9JDEjyWqkRdi
7ox1RpDgppjph8MWGdbgOTzH1ANpwTBoyt1fscWIxs07XmUgUXUw6JXvjYSH6Mg5eaHxs8BIbOJp
3TFy5H6gp/A8Ovx67hj6+EegupWxqzYJK8d7NIkD6Y3lYrBNNm4TO/uAZUsu/FNShgDTJ6s+hgbA
m4yx3067H+ZkhOdm7CIMrEN6DNxbzZDFMThxDOORWB5MCTviCrChSw+FeneCeDhh7Kv3ciYRr2b9
NLo+C32nkahIJOe+20Xnvw9gr35LZmvM/tJmx/AiPbKTeYpD6V6Ecn5SU5q/CuU+vNgUNzE14c4S
6TUAEc39VVtbRkJ6B1SN93Pv8gK3cUGv6ZPEWaTvWVTf5qEfoXx610wu67EueemQs1IwFRmBWeWx
ydvilMCvO1aj93AqAD52w6E15w3rvTW3DAFau0Dn8aujXOtV+B4XiuJ8cMjfyd2cDCpjpA5wXrOg
OpR9+2nXbf4iGQntWZeh8NBOcyt79UJRNR1H4mQgohdvFTXSJDrnqCPVrTCCgzjLadOkaDmRBnet
cwamU4jBvoHKLjrCLpTJXbQfY3rDxsNg3ua0AjMuDAuqfwPQ4IJkbrcI2QnkS8JHK2q9NkZp7qYp
+hEgXFubfoJxfMR7gHWrXxd1d2js2jmPU+KtInoxQn56YIIQcq1+sHbKoaeZa/MazRb3wUDuS2KE
VlNO4gijseDqR/m+rSNaHfzlvMbx862IgVtn0ZLH2fAub6XNhEZU8ZV4hYM5utGpoJY+6gKXuS9b
9E52cRO6MA5jsuPnoC83suepDgib0pO4RVgGRYZ/wk6sYl+yp2QFNbbHmbBB1ofXrG6dtWfCynMs
Iju6qgN5j8VrE5rxCjuIZqTpfy94rzyV1kREaysIIQzqeymNWzkpfez9vL1FSQL6QAoY8rwvhTNa
J68E89eMMSAEtHAiv4nO7dct8UyXPJa8PLqz96oqOK0qMwNqzsEfarrJwCBxoe4IN+DecUsnSkWz
kU91kt0dm6Hv7GpAppk+82IGXEIdB7mU5kHm/ZWpfLNWjfK/xT7LCaHsb3VFjQIoPtronM2QTq2f
VSarpzRot7pu3I+QQcsaKxA/Ev6OLXBc583Uh05/dbJzXxrH7J7CrHupWvRT9MP2OodVTNaw+Kp9
X3/VNfM9j3jSWaGH9Qxa4XRekgJ959gSWXANbXc/R6P84DZYoUG0sy3pReLUOwRhRP0U3ESOpoQw
qnI96n6TWE1xNFilx6n90qbRsyhnLiKT7nyqHdCEGocgSk7n1inuH3HWeXctZ70WgAhqRnn3ZnmY
zLLALavGJ3ccbOYDpvs6oxpfieENn1y09LhgNYbiaZIOmVqj/FPKvFmHWdD4NP0IitxpfBoiK7kp
0yxZNzxXMZ0vo5vg7DHn3ISYGRjfg8i0yR7dGkkfbGitvWPTqhQTAN62WVL3K7S0GUUtOrgahkJH
U2cPBj7eJP9hedYdd7Kxx7YpdjZw9S3H/Y/Amj0q8ro7pvWQbLpU5QQ+5j4OKtEeXLxO3/Jy/iO5
vtNQVy9u1DtkCRLBmvNenk1t3oeR4ycLFjb+POB/JNXiWqpF2OKGPavVOT6XSrJlmdMLhsb8ZlsX
MvWWi88pEZBEj65I6vvg1wQsaq46HEPtOfSJUNUE+dzstjiaTf3N8QzGzzhzjqFSFDRENNsBFRcw
eed1nKJnhv3dSYdi42IRWE11En9DI/zmDiEQwrzJzw0kz4cN7nlVE0BIbiCoyolp3jXKaoZ/Ngbd
UdjlhR0tPZbUhzIisqPPOvtRj39Nwd6mIQjgMvpJe+tN82pxZmzavrYJLuEuYhSMbv0kRXmHtmlg
geUVc81csO+eyUMwHxFofH+P2ar4lTOeWvuj2T61+qnuCrLQMBfQeObWd4SJGLgt1eEFm4d3+kU9
XGPphh9O1tVsf7gpWox/qA4DtkuwV5lZ9p/VmCFd9KV7Kq32Bx2BebYV94QodbZgJ2/BQBxKh56c
V4XDiRwy8TSQ+1OH1HquJZiQLA8hCyqQG/0j4/79hA3iYZHlC+3PO7lZm56zzErPeoqCddfgN2o9
giPiZOCq5SHp6LeNeRgORU/6kM6tYxN52XOMMM43m23AubguHQ2ClQHGYSLpjpFMeRoMbIEycpI3
lTJ2Tco2vvCqVzgYGwbQbl79KMA5slQN0kdJphaAWbd/Y7eNTO/BZM9387tdIrgru5MMA/lW9kv3
DF1A6YOBbejqJuZrzELzD8kv3AID78nvmfTp1uS7xqFzYyv0yAeKobCLpy35SPGm7ssbyD0CRBNa
9DqX5Poy6yerpP/WIVDmea3Sd9Ew3mlC/GLDBCKf5Ag6WmvtUYRqEmCvMi/ghqLKZA9FsouVAblU
JWFLiV/vha+/2UZyVwLBbZ9X454MG5q2mP9GucXDm8LwzJ6+ZhM8ZMxJivhQFYB/tDvpx4C7ZMB3
8N1XDD7zPH1YuA1ZlNj+ivckLo/4iPtv57e2/5u8rZw4r7xmNvX3IfOs4EYEhnmFxrQhdZN90PfC
bdTZL7jgrbwyv3dK94jURHh2BuR9PYTufWHo8krwKNptz+tfBRc3w978DTFVtmd8SEs1J8FREsKw
Ao4uf05LWGxqmReRgT6QYeSdbIcsjK720Xe2rOqd0vkVIhV6bRnhUA14zRoc/hK/OIzPQH/rM1Eg
XyPjoOc0zuadrBAqRH/nVRUa00oKUm+WD33Vlpdw+hMEBkkAjoOyE6iMtYZw1++bbnEdpJnz6s2D
WKe2dk5trJ3XxjL/8aEvud9BiyOsp9D9wayRhRcVYQbTMGEWKJMfU++kr4V8jmRUv2k7Tp4HZ0Bz
kWWPaBDGHfDBXor4hanOdGmdSCDPi4JHXsXizfq7i+hHedIxkYn4Pl9EMV+6yAsYp+TTS14zacNk
dlYFIgzaHOc8BFiikkg13+eYFRbmAnnCm6n3SjFziFCzARboo13e00J7iLCrRV4+e2rct+UQ4i8p
qps34YOsCP9bkYSutxqw4I7tLopKr61vdl3+YdQQ7hsQyvvIHpwjFTlvCYqN1Viy4I8ng2OGSndt
duO86yN6WWrr6epT8K9lTWATkaXWIbLc7q5nWl6ZJ/bbxO6h68P+mR/sz6RUtJmRh5CsJAbyklj/
qy6PL8i+uy1bTRassfLvOYriMCfDt4/POqHgLdv+Dy8nA8KkbbmQemdXlUTQoMlynuh03Sfayh7L
j3cuDW/cdmOdb933ySvzlyYx1Av1W7IyjYKAZUl9NFT02MOSIeTBuGVWHrz3jtm/IrGlxQ3K6cFq
x7rNcb3p8yC7YuHw2EBOP5TfWde/D4Ym6X7CA8n8gr9jTXZQTaT3YTqfea2KE2o96zn2Tmnf5w/Z
xs45LkfONIu2xg+cl9n61kWG/W79Ktr+Fi4J4MKwkztEkffRjwiv8oIaf5sY7n9xvWU4X3DAxtEJ
5E3mrmbmBrtqokSdMb6yJq7MXduo9i/R4GzmM3dlp+3WoJftp94tPrMI7eWYSecdnZRAZPeNaAki
n3wLmqij1VW01T1wtXGnYUAEJMDK1nOmzlZCiqjklQea8u7PpHK7OgChGOgPOoslaZTynJFdchhH
i7DNEc+MKuZqS9CpZnCSuwSG2ihrt0SONCBM7Ri3mXoTTMXXLLs/C9cWr3P/5HcC8nLskU/U9l9a
ds+TtMLNSAjsFVLFSdeOBzwueU2ISSDnswMmPhnzhvtEuB9sV/+74fJf/gtsof3LxvxVs55KE9H9
tw//7aUu+fO/lq/5P5/zX7/i366QCesWydP/87P2X/Xts/xq//sn/ZfvzP/+j59u89l9/pcPtn9h
+I/+S03PX21fdP/B9Fw+83/6j/9DoilGRyzs//Kf/4d/fOXyK/zrP/G7qCT9/Kd//OXCuVzMkXzN
/yWaLsD6CFabjfjDdQAj/AfT1PtnHzAf5whbjwVJyT/9B1Qf23pL0pL4139yzH+GXOTCLoX0BqfH
/v9CmMKrwKf6n5gJLv5V4gsjoPygM+CoLQb5/wSzIFy2QoUYFgfmZV91RnAc4C9zbv5Ah4QRbsMw
i/LXtGwuJgL4aVHCh4smvpit6/R3i1WQrQiAjkYYBX2xaOlD20wOg5HJdRkv3PnIXlmL9r4drEfY
GzdcmcuohHeARKivJlNucOd/zUj4TSJvz5mjSZAW7MHrzEUahuK/XbT/1uICGBc/gMIY4CwOgWLx
CpBxVfLOwD/gYCQobfJK8cwt/oI240Dwa+9JGqj98dhQbDntleyxcKcWhwJfqZHjZZBtgPfg5TVW
YNx/M1FIiKh1cIwchJliDYHtXtXuD2vxQviLK4Kd6m7KzE+3EE8xYSREhmGgwEgxLY6KfPFWSEwW
mrFXmpMAGpCKBWYNzmvgWWzmGPBmQnyjDno0cS0grBCwrDBygCxkBIuzw1w8Ht3i9mD/PvNTYgBZ
nCCefO0XZ8icn+vFKeJiGSkX78i8uEiKxU/CnJhIrKQfNgjIHgbKFRfzSYYJJfWcfQ4O2+ZWkmJS
GRa3ilh8Kw4GFv7Y2Flyn0n43KAtt+YNz9WTifElXBwwSC5P/uKJAeygt2rxyQyLY6ZhF94rFGWB
L1BPow7DTjuu0Dj+Zg8CFt9AgUC2rEFWNioVbDke9pwImw44tfcqCbkefAg93q88YMxpdPKOkmoT
z+opwPATY/yRGIDSLuYmsXiC8Hcr+nufPVf/mBffUFaGz0PnEkJkst6r9457sbv+t0TWxx4Dxk52
wSeIxB9Dkt/CZ3ewKJVsp9zFs4QpYBVPam+g2uwwNYWBcLkU8mcbuxPeob1LZ6gb7DVkXR5qjFFd
RVDXOCLJQDCQnIdo2oL7ijbd4qgKsVbpxWPlY7byFlOMOf1yvK+pR0M/CjPagikghcglbTbmWS9y
fCCBhdNLuiT04Z5axUNxBcPIMq2PIeVXDPVazyeMoZ6eM0F4c9rG4tqb2dHNpx5+4wZeXnPgYCkf
AFc6NMygL8eXUTPKNbJp7bSMzBnSxEcvir+TB0cvNuGGGRH6Ngj0wsxwz6E9XrV2EAf/Td5rEyBB
CHOcBDEsK0UDdzZ+NwM474oXswHlsYfmH20JyG1YxbUvbdiLoxDNtKn64QcY8ziptnnXhOusYcpK
jsy1zc0fxBhERzZjrwSsEgkd+MyrmIQN83zJjPRS11y7I2N9WC7zh9Co+QRhfsT9Trs2Hte+MUzr
DvN3nSOCxNySI/TrD3GM3yrmlNr1QfvQYWoerN/GBBKA2GwPB9JIBFXaEHYr2H1DqTpX3fJLy/Ep
rLIBj7DWaz7hkDCbJt8zBLJG5NtgWcbG7NtwbYshWbt5I9dUWPMLw0guI/EzRezHFrP5Nk5hfodT
xNgvKk4q8CQVk274N5wFGbs9FmHGilq/2fnB9xzc5g2z+qZgZ0rr7V2Ul/xquxwLaW2/IUfyCT3g
iRV9g34uwaDCuwJKpMtGMUSkuCtZ9U1ljaxeEyDaJWFNwK/8KPrA27mG258Ldl2qttfz+Mudy/TF
G/MNECmMvYMukU7QBrujT0Z9iDOsLYPLYEDtQnHN77MYNI38bARnSPDlrpzRDii1bSwfs7iOrlmn
A77axs+37OqY8JBVQrugcv8NK0WwITprp5c9X2vnu5EskOc6sY7kWY5bUxYtLZBfoLUOzm2DihTV
TEP4gnVok+oVKUu8o5feO/5Yn8F3HV2R/uAGipFqjp/ToVwB2Bof0CY3YnYIgfZHcnzdFm/JjJzX
mKvyrSOHODDHa4Y59G4RprIOo/hXmRn8/yrfYN4QjCp+GhmaQk2s5db3lLcOLevVbrO3Epvarq3S
M3U0yrMUKU5kDsW2NOU95DKwAcJB94CdA7784KV62ghNoGnrwcOypx6HTYI9ICa31GhMuUrFhwGb
8GnCTCIm010yJfoVc6dyn7Tjhwj6GjJd8qan7jREabBC5TDhvA3F2rPCdNPZxrM3txlbUxP1WPOM
7a5fR347fHftdr6haXjWtVedxo4f1RIxi+VgEBsrXFyKbTq/1ob5FOJkOuOFRWo7NuVeRvOmzmbB
iEuP34W0rtzQWpo2Jz1N8qmq52LLLsPCZBK3Z58Go110SfnMspzBV3sX9ZGg5ZyTNAevh8m7yLzP
3u5TLE502U6nPjy07UtLYkKU5fWrpuHSk015Rwl5sxM5bzuPuWPr1T+51/jvc+C+TvZL0enxzOal
2lZ29I0YGzbFoXrP5+KXdqj20fMGG66lw0yyqI/bCj0P3PTS2ysz+N3WpIC4PpmVZIetLJndBqw2
J/Yb3Ux4ogNdYnIhsyetu6YEns+SlPrB0M+wbtlWFdE9FFJvnGjMCHtgoxByMy7KPr8xdbyyfooo
/V0SCgQakmWSidLHeDF5Q1PCdx+E3eQ7tzGrPUoVCE/h5PDE4qvFlUprik16m8wwj4KcgNdeoqX1
ZBVtSl8xmM2IScy745ShQRnVsPdrIr65qo5q5h6ojSK9+eADG62OzbwIJ7id2GC2z2MaU518/N13
57X8MKOiv9nLw2Q2nyHTAQsNNAwBhno5zmfetBJh2dp3FXGZyiC8B7YGqwuJ7qYueWYie1zPsiRF
wcp+5IbmICE9jPsSiAOCXknjiIJ86+SC2D1MlRAGOC1hWe75HcR7ot568aftfkwRPDYzamnNg+Yl
CWwAH/gahcOGSYFwqOvFcCusZKvyuQV1XnQH6Sf53S33kx8gpakSCrnRAT9CKWKajBk1ZBIywY0T
YrwrkClCHgLyPPI6+CQqmThRsbzGeYEdEDu5Ks5xgvfAtRFa2eQbb4P/zd55LTcOptv1VfwCmEL+
gVsQzCIpUlk3KKmlRg4/MvD0Z4Ez4+Oasqvse9+wKUqtQILAF/ZeW60I36yyX8ohl2WzZF2SkjmL
4YrWMdG4aM76W60X/bo1rNY3FKXbtC1vFROoTA2ov62sPaqVA3D+/q9ODqwmdn1TRO9mPmpbO49N
YmtmaqzSRnQS9Li/rJ5EwxlVVmxSZ+vBQBqtXtV+WjR/SO4Od0ZlVTsdsRBKn12MDkR21nDKhrOj
2dMRCZ5zXQ4ZJmcWUOHbIFm3yzmtfcVG525jclkj5jsAC+Q61cX2wdVJYJrIbukMu0WIn3LMhuFp
FJT6+hhsh8qGAqlBepnSEiWMIzYVKcyPdZH4qdNc2YY1j7lel5cWUxhNrrVDm/XsGN1zilwaF0TF
YleTcmVGYtxp2SK0I43VK7PWXbNyNZAR2e3WthGtN50tOASqbxQe6ZFunr1lzJdh81HXZpSuK1IH
Lq79mUet8INKz3YiB/8fNeM7mpCHKdc/rEWs3Q5RsUr6FJcOCm9HDR1c2lyk+44QOicozHVVcSlg
Z3cgAehS5vA5+0l8Mp5daVWebuc5uYRE4vYaO2yr7gxi0fcjpYuSJwTfuLe06L+gFO+VKMCdPwUn
0Mi/aAR3Ur5Kzf0WNduvott2bIrSwfkOhvI3anHAxx+u012mGNpmT7vxWrsWjtavPrb2CmuqMTT2
seVCfu4uimrug4CQqYB003HY1ZHqhwJJTJsqJ4MioiMQgTz3VU3aDgOPbRs7K6k0W2WuN63Sblt7
frXGxlPKRPdVJFkoml143PPONKyb0SCScYT4trrZd8L2YWwq8BE+zpOe9CC9ujq5/cyVtsXh8dtT
eGPNad5gcW7qLmpx1QfHxXmEtlLwjGMVLTrtVPmVJV+XL9KZSgJf3Y1TeWiT4SbN4MHJCforTO2p
1OpjoyPDjAkagETJldZwj9kE72dyDhzZfzvLXYdhjPGDBfgyT0MPsurVblNlsSdnk2Tn6qktw7eh
voYuixyZP7fho8W2HxkYzvXwKA3z1zYfG8MAVsEPlEZDuBt9hwsQhM9bPUtDfNCv0oQyw8+lofZS
Dbib4BqvTHgHzKd6Av/Za8VmUCLiyEcbYdRQ5Z4wAk9xgnU+YPtBw728QVia5otCyren+CjieF+S
YeZEYUHYebyDy+PTeuxRD5CjpDKxnE13a6G5mvX4lJtN+wcUSuygLyFp/LVH3k6u0cfYNO9D3SBQ
34ya/ELA+qJg809vgjh50riqzWSNfxR32s/OJzl5b0EUMSzOn4suviHe+GzM8axQXcf5zPK92ppj
tKua8tuY1Mde1xn9UrBgCnDsCB47GLtidJ6xWxhbJdTfsS6f7MnYJRrJvf1T3i5esupCQb92MOB5
gzGtKk2srSJ7tvpsF12qmovrHCDHyY0JyxrecaXY05Flq1BhvZyUWFtxNPFuSNoN+kdFzx+bgCOl
0ikP1YrmQVjSa0b3kh8sakpRMoOn0zuaoeau0B5Yg+Ipt75a3pD6o+wWoIbqQeFZd2UK6IT0X43o
WxneGOXyZLTjE9DkZ2fOH0QTH+y027Cf2liddR6KdhkLX1ToHrUuclbnyq515FkK6Wm0YXYcw+yw
HhgNvPWYk8F3sKW0UP2aBvnf8UeXqtek8Ei1RCtit4fEMm+20r03Kepy/D593/wCGDyaSnFy7XiV
zOOZv/TB5Co9WosSOf+chHFWJudsmfI3HZ9rLX+UKArwxBzC+aVVm23N4J36zjMdB1cfek5De3Tt
8EURzT4Wie/m7qHsONIQyFO7bZIc1Bayu22W54/16OxCNv5hkTqrwJw+SA68nzILbG9N1nw0inqz
HUIIYRcH+Q7g0B+8F2vVNp5y7L/TUH6rSBQnpfPrvnnGFhml2cVFH6eKwGN1uGrzfO+Y8bUs0qVh
ZFPQ/AWudLW74FOVnuuMn6KVryEnuDm112VrP9eZ/dNGOFBm3Xnpc/MFaf6P2yrfqGkOhWAbGxDd
5LoPCVpte0BOl2/VBNTscrBghfgoE7x6DsVbZCI3ZpuUR+/glwjuhc0NILEmBHaU4cksAQ/0g7Ia
BxAKs8Xbfsob9LkO6XvTX33gLSek+laMzKdSa6mAFxqq9t62zkueWutGcc8jxURRWe+DIX3Oaauw
6s9daqyr7KNTkq+C1yRw06eujNb4th8ms4RH4RbbTiHtUKVHt7onThihFyqar1Tj2q2Kg2KPj3aK
bDCPto0hd2o7bRMaCyOBe+QGT0kS7RNT24b6dOosDm1mwlb3ODLzx4tbgdYXCS2RDhw9i3eil2tI
VMwQlOaomJ/izKDx4uhUIwzHsLDFA7wUgP8Sx1yVwbhKu+inRvsre2gT2Nlo201QJKPlIaw6yqzf
aQ5WCrNLb5Kza45Se2W5+mpSxp88S14r0GrbELIokkLUxuiQJ9j7nkyV55rLphfk1Wmq9YNUjU2p
ide54qieKrSqsbohzAeLm31u3WuVyGtqsdhoquIDcdpGJDVN2/w4m+YCgELApN4Gl6GTQdy1Xb+5
Y3mVBtQGKynoTE2YXRleZeR4iaewRw2VHRM5kgeWDDqmE2rCiHCsBrjybfOplfYV3PMM9rCIs0ve
ErqtqFutHS7FMsm38hUO57WW0hqN0rfSF3MoXwq7OpKy/dAZiT+xPEia4t2d5uck157MCruOnE7V
rOTegOzdM7A5eXlCS1RarEUhyi2FngzmbUkbaNq7lpOJnQS+zjqTcQ7OppWhiweZt++RAfcdaddo
3ixjeKxF8R7lFyUujonJFZfuT4UyMA3I3FHndMa7BmwTzB5qupTSwN5IKzgkUf2Ok+eZBGPoGyHn
iH4UJ0aPZ4zmvO3L5rWlPK/jhmDS8EQBTKU1pMgPIf3ZV6sO2vXyvQp1eoiYUhSTPa7aWLnqNnGO
5Q+UvHVi3A98vFA7CideFVa2g2X+qnS0YdD9bXRxICraT+dyrbvTW6oN156/ruNCoRXHUe/Xjip/
w5SomUmHK2rNb7UsELYSDjgHlDj9o20LnjelwhcCOiqJwpUYx4fl9SJL8KO3+1dXbz/zJjvjItni
Rd8S+Ilx46ZXbOjRCulcj+tTMf1kZvg3JrGvVbOvQGgxqhhMpa7R4aGmFTbnJPYD1B9Ljci+2fCj
gq+e6KJsk6iO1iC3UhFPxRBcNb09wHMRsHzkTIVVPrX10xywvZ40L1Pw9wmkPfrY7FKzyHZavGmY
ZOMqR9ptAUHfFDCWAVCReYl1BTf/hoHKornvToE2qGu3GCyfBv0pMT/RClzoXCmYspKKbbpm8164
xRN6NE5X/fxe9wZusrLaIoFYW3ZxURX7g0V76o1t709G/pM202HsfkPAeZzAX7MeOJeRKTqHbLYd
DOx5o8bclDA8OL8Ja9SAuULnYGys6eox/bu+aWMXxi2ntT0BW01/KjmWD5lFg56OrJ3j3jmYqBoU
EiBPTJ2p6sppPUh7J2am2yWejDKhPgIV+jdri7v0bde4kFg7hYSAmfOnrVEZWUWzMY3IfWyBWTEA
4VTXzLhEJS086N0w8FwLZ303kdE+Yj+nA/Acv29dQefcOiwTmqex1Os16u1obTXhrrOxLDVR+ExH
8D1HZrqRTVLvu56ReYgnQ9RsZQ0HAaIeTUShS/M5sd3HQJP6djCNR3swL01NLLZrKK/SzSD1heHz
rCBeCorXwAKQbLWg/42xU/yoleYuqSASZqBEvHtYWVa40EYXAAhyW1sDCpIODaqFDC84S1TAh0AH
ClCBXLdq0363FIPyh1YPW1nkBXWorE15sxS1QwWftL7e9TViD8TcoZqt6oZ+ytFxS8PURzDpuFsp
G56heNowZm/PXlAJ13cjuQejabyU2R+WDF/1cDbJPkRe+VJX5GMWsbMrBC8hxh9VRymHzpQOGROS
ZT+4wqISWnY4LBH5WryxDA1S6LEoUcIy+YqqnHdw3u0tDShDKyrA48AVV0ku90YmSUdR1DWUv+mB
iCXBq0EwsNugMQqS4NMaKE/DGOGd0tRgcAQ958ihZKRIuEq7RzTZQ5ewxpCcITs/WmX6lHXZb9IT
M5S5zca1+fXYKHNRsx+jevybOw6XuzdkfnQA5bzKjBclMV/LCIsSEJynZjmS65q1SOss3FANQ3MG
dw5/XOuNoc1wo8BkWaMKTznYaiS63mK7z7vIp1PFjbZoYnFgGc/kc7xGCNrNRxDGR1EVl6pw1qnG
IWv1MDqaYPhAPf0zm1vbyXfE/kHRUYKJ6h+ff/YLlwidcOJ1msszaBFpm47FazWAbVKsad/pJogj
+c0l7qRCV1ppKh2uWQ8N8dR4NzR8AcYfDfWB+Ujg4HeuNz7BRhJ9KicmOEII+Zsb/TUy/RapjFhG
hxVUDJhlqPmMn8VbxfOzEAVBDsYUCbjrId8VufDVSNma5Jyx8kaynSLt0vcjSwcEztthFM8Izz6C
Bqx9XHpzle5N29qjmX4JCExC1A3e2EXqzhFzHpxO81gY7nTwQcEw/tBWLUlZOPJTbBoleoIhA1Cp
psWH5vZ7Zx78QdVuQxL/qEO+gi/6FCbGt15PpwTihQ985I86WrvUGV6NmKZEiDXToRd14Orj1n+U
8s3ozWgfcOVtWrtZmbyTGUkD32Rgt+FojKB78cdiJ6W7kGlysLgqJgHZQomufItQPTRJdSN3ccUQ
xIv68cyS681mWujN9vgbRfU1Zuo3ODd2KL5Ug42q1AAp5vopHLNnPe8uGgwRNYmuZZcdrTaoHoZW
3TNh7ukS4Qowry7Y7rerSrEPWGZZhdj1nuH0j90Gu3QM0WTBM41RJrlDyztBP8k++wqp74mSsq5D
OmxHQs1DdeCbafvRBrhipx9W0L6rqnVplbpbR3n2hI06tZOfqfgNEwYaBXWjSR6xLayjyLWT4tpr
3VA8ZD+hB0L8XJMLxB8y7RD0fmFaHr1mEvj8486v1CRbkXn21IAkRjf8hZ6WM6M6U8eANCYvcjk4
T+GAFxhB49FVNZQoVfWL9eEwsVOsZ/1sltE1bsWH27svSworSV2YMMoY2MxAMVI3a4wij45i1l5e
t6+hZKUIOVO+oFG+JKIny7yOdvacLbLp8jcr5F4bi0eMAutYa9nKmnizWw2ruouEWEFxzbQXUmyg
Cjw7yw2UgeGf9+4fKsuH//HYf3z4H//t/j/++f3iZptOBqunfDGW2E9xUmogaXgKawnaPNCIqIVv
URwKdgWsmOdbkeCaMTMAVPpyc7/33zf/F4+NLE8yL2AsIoY4hawXlocpmgm6F7waWlFUBwcdzj9v
7h+SgtPuxfxSq13fHrGJlwcMv3wD6JkAHSOCPWFFZzOKVYO+ZPl1zRH1zPp+t8oFCSj3u3O7RGM7
4yZwYk7Kbj7mh/sNFtJ/32uAqNoBjrPMJT20knvH6vh977/mP++my0+5f1xN7TKww0ZZAdalhKsP
I+AGuB3Dv27uj90/vH9COGHP6/4/P90s94i8zlZcL4YVFLdSZWbJg1XxCpy4ZaMZVwc2aNWhNeHn
4eVBYZBG8sA6VR7u9/775v5YDjVr73bfTtU/Bsrwk2V4k+0aMkjgpA9OyDgOIez3zPrmjO9iogBA
ixUPKFDNXQrT08sZvmVoJHunYValD79p6wx0qdzAU4LWX4Ku06bJd11gMDOnScNCFpuPEL3SVAv2
oVNcCG2eDrU5gRxQOblO/TmtSY0WlhhXCHc/RqvCI8BFkG4ZiJ31pvZTduhpArB5lGckWaifm35a
zyVy/hDsSJb+VYU8GKNjHtxumJBQzTcnGdKDbgbtMSrJ15zkd51EctcXQUpv7SXNUJwbWXXn1pQu
Z1T7yJah9BjOr0ur3wu5JL43Gj9GR1evpLyYZQ5kKGRzSU0quFQ5SnMmY963c3SGJuznvTKoV2PQ
mnNv1ScCsztIwDZBBUh/qcO9F2TH2UlFJR0WrXHudcM4wxLg3W+Mh0CxL7NR/RV5Gq/5L90ZG5mf
F+apjmN7cbI/xu3o7IVmBA+pHlABYT5Txk8NqeHKqfTfRm/zU1FSv0N8OnURJQv/Js4YMC2YeFZT
l/FvVHOmdpuvYazxxhplcVGaubjM8V+CAyxkxzPCa6aLSa+SEG7zqsCHo8RVWzzWaV6cIyHys6o8
s10aT9Yc1n5UZaxUGLcVRMxueg07P/25OCFZFydmpPswLm56KAWjLDk92DsCg/4ajAhmVmyeLV0C
F/U5xD5AztTEhYlSNZ99fJiUjDrzfq2i3Yzy6YwR3JsKl9yg5Tdh96SwnaO80VSkwoFwuu1dkV1C
J1+5VV5zJXIzWJj6O9c7dceY7pkCZK0uLyIbJZQmLFRydnJ8VUTe9yqVtrG+P/bPT98/g5ISL3xH
ALpznONdURkZ/MX8zXCdn86eH0pcbB6JAE9wcxih1WfIa4dECV7GEfbc+GVL41ftkucpD08p2Rb0
0cdh1J7jNsy91tRecVVLT3GrT6FD4NBmprJyvg1z3x3zzPBNRSUnmUpRs8Gds4DZKWIlZXaojPih
KajzEom5GmplbIDZFNhmYrW3VqXo38xS3/Xk5UB21Cs8dLiEIwSydkCdikr2JsNsXJHJZa4Kp2eD
ovXPLtcqZXSuA4hghg3ToyTygYHWgfYWCAMWYae1XodgODlT+jEoJmUqjadqN49ajnRGqw/ZjtU2
ZcnorgMLbsmQNCj0jOqSi1PLGhUsZ+/CjqnT+Anulg9JgCpfEKQI77gFeVD9GSRFmMjVz67CyCNy
dz2gTfQV7egQ3eQFs/HXorfzpEYooxWOtyDmzD+NJZO+sFlhMNhr9mOAapRgy3ij6OV4HNLZWY15
/97Zxs2cb/MC9ojq8LFT9OwhcdFsZIB2dD31qh6dcRzjcFXOKswLToQYqGYywGSvvAUVm1c9Ktjt
puWutuavAPwUjWt9I/GWSNWbZZ054z+7bcF0WBQvE0YsZTIepNSQTlv21dGifdXC49QewcRNDMnZ
WZRO+1mg+EhLe9pMgtavG3+LqnT3qGOVR2UESlp1rNRUXT9qiELtsNrNELp8iz4PDUhymWfVxH7M
05BNKLD1BzWhomz0fccibCy0zmtacKJlUa00QjI8gybHiMlDMkpEsBW83SgeTmV4FFRxftyooLjy
FL3+iBPHyOUv/IxvgTbT69hVqphqtnXiPuHnGXeRpeMVLSztKMOvPtL0t85i4GI1hxwy/T7uRsPH
jvWmKWdJfVaVKFDMWv5kUuM03R/KKvqrEablCRW3cp09uhRnvd7TGYdoxZRYw8gFbqakgVaidJXV
XIGjZj4spWRjqMfJYmWnixhPfY3SuyZkGQtx85U4LZN6lOJeYNGWkTflhT9OYxdHsDlI1Wh+vNA2
ysvIOMHTJ2cnbOh5dLvFrW6qFxRT372Z/CbdDwF01qbXp8C353DHedd8zHmyYI94OkTvzUjHzz5g
fIG7NPmZOwlmZ227+SIyr9tIxsutbWIllS5xcu140aKxW0ub5aMM0AWmS2KB9RWRWrOx6Ch5uS8V
8uqPwNJ+ZTRf7DjXAS3UzjoZm1XBht6rI1ddz4PKe7tlVmjrlM0MPaKpCtlodgpOiMD0I6MilDQy
O36fZvQJKHI8O5RXwm3TtaJjfcVtpK9rMa1dhXytHlS1ks3PypyAN8HSByXvbJVtvA1V7SmyqJl1
YBkrtD39SoAawHBG/ZYVv6OSDl6TTLTDnNkY6dqnxEKiU+LkcExsBhXKNxcgu9XUJrsztF9W5KyF
Xn92cDy3dlVfGcu6O8PRLjFLqdqKbtkC9TTYVBDUGd7YWe+YDDnnUGCQbtpK3SekVUCd6/KdCyRj
7VgQ48oMj1czDgfD6P7acn7NiQDme9sHwuEfumBKXrPuEpnNTzj2zxLtAYUaGLxBDdZ1oG67JHhk
ygK+KZRMn/GBcbYxiRkEMhaE2netjIOXa0u3IO3fkgmwR1E6rMeFRAqRVF3QpP0CKU2hleKs50+A
X2oWpuPF7WIazhhPLJDTeMGdymKf8pet6hYP0bQgUZXwt2hApHLOM4CH4QuNue5u0gWlmkZAVSNH
dU7kL/jaAlxVF/RquUBYCV6dWBUDZlVFg8dtgbW2C7ZVLABXCGOUMPA+GLmSn3Bm+pJtrQX6qi74
VwkHFteOcjAXNGyDOt/v77zYfEHHigUimy6U2XQByw7lGxlnpOPeH1lu5gVDq0fPxoKlLVQAtbA1
sqNdSy5VYQXAtoNk+88P0ZxsaxPMLcAPc0OTzXJxKf6A4o4LFPd+z2aIvMPKsJ4WxG58p+je7841
A+d8gewaC213Brt7f/x+A9aHxAnovHzU7lR4vckC7m0WhG+03Iuh+toL3ndinspbsNirC/q3WiDA
8YIDLu5k4NYGEqwLcMH6Ag4WC0JYwBKeFqhwtOCFObkfowU4zAv0UC0cYjjgwIgXLHEEn/j+ULog
i1GWFCvZLhzjoQFpLGEb48hxdw60Y33BHt9v+gWFPFZAkQV0ZGxwxLrViPYD8nMOwwJRzhiD+NkC
Vg57MI6QlkNecfSAwJedBcMMpGQg1AU0M+aV8oi2BD73Am6GbvCtheAaC5jOHWznboE8Vwvu2VzA
z+mCgEbuqPrdgoXOF0C0paLEixdotBGWMb9j8oe2tdjkqEiPA+0JmBgWF0m9BIwCoGa+zXpqgVIz
W6iOLZzqbKj0rXZnV+OKlMf+DrRenmUca1CtF9x1Cfe6XQDY3YJLKSy8g9qCxxZ3Uvb9QQE9m0OK
IXgMUBvrcr12Fsi2gLadLtht8/4DYyZuALnLBc3dL09COLIw6OB2ywXgXUPyvv/uyQL3vt8jFEH4
3YL+bmCA49OOr3XPO02r/+gLJtxl55st4PASgni7oMRVmOKRCVxcLphxZe4ubc4vEOOc0lnB+1ju
H6qicTzckXBq4ZXLBVze3BHmIeXcBNWcJ3qD8Ts7sdaufAfwOTqhUAGELhymSfYY+loQLph8KIMh
e/i4VuONeTVvwUCtN7kSGqf9acBaTxbouqI2GwIs8Q8uQHZ9QbMLGO13jf//t0M8TxWmhq+fPC4o
bdo6/tP+r9YGgwxn/AT/ZzvE22/T/o/XGEsE6cn/m//5L1OEEP8QOnnDzj3Fi2ETAV7/NkXo/7At
w8QwQboX+YXLp/5lijDVf9iGSivjYGEwHFsQwfVvk4T4h4ZPS1WF7aqmjr/h/8klYWn/kTBmOndD
hmmRLqeR+6n9Z8LYZGIVS8JoPyhWQq9f/ua9bFb6AJVwEZ0NhgG8ECEe+5XuC18XNgDlIR207twj
3AHPQ9o056VwG3dzsiqKNPAtE7NBMwCcsMVXnASXblRZothjsCwfyOuUVbDNEmrhIQxOsX1EpWj7
k4pBEBFTHbpoRHRsycEwvw1ftmkBQOrA5XTzzukqIHzUwoOKYg8FotyotrvuW8OfJTsCZyz3JhBS
JFFKS502fIkwoml3hk1is3TRgvHIxHN+GObJmwVA2xBpbt4DtUR3uso0B2k8bQyrj72L0A/dZ3FS
Sk36JvDltaY/wbaKfUx1JDea/SlTjfmRnCiFXtJGa9/0JUVKsrAD04UVREzsaLDmtLQo3zLcYXy+
LBOyGFceJJ+ntLOcDbqiugehMxUyXundVz1lxAot3CmW8WSk6Qy5GNxO3TisAW+d6mHsPGbhim/L
VHiaMrKGy1rphxIBuOziDfLZZAP3KPH1KtxEAHyejd655U6zaiiV9iPuEKwYzclhbK3t8kp/rhbj
BTPzZ5hJ66ltXu1ouFoYpPuBlSweSpt4r4IEpTJ+Q/PjxbgCpKoch8q9YBs59Z37ojJSNYvA66sJ
uhWYpjad0O+1zn75rJGFhddGjPCL5nNIKIutgr1xm7PBUzXzjBUd27bdNugByiMZjwBHoDjTAGi7
lMSlAVUbMK/+EJJldnTU/qT36nvMJhHEiw7dh23GJmIEjqKJDZ6OUS8rq9ZzEfkS9jbjxWF+5wca
mr3EbDZlHzG4bVjjlhzgXmvlzUqVjJUh+GK8NKjOimMroCWLMCw5yyMwYfkwrCRAJhCHIfIUhtMO
FI48fFZ1aCeaWXf+gOpIr9EjBapxqzQdLIN1XXS3JdwOkFafZpgBC9WSd4kE4VIT3zbG87BTjIBy
iwWTBcto3TGAXiuNu4lrMNNU2tFDY/XUQHEEYEDbpirGxbCQhwZEgWcOxNdM3eTL1I7WoaEM2w7i
HbD/Nz3L8n0YlERHRrXPmYC32VitVMQ3XlUHD0GtXHvdkr6Q9SUysJ039VZr+gEFGVTBMi/xImE6
J6PuKcWzs2Kn3K/aRuNyKJiq5fLE/nTTt+3wEj2benWLaY5zwAOlWcBWrOafpM3RfJT6j4U2CRHn
xi1U3otmk7NMR1ol+gqT6lyDgHLa6H2w8B3Z7c4diRbq58Zg+SZgeK9427wnyQ16fEwYElpfAW7K
0KyzqBmM4PVDTvhWaOPvpPQCJ6J1lmhiO63WcaBIpFfOtJlTBDnR2D9OU0TIGaryVY/KBP+04idD
h8yTK60dhNe6jTauGlyb/hIgQgfhgmvLys6iIHXQSG1jpSM0hK4j4E7PFhftEj2ja3UuKyV1pzZf
6Css6pqvcexQV6nCn0L1S52XFwiJ9ErTzY0I4JaDUlrVCctexSkwQYX1n04Hv5bnprkFabWX0Pgf
MpYSngovdZRu8MJi5CCzpzyS5bqNi6+pi0yWe1F4aApWiXUZ/VaVCht4MC7xgIcN8erFwDpP5Mvw
KlwjP0Tma2An7PBH9Ikw/YAjOtceOhAchIWXQeCkAzXId8NyYfYuQYpV+5A71q+d/IV49gqABpEI
Amg0JvrvgNdnyCFNTfZEwrqlPgtau/XQ/AljYzgbNJ8ABJehMvl1hm5rvisA6dshUmcIDq7BCas1
Vkbi1DAGOTNJqNRj2YdwtM3wam810dWnVpnIwYwrXt06zreBNVHYA1/vFVehqoVGK2ATpAahaZ11
hGa3qiPzJWfx4xlRRfxbgostiw9BgZmvzHRIGG1Fw0vrjFd9A0qQ51h0J8iCL1LdNY68DD2LqqpC
hpsUoU9zguwv0K+5u9hcq4J3AQmojaX0vmatLTTwCK4IWdHHNXskh+eGobdMc0o8MmycqXiqs3pa
ZS7bTYDqn7YrwE78Zf3/TvgIW+lMXpuJFDZtN86I3p10umTq2cxsEiJGTi8trprIZC5ct4bjx2qN
VC6Et2lX+SpwZeQTW3lEQ6M+ZriXEgTID1n8yrVArgJK/i19tHZGx7Lvay5rQy4fCZ1zHkuNNamC
yN5EsDMib4WLpEiukfG+a4ksy2oYYbFdnZpdYdjKhTwtL4FkANK+4wrZq0dTdZ/iRjEOZa+kj5jV
uMH7vlcSexdVzc5KxBqO9tMs5Itlus9A2gjCTN8ijJpI7oc3V+OwJFh0M1TdtC+FHFdMaYH7YPhF
57GXcQXkrtlzXgVHrjSHeJbIP6P+mjpHsJQrQ4r67A4Ti3fWychN+DqcBZupd6+zoUzXoJP1wZzm
H2TPtOIj7Cbeap9VPdy6dlL2DfpWOnzk92j0V9QcpLIEertizn5AZ6HjZF1z/F4sBC6IQiq/K1yW
6kOFeguTqWUy+GGnJ0FFrmw5OTBmmZP1Zr2JLcBF5eAc4CMt4SPRRz4az3XnpJveNG8hBQihkQzA
XJe1J3AltyudlZqr+4DEo6bOmcxzOYprZfIZ2K+4KPQn0UPgjnfBPDp0OWiMyD6FSZ1fVKZGEXDu
TylEs4k1hTlBz3i2nKOXvgwsnFX6ZxTE5Bq5XOCTles2I4061gkdLbKWijerY0s240c7lAxJUO9r
0Vq2hb6z3bbb0Gk1uxKKIGjgLwv6x3uthn9KBsfb2kF3oRtHWw4NbyCeMVXBCGfo7kuPgkfEjv2g
2xhM3HDQ8MW7XMYs/TXPqLtsKPdJqwKNbZkJYwsDK1ja0A/7GymmjHBIJytx9PllS0wcPs4pdNsH
NtbEiYj+hQUDgsyEM1czKCmJlwbfRczVqRxNEuURmlTfaiCNs1EoUPftlqiIMTnMU7vPY7a6rB+O
aWV9VX1cryFlX2MFcxOoUiaA73jtOCPKTxs3TJq0aJAiNuQmy0gPNGCzm0R0akxI/tAdrllsdR6g
KesaONpfFJJwGuzeo3xYvC76koohEmgZ0TpzSPcog7d0OVBrPdkIXuf9MoV5cDR2MgXnungI0Ms0
Mly3zQAlK7RKrLf9tJEsNZCCnEIoEZtZfCdpNXjjkFXbgSY21b8VhZSMXgegCOjjuwn1T1NnU9Uo
8SXjKnrUcpch8lyxlbgUKqfogrygtTKRzCHlhdCfEsVXckvms2TtHZgkRLR4IzZRZlYoacACa2Qv
eRWW+oUpTgTlIqJEsd/VK1DUyO0b9VaOfXEmqITxKyW663AdGyqIkfpyck9IV56XrqG7WepATF1Z
XwWjUYcIyyCdTa/ssT9mCkORIWC2ZS6GRDB8hj+OvbLjjNStQZrWH7kp3yh5qe0a8CVwv7VVUTWP
XcFCc9D+i73zWI5dO7LoF0EBb6Zw5S09Jwi6C+89vr4XqNd60qCjo+cdiijVK16yHHBwMnPvtQXL
YXC/q1SlfkyRxtq4oQAiZygrW0XAtsZcAEMBDAt+J7SmaaMO/dOExZFtOZrwmOmav8BsPAwCSjuV
+Ix0UsJdt0yjGySgjzPhD2sMvoi6z99/J4vSPlD654ZCXYCWdFxU+TyEpuKovGdy1KBiSlVDBAnT
jsmCL9oiW2TkQtNpldNUwmIivDNRsAhGekkIRWRj3dfvtGJQ2SsVVGoYg7RKkYrpeY3QKBif1djY
LEZBdi+arbLLx9egSr4G8LhBkk6XNhp+egVdQaLqJA/m2lWk2DhqPStKTGxXjl9ZCcj2DtcfcfyR
Pdju9DH+bJXhIJoco8g8UIplMsjFo5BrPBWRFX401sA35h+5Tu9tglqQHSuu60k+tidVAKWBMLKQ
8BWXbYtKN2nWiCbYkWL0CVlnQUlYI4NsdqY+c927Nkm8b/vqgyrqpg/zM95NFCrIhhmHEFPz3gmo
YcNCIhhwse75EG60AN1E1NmRSGtrCbPBWe56Zd0RXn2YEPonOq2N1tDaEUu3CT/onxHXALJHlfyQ
8sZQR9qkGe5kqXetodyXGU3SzNgRPIiDa9A3mhq5eqtvUeR9WtLTtCzeQvU2TADI8JZJuvWkGiB3
6c5P1mMwW1/sPt+MgTVEpcsnVG+yRGZoCj6EySeXFlPMqA2K69Kx/BnBdSFws4iq55ignEoY7cVs
r6rFFLnLjLuWLG4WIaIXJSZNEX55yB6OiSKJxtl+/VNJlt8qlTAeXdlLeTqDWGRKIwvTRdOjYzUi
+Vrk16JhYoRZXxsIggpYoQXCV7XyIBbhmXQ6+OgTUb+sCxOfJoejXvtTCA5LlJ6VutlmKj3wMNU+
SZkJyvK0CKaIWjJ9tFRG0FVzmQ3hSlK21+pvfVV6QloeQ/qhBp1NgCLeUlXx8RXvI0k6ivgIwmTb
J6zK0g5fMG6SRL3QwHuvGeCKrXwK6wChuicLxMeRDxxO6btmaez3au2zz60j+1+wcRFqP0ntv6Ya
csEv/jXC15ExWEZ0y0jT1Ce7ZmunJ8XZkMmvbqMv+OA3oFh0BBLKPtm4aqbuKtXwGMegynOaButX
U4DsInDFz5stGkSKIcpRuX5IyjClEU/LbTIsWyZhsxLyPcrNfWcpWwYwDpTwF3PpiSVhbR+5Iq2f
uTCaj02pkhcUPQbVaRgrTLybuMBHHAw6bDjNcKFuXnt5fA6HyqnawbOCpGIJwsmoPbGteKZ7kbGN
onrGv3VNwcKHBHDY6qBqD3dCB2inClLvEWhT2X2eXkFiQowb2U/RcTkJqSgeY63dwD1okd6waFRY
k8aFOqpERmPyNWXQTsPBYjjfVhTKQo3sFf1SR65XqHSnGI/u1NMB4MK1ghTzkz4KD3Ep+0IUN1sh
UK9F10K/kjnwscqR0jYHhyKcwDoYrLv4ZAn2AvHHCwhmghA4h5bJyC5tbbxY+TBsS6qISAdrN/Vt
xyFh9TB8F+y3WBjhIMsMih1S2j4atnUxIOaA4Y8nSuZRgadP54ptXKictSjpfeOsm6emZluQ4O7v
uESzd/yEOv0pjLu2YRuXjFwtdCjXDkfPGWYmZFVKNHvCk7BU5WeFNniXqxU5pZZEBl1Op99qr9hY
Iux/5YuuJ0C08SQErciYaJwfxfhSr14JKyhKJ+i0RzU0idusr4OSCLYuGhtjFh51tPq9Mj7LLS2Y
EoABlbIFY1e+GCB0bQDd71Ja1+jaIsiy5szZ1m85Ln0Z4ibjBSskSiE9xaJpnuMQ9HlAKIlZRV6z
xNFeSAGRBWnllDWCbHR+j9oaHRFV8rtSlmyiqy916FC+NDqRR5m2U0TDS2TAJSXM4xIxlT12SDuN
YwpI5SyGMZxGxFqBleC0bLpDRseTaQHDwmXDxIUp16Bj6GhRTOgpWR5KdSikwMIUCKMnk8bvPGkr
JzNwGESAk9qKZUOi1enlKeTTEWzqZMgHWaPkKKeHJCIr1soDJy+6dwm2sN2xsUG16o6qQGKJtGKh
te4wRzTYuj54DVXdrpkbO2Mq+oXVti7QSAnp0XguYzQLgkZzMl5KeB76n3zgBO0x3ZExNbzqXUq9
MD5kmYBUE+eHHZdoeFqLqmQkOvpgEbbmy5Vw64mpcfnXqRfJFH65ZmwmBcWeLAdUd4u25ZpqMLCR
aQgMLVUCmzMr4WI7Gl22SzVtO0/6voky4qBzw1PVQKCPQnsDAuhwn/rvUqH3P2Lw5so90q1STnWv
mjsJjaRrqSQOy4RMMcA5dkCSbFQ35zFprsZUbiRasfY4IRioBUYZ9ZcW0ApM0E0uuP7g4soqBHbp
i3H+Tw6wxR+zQLB700jW+cxDY7VbUQA8qfbhtRPDmxIL52CFPgYWtjJ1rtnijRV7wQn7sSmCEg+T
a5WpX3FrJeAqhyNgsdOCCTuVm/UUVXIXQ3SCAx1ic5gKu0J+DABELYPBHwagPM3ZmRBSwy6S7paV
ymMPLpH4QwGAhqxg0hCR2BnKOm+NnFAUToHCzgTHYCzqtaPH7NtEcLdaTsoyztugey7bkH5siNzA
SmApAAtTZYXJeU5ntAjlfd960dhY34IoP+kLHSk9CUHlasOyoaG6DYZ8GxjUHWBLZ9sgGWkfMgOv
0PuwIYPKXBhsfqfedCJAFYu8q4Njhkyza+qvRlBl8orTcS2ZbhYkPUR93IRwZvdRkmm+LrVXvJPS
Nk6gvaXrALbUjf0YtX/da0iu88axWNcNQdhzolARUuu4mknv8/fmN3J+xudNdDXgXvv3wc6KCVZX
ONVb1sx9H8a9r9Cw2iWKjD6wl840ZDSg9HmLplCMXFozUObjNYduvVHCEDnNP0WYcNzXrFyySOjC
UGxgz8KUNG9oJ6M3XIbtmOczoFAUmuiTuVnvjR2bGnPeZRUXsEyPdn15y6U6Trw2bQ7BaFGK/D57
JFnIGlX0FEWJQI2evAnwDfHn74v5p55SnjDc/udj7ELJRKrkLZkR8n7ImQGOlhG4Y4PGR47o+9CG
lveFLv91ExWUrUxWXpRVvDppGr2uvLRm5/eu8av8rNdUT3MVfTKdN/1C1o51LCIJbVXtMJRxgj+H
N8issN4zuQ5W+bDqkB7Y7n9ves4ab5TFj78fkjVzzy63AqjX01L7+wfVrPz1W7+PJXMuuXPH0v73
D0bIqK5Ss5mD2LCjA9huKCXL/d83VgMbl1fHg3HceTUBf6SOchaYrQWqWe4JQmaOX7RoebpQBgGS
1w9GFuQofNgPDwJXU3hGbPmBsxqFuPodbQLxFk8Cce6KQ664Tdc4WZ+bpOXhbUPVDzkaLwHFSmIJ
AgsPOEuuBMA4ufCDmBTvWdCcsT5gWOdaChNpkbmejvHRSMLFBq5L5SynAYAb/WeBk864f9hRE2jH
fo43TWfmXkVXSpgeEA12BL8Rgwf22w5VE8QlSZkSeYeY/vKnGR3nRl0NcRyUGMmUr1jmwjJpdCDS
OXmUgqw6ChUaFMmIPNbo/RxO60UgxBQgj7JXBv1VxW5xEElKk0qgnYiE/MWskXtOSrIlmY2rqhHu
F8XScXD0pYMqT6YNQ14aCRRbnGT9HgXMG1yCJ3FqCWSiH6SX+37Mb9SJGCu0ytiBZaRcIkyLRVJh
HrQRkp4b3J62HH5S+2YQu3BUoRBFmoRXpFBHtymq71ouL614DlV5izfQa5R5QwD8Tc+1ZxDx0AAa
5ScX9IeGojqrGfZnc7Yjq4rWpxo4apacFEV+SmvQEKg7YZDv8H01DE9wCYTD9IgIfp+kjwN4LBjw
4yXo1bvVVLgckrOIgKmqy2ea8dT7BUYNUJVPs8qKu2BAGZhoR7l1XZ+2MiVGJUjJkEmQbBQn3+Tp
oOhjgi7q82tQi14egGEVxPxBU40XjMMjP8Z/H4mvRc/KWi7N99gorx3vUMMRZ3c9i04vt2/RTA+7
lB+a7lgCeLBpVBq4ItuX9d1BjbfMU6oDTrKW7sMYwqslsDlffdy0dvcj+4luOCehSeVGRJ+oPVYk
iJQLp0dGBPImqMSnups2AB+pEuP+ux07tlfUuXTAuVbKu0pUYfp3j3IyBcRZ5rgWMnMHen0TY8li
beQqX+cNYIf8J1UZ/CMeLl3cYElckgdDOl5AVQErqllsRZofK9n60kNtObQVPSipXyMx5ra7CLM+
Qgiq2fcRHtIJUUPHAVUObXpTMEiuASC/raNYvxZ0MUttwVrCLCMri8LDUrAmcvAWCiZ760fHoEj5
qImlGBTh/ZyXVKkybFDb6LVXAXpM2OkPUg+kVS/Vk8wILhk6gXAjet6BRMM3qMFbgvtdv4+mJEGr
idBqCGV7kmbzZWjED9ZKxS1K5W0o0X2oIDKLGkduNsxfKZAMW8iIxGjCTTdmIz9uHiHz0kAA/ZJL
yiUsKsibY41ijr4wXjLtKNGs2+pGKe6zLvmcC5NZSHuL9faPkdIIXUi1AP2EelpDUBVbC7htBhGA
lQp8arAaIuV9qVADl6Rh1Kp1XEAGBb3yPeZ4y9qAnmsJT7fqUHKo3Fl/FMdY4tO0/ZZhu5em+qzH
nKRBPHA6ls+NIRFDMIy+lg6j1yDuyOpniiyAVMzunTBTSS2A9bOzgtBpEXDYea49MlFXOUhp/lqj
QeWGC8Uwak9JYIHH7cDWGft9/Sb2CzbcHFVbEvOVmM0BzOeLKGhnNc4zlzZCEi0vLZGOsjpeOtic
cafzzLIJdSruEZsDYRr06DGJtNrHYbJuUxneYTHZhOHM3lioWTiTde9OtUXc39wiZIrXbGRzSzf7
VYgUMOgmF/NDakjHptHfa7ZgrVbAQCCPC5XrHZ3mJ/5M8u6010Lpf+RyuVX11ZBLb1ZpA04EINB1
6n8SjcTXog5e1wO+iRavjy1PUMOdogr7qS1pTvTqLU0J/ZiTj3YIIUuXPi+NpCidXpw1itc5oBPD
ZkF2tXl6Im61cZJUuOdpdqyGT4F4TdvE+7BoJN8iVXL0JlRsVWJ4qJme0hLwhifDk4H12DX2wAD1
W6rPZ/pUNxIhr0rW3QrkkEUBRS9TLr/POyPRw6KVRlR7md8Y5T1qRZxeqBLIK2hsVYw5OnWQAGyQ
2BGlyGzV7AnJqLUqz4iFKeYfMmk2WO0irjxrjQhfkctL7SX9vYXeaA+iQcZzAyuhCO66lLrKPDab
XP2w6OPauqZ9VaxbI6jBtqmfkjrZtCDctUI4Y2PdxxGr4mRdTbpJSrdGxnYRK5iqfLREVQpAXjr8
p2b2KZYYWpidPRZoHyBBumJh4GIvmbo34pbFdfUH0mGdxO0yNu+0cSkWzYQystsULLRCUX8kYX5H
THEB4uJAVly2HUk47pAbi8ce5AjaYA/T85EIg5eKkCU95w2wt9zFM0BixK7vRB2D36HzXiGlqBjD
2CvQmz25x/QVkITuMQ78EHtaxn1WPSXDtB/iu6h1X2LIHoespW5sNxnnCRfaDUysi8jFQIoY2agz
9CHaxNJCX9KsJFLPJKbtDQrQZGYmViXyphFhNc6lfDLj2IM59lov4jq9CsD7dy7WAa83ZrTAGrMU
UXOMunpL+uGlTTuRhNb4omBCsLskvo1d8W2adJBStX81s9pru/azntV3zLnPRca2oI+fan14U42U
7PhiurHXIOPMQJFi1PHkZGP6EXWKbzGdsGmXwppsPjW+T8KZwW0w0J8IbjEzKd2aM0ZAobslpXis
JlcWgQsx61MuWSChsq1RK1G3QcTkVCoVNzb4Rqt+mrxijDkSNIBHeVy90tB3ESaJDLw65pJS+tHV
KAICLhSMxRRf7+qTmDMvVvlgkBMkERNe5rcymauC7mOSgQ7IzofAHhX3oHGg83rVBNJhDJANk/pB
1K/KR/1oztIHTbPMkcZhI1hoGpS8+FrP76AMa6ftdEiVOTRUmSjmSdUfVdHYDRjuOZGYwo0KibqE
ANpmo+fIlQ0iNgnCDA2CFdo+pQCVha8SQrejCc8Fq6bYwo3TCSaxtUZ9QRqAglZvPBCvM5nnKL7X
7b7Rfcs6/akuFBrbEqT10gz6IGCjUrNkLsVeSrsvQeVVtESZtU3oLAK5bxaJLEnh6Qh5QIIRCm2A
7Ev5vS24Ryl+SmV029CbNAqrq5gm8aFnUqIAxixhkQ5LufpIg0cr1l/FiLlAGEynOQ2eO3E46K2Z
elJNTnYP4iwpqp+5Llgy5OVWJMuGwB+AKDlYU8ohugqMQsC0wOFJUDUZHyvCzk4NzTWmRKKRBMMw
nbZFTjgnE35HKkPdiWiDYEVSRgLFtJd6iccdxgm6dLj5MbC/1PJy6dlEbgIgtbYlpze2QGgUZuMV
4Q2Rgo0FbyJqnEDEmFIqzLj72ZMgfJFNdZ5prg49TuZJ1N+Jds1wXbGu8OWqfiFE9xpdtCcFkNzH
xNfL8FJG7asMS8wjTmBxBYRJLe4e2TRCtJ+I9pmeEOLXEc9Ax8Bg4sowCMEtVUXZamcpGOAfmtMT
hwJuovoqa+O4Q/ZzE4zkaRSRjCPfCZ244EJWw3JIpjWsSZnx2U8rkLXgnbNE7Qq0Q3DKY6dtM04V
zhUSUPGv45VFMKVbPRjYot5W4Y5YhRjfebEXa0zew8i4VOrUkT6BfrWItPFLLT5l9K02zJzFzSCl
d61SPiEbJEdR21npuaHIvpHIfZgiQDCMzDqRvLaww8s+ccHK4eXYWmiCra2W0a5EDVtxglaKbl7V
5+wjIxwN1vTU0RYa5eLeleOxHmTdYYb/3LUl2mbtFUOM3hmtK7Qx9ls5vucxlkuFNl3DzHJuCVwI
0puJbWOhJ0Kky8gGEdVvn41+tgh/iI5kpBSPOsvytOYZDyS/9X9kK9fdLJg3aiJicnjPUv1HJFdy
LOTioBQoZyATHxf8eJ4VysQHitipcc7JS/asahzWhVUxwUBPsLQu+MPCF8Dh+n0FDrntzoM0EUY/
E8AS4YAIIin26Eeb0E/wcS+KyJo4FxgTuIbwrbG3SXZtP6/zwAjCPPGZJWaASTW3ZWFszOmZ9gw9
Ql0wfLMbPguZsUxeBQ/Ytl8hnT7TjnjqC5gPaGEA2+b6eSKSET3vt9TQkc16tjQNUxs8fGuGHaww
i+TWSuw3uCRGWxpDzeUaymGatddEB+UVAVV0jXTwu4KQFYtefWgmH0tG1dbnryOJ7lLQv7cROa4d
snqxAnOKs+rEQPw0k2nlwmvSb8xmDaX40cmac9KAqUffT2R3U36GS75tF+NixvhW8mWApcglGxew
fNFClY0WrU5N8aM23gzj6kqapE/CB8AtZ5Kbh8mWa1+4KaWn3lKBpsls9tIsL3xFgK+c5ddEA7ZQ
KMPNKuSHAUgkyZVr7gtWa1rYXf9KTHZQNfkpw87BZY95OZIlPAwQR4JgOYLCp8yVYQoUsrpfDS9p
rHudtdBLb4kAMiWBvh/cgOTUTB6G/Kc47u0oh+JWkRrg4qGe3DXlsS/+1FilPKsnmtOM9U+ibio7
zRN9TQi6R6rY7aYRxXI76694VEs52qY10yRajD1ZsODdyTtIOkquovKjgJI2HWGx1adI1uONaZKN
vBSzq9VPcdDWG/yDD7ospPuY85cNX5Z4nVypbj9FLXEO5D2hkoHz1jFZK7aS0o0O860HrFR4UcKL
1tBZl4L4QzfleDfIw6XF4oCfqCcLacqBe8bT7C6qtrGKwbgLGhmhugjIVxm9iPYKcsrC6cumd+JJ
Ra6YbRnmEM8DzHarCVu5GvobfF4GiAmkZWVghhtWniJO37/q4/8Xav8vQm1JpbPy+1H9k/C/kvH/
g1u/+/6Iyn8XaP/1G38JtCVJ+oeoKvxPUhVR11XpXwJtSTL+gTFX0laZtWmAj/9vebb1D1EULdEw
QczjWZKsf8mzVekflqVZuigrGnNIQ1T+L/JsQ5JRev87xB7zjqiIvC7LVCRVUkyRn/8bxB4vdd2z
g9LP0pwM25SB0hjFIWANLit2FWeMW7IInM/vTRV3g6+HEQQ3o91nUkyT6vfu7w2DCNglCajnfvWp
/94sQtTCwufm9z/LKaFZW2SRn43oipRGwG293vRYHPfx2lD+t8eIyd5QqR2KNIQvQyxzTfIFN7/3
5HbiQbUxyXE1AvYwU1Ptq4T1hgEzd4NVRDsOBoHF5ctS640dCQ3Az9WzY2jmlhyva6CCU7a6+jxZ
I4RiWlC2aWJ+ag1ASUSH4onXERFR1uSnqF0TjCcIOBbmbaXrcbUUumhDcd21c/ppFTrWWHCm+4i+
GPipaNgLgyT5tdxeBYRbe9S+/V6l/8J8u67uRH4OvmDwmsLEZPJq7Qzm0zHsw50iL1RbLbJtTTOr
/cTOEt7+erdtWu7KGTxehbZ1irlo+/s6hYpO4e89EliMHeDkOgsXJJzcSEsdMUOLLxNDo23czNsQ
xMI+ZUq0YjTqNcN9hU3RYB98SSer6COJ00MEIlTsWmO3qnuqYKx2YTjafD7TjnyfhzyPa7JlobmT
8s3sg363NCoq0XsjEo+V3PD3TajRVv77P2fyDvduMSa3yZR6n1CXcv97I679/t97xgpo+L0nm7KO
KgCy0dpt/33lvzeMTCBHrDfColNl50zokoFN2u/r6ZKEwXW6kYVt9rCwibWBDRrwY8LEqW/KUWpd
Jlz1k6w9GKkzfRMtDwgNd0DZwfTy6YcOgi+5A709P9hEjoBiD+b7R0d0oPBQy0hP+jv3rH5jKU7+
PEB1lN12lQdcELrbY+sH+qE1Dql0qjnkX9M/kgsz56U8RTGiSU8B6ZpSyrglbth2uSgTmLTvUvNN
uGVsGJq0Jx/ZroBQd/tosFGFH6bRobmEZQk303Yedsun+BQxhV8clc7CHSKUMdjsWwvc6MaBJAKg
WTDKLBnQpLukR0MlcdVl46xSpfwkVyAcbF1QY9Sw7djs0PN7KB4QyurPeo8YdP3Y2F9p2JVVWtZu
rO6zcZMw2Vrg4VpbtvMZVTZjTOQPBsaKc2V9Vt+5h+hpuKB0uOnPgmVbTHqO3cMwkHVgA54mbqHf
qLVDcnXK7maFLtrxobyRktneebx6g3bvfaS7xK4OhBVODm2w6g1wGSSvDH85QwlqW9qiJAfBtaHm
s9V9i4h92MzxFahugdfhp9ftsflKckY10ICYGu/K2lm+RLZOHXtcm0+3I4SVzAXLET8QiNPIrdGV
nAkFIpmG0ppxEArk/q5Mh+IqPykvOagVjTUEeYydhG57UwBrhk71EOwp4KgjC0+hzg99nXPzXplb
ZP8YK2IUtDnEHi970InBtbuX4tN4Kp4tL7skhBGPntEzBX5jLmZsoScKfIu0oIINDnmC+UxWpOHL
kB3iRMwNRcTs0OGq3XxtQ7jmo3IUXplh8mY4bNUP9Wd6XHvyB31PLiSwIGcgw012B9nNvsvWZ3KS
BJvkK69pptDWc/OTrLBSbNVnIPsI9RAH3NLyYTjWz9NVfofL1CCooZHncLANR7OCl2Djgs1ggzp4
rK3W44DSMl+GmLU2zA7dKolxwvfm4MU7EaDlI3S/mG/CQUjak94AicHrbnSSlz8EY0KQt2XfbD0G
yXv9j/WF4/PQ/qjfZL1+xN/WjXVnbj39IfTohZK7kC9PAXzQwZZH9tmH6trCBOwc6QVHRu1Ye8gM
YJF0y1YvxTbYDZe5wJfoULTMi01Y6QeegzLbmhwPuV+RSP5dt/4IG9r9Hk4g3YYTCEr9RT2S2QIP
aThZLhCg3CX5InUNvMmvFE+JR2hm5cC8JTLCbR7rU7dgqmXNQNGzNf8Uiz8/i+RSYlzvXlvljbUj
mNlN25P+rQJHQnNFyjBzbJz1O/ljXhxmb5xSXHL5cxP57IvXvLFlBTD73YUbnTRaG1DcXULO3nrt
B3RFX/osf9DMwcMyib7zme8PLFG0O1/nJ+0YrrJQe9yEnrobcZSDs3a0p/htqZ3RLzesluP7kPjL
rrom3ZaeQxNs+C6j1g2CsyjuqsdgLwWbottmV+GLZhLf7yh4fPWce8XjFLk8IWpTnmc69s/Bspsa
sG3AHlxL8E3eR2mLtMyh3E4HrXfkdFtwoWPdkfbZY8JBCchR8FDQpXYEbL7xopJMd0imW8Z6+o3T
+5afkk+CKq2v8N4Fe408KRYQ5cckGIFCMqKfOr2WA83OUyptrAfoXpPg82cYzsAyx0xmCO/tTKrj
5JftsfkiJOs1OFko8uYrneYhdMPnUdzk5bOmUxg1W3q1qeqX+aaTnudVCXRrp4sh/iEKvYdESRHC
apt7gUpEiZdnP3mC+JkYVlu+Ta8VuiVsIoz0H5aHYHiX25+VJc3ZS66HbPgKp1BlZy2NlbVjm1/5
G2po2SIyJvjN+HSRiCZU/XjXGIsiE+GbobJ+j0BwkFZDkAxxIn+yHf8DTOgHk8cbY/2npeDr++gr
xFpuPwLFu4XZa8pE5lzwcpGYn8adE7w2e/pNMZe+g1j7oOjJQ5zCr0FH3eek+a6A1ND7YGrlfLuI
Ps15KbqWzUGI0YQhKNvw8oB+tbMb5zupPKGvWKCB2wCQmf3iC7af8J5P2KVZxly1vRnphAr1kL5Z
e2Wf3PXDvFXPymW5BE/mniMae9hBeDXWiTMHN+g1oo1eeQkwOwgeE2I3WlPfz1WbuZReUrAlE4cS
VIa5qDEqd4J75o2PpY9lxre4PJCj7ccA2gC5dud0ItfiBI1lPoAP85+Zf/MNat9S9KVGfiBvp5Xr
ZZdkTTe01dl+jYTnivYSH/Q7jbSYxoTo1DDXAacW9CfYRIIldkB1EIBd03QFuldvxuRxKf1eO0nD
dlBdMzvpgcO/lysvzG4kPKAzTwXCPezqzkL0tP4p3P6XiCkEu1vb2qHtJ7X+SbgiVpbI3uPSS9sG
dUxuJz9xepOprhE2TfizNx2sd5RMsP7JHundVN+ApYWrUTMmQEyUPqP8lGXm6oTp2fEX7fWT9ZYj
jLvx6NxsgkN0mIiSYqfhmC915fKS7jLmZns+ThvzU30hcOCY3efWBTtRO90fwXCbM6EzJM1sut4d
NrJLrekV791N2Ay3xQuvgrTvd+1lPChv9famM0P7ad6nM6gf88IInv+PDuq22Oh4o3pm+KfcTV9F
zA/oFR0R8PyBzwhixgzLGl3KA9mULfRXtqsWtcIOaOCQPitXuC50Wym6i9QdAXtsxE/rTXzpoU8z
Vnsi7mq45X5G6tXDfGCvxKsgsJqaf9PrG9rP2R5/NAHpN/WQ3eaX8aV54vPnyeL+UJH2ZDdnLhyo
nJxy1z6Oj4jCOWIrl2y/jjiH7FzsjWfpafmJJk+Jt3lxAhq2pwzALNZxDtKI+eqvmBTRpXNppSXN
MeSih0kDsjO30b3fhQ/Co/HNgYMJ7knsXrAQac8S6atweDuHIkIXEXY+kD1Ocu/wgRpWeibwBfxb
3W2b4Q59QCs3DHHrg6H4IL/T1CdD69g4HKT4EmcalsV7cuvovAd+23vZthf9svfE9E7LpR82OtKm
3B9z+CG+8kH3sFRs6cNr60v5zXXawgSZ+8pzQzd8U34DOdt0574js9uRgyeqqvrSPYmfOQ3vVxO1
lJ8WPmxO+E5te4JPTlJ3PrK7vQ735t7IJyl2hrtSbqx0l77Fow1PyjzU11l2CJisH9Iv3nyteOOF
J2Cki2bBivd0bPEAkh1DMga/b5xl0RXifW/a7QUVB/+0RIclbYu72u0yA3wJrFyQjXbyPrdOcE4v
wQuvqJ9ROcdOEV6GcjMULkx1yibrj8b2fI2/cComieOmiR+M6nPKt/13Xfjl+JrBGVPcHi+Xz25C
uow7PvMcnTW+XhgWQLfYc0ak4NiNsqguZRmA/JV6gRAWJVO/g3Jn7n9vjKiw9iva3TSb90DJhv0Q
WfC8+v6ve7+P/d6EKj/Fls0OA3kUHhXo4hVJIUoXJG7TyihgFBqepFMgaop+FVbrvVFC1PT7WC4I
vK5k/UmmttAts+EwYfElIWL9h5OG9WP7P/62Snvb1fSRfaS2NRJG36nwWjfh4MkFO0VCPStX+FWk
rE8om5THMFXOTKHbDQrDfTGQPaIus9sGRbO3iprL/u9dpaLEn4mgd+SrznKLgqh8CX/Kn1iG/OGI
J0q0luXRiXHrNhuNiWboAMmKDRs94sSzciZjhEOB+EOgyaHZKupuMPbrwPgTab15pOJJOhvAEpWE
aotvGlcKB140ouEW+SA97H16GhjMT7jsIKJiuHNV/dyfBttw5Af9QTnN2KeSg4BbmnmaCKbDy3+K
l/kqeB17USu3eQ72ny/wmoIjisFT/ya/USChvtjk5wRsg43acqvb1m2O3N5X35iAvFN1hqMHHiRa
XMa/uQnc2kZaN7zUODnemIFepXf9ofvEdhX+dIh0mUO/lRtj9NFY8d3Ttsw0j46t/DN8J1eK1Cq7
a59oY29wVmG8ptEd6QbV22fhFzs2Hgz6qmN3hPqNxbj9I8Bmfk2380/kS+949MY34wathI/OtOdz
8s2mmEpv1J3grf0p3+sQzqyTEGFhbKQDHx7Mfeodfi2k9wFBAzn6c/NAIh1ThqhywUJoR9CjXP9u
7YZvpGM/fIIAO7OLjXy+bhzSM8lNdrHVbt0+PI2wa8+zRKsIxaMNNxaBi/g9IgdLsFKzZe+S7XTg
2UAuEVFloQ9ATkqZpNjLHYfla+BXATG/bieTrcHUMnMSnP5+eOSorEAEfDKOpKYaXnBriIiDXgTv
a3Im1rH4GDwaDrzPnb5bSC4+BX4zexjY9soWXS5zpX7Tfcp8Bd/81VrBl+cUW+J2cAR9/hdR57Hb
uLJF0S8iwBymIikqB8uSbE8IR+ac+fVvse/gARcX3XJoiSxWnbPPDvg9C7c2dDN+fsMLL8JLhXfO
US2x4uF8f6F/VvbgKBKqJ3pCUlLUFUC8hqRscGOILZi3r4wXEZ4+TGY8Ln/KTfqsfTp8aiookSuM
tZgPV/dCXUmOugv2qhtcMT5kED541QsQfBmtWUYmqiWEtYOteCTasNlaR3ELiXncdPf4rBWO8ax2
+Jvhs3wuPpBVw0MqnOnHsJWr37tGbAd3yNnBYHNfcDf4GklZ5y4/p4HWUo9c+QclTUlHJdh0+HwO
NFgZJfVN3tab8cndABlfl2cfQOhdVlfJnUSg7Ej30i1F4Cb6UEvEzRgHsQcXa0HZSi8U59cyc8nF
47aXhQNBpCJlm0HAQijLk40qgXetkOePKA3Vlw74iYMzswHMBOnaYf5zW/IDPo0j7UBm/gGIK8JR
wxSW3v2b4o/2VPfK7QKWkZO+2Fm5Gh0K7uwgBmAE+DI/xD9Cw/oDfSTkweFjPvj9J5aMIeA650TD
m/Cg/xaUpRylzbr71L6yDRTlGdADdBL5HETc4JYT6PFci49xW5IN4JH1JKKnZc4jIs+3ob2MPOPg
YM/8HbIaHHZGRvDZyBgavyQcFPf4/yx4CySZj2UVfZi/oAhELN5YGNAAeAwBgLjh3RVUQHij+da+
WCQh6YNIn+zqg6mo9tVM1wzDwXgN9SR+I+BWXIXvyJD1BF4Ktdq+vzQnQaamcvonFNcYwt6J9wU4
sWWcpDugXPFl+CB7CygDSSo41qQ9iZURIE5Xrvib1m7zMZG1xEUbjkR5zBzf0C7xJfhrwL/SNQb0
2QckY2ZBmScA+wTRbjhaNNOG03z55ppUA/WI7CF7wNDx4rPRrmIUF8/sw3qZtFOWuEPnSJKdptc0
Qbeyyp9BYePK1tdeMBybcYFZFoel+DT6nL2AQ8HBF9byDd4Fir2Xgk2PxgHQAZwAakB1mJ/9pdj1
G/82OS23EwfmK7CWPbYud7f+Sa48JIFyIwEYdfGsYBC2hnmchTsLTxx9RXzpXXbpXkDSNpCfpnt2
xdmuOpbDA9SLk8jXLgzreLA5cuovw8WpgL5qrzx5dltxNR3Ls36ZLoW1gseD+CNHY4tsfqXvCLBw
WE3Lr7tixM99rIbtdF92CsZBN+48j5zwxOjIvC7G6OywJg/jF6dGQwAGRE+F6V7Hzrsv7slxuBgf
jKMsmzhN8XdUNwzaumQvfHWakyhrMdxM4Q7rCBMkNFqPBlIEQn4uPlUM5EekP/22EH7/XW9ujOqK
155NwHx3RNEOWw+qm4ZsYuV75bkp1xqeGYj2GHgamOrvwmKTFYwLXWiyuto41YRDqgeEZf5y1CJb
gtwtpAwH95xQ7KIsLDwBDYlWc9W+Di/yb8ttvvG46bqdDS6QONhdLCDDW/uaIw8u/6CqEg+2QsYL
uw8pBZt9eMIHld4fS7GOx3qVf4ZoRJkEvDUsxrfpYzjypLFhMw6LSafDrUM6pvFd1PZY2qfbeosH
2oQOkuVUbOlQuVYC5u/yejDcecNTC4Ex9lRidJaNXqG/5b1zvdVbQ8h4xYDykGKovlc+iAY3cuLt
3BIfhc5OTK8a12Z27liNP5FLewznb008GzQlXXrVJ9eoNxOGto3LUA/dBTvIbfnM7CyVC9bJclyx
xEL+stG+CKEE/OSG+/0xLGG2XBLSBVuWAl0lx3ayFEaCb0cF/EEbvwF8z5aFQgKrtW7TKxm6pOti
ZnHk2KgrN6JP9m09X1sntt8VtIpHz65FDSUjuYGdYg+/UnOzUIb2dJcn8c6hCCjY0SX9FNcm2BZe
jNj8wk1Rnuo9uAZ39Uej/D/1+x6z4icyUxKYVrDySFoE+3Wk7/gS7Bs4v8WW+DCeUXi/LDyYJNUK
VzjxjgIbqSHkovY5/FJ7QV1vGQ7ZLajPixrY9Vn6mnoXYHL+wrSFQ6e4tq8aeQ8PPK1h3gSOf23Y
SBY4OqFbLLZx6ayHl+au77LP5EV0ISQSkxPiBr6q/wH63bCVnmTF/Vn1JphtaR3ajHXyrTB+l8Wm
8XBk/GT7hZe5kMNXZGqJNy6s3y3PbvNLLd6TlEwXBzmpPAqfHOnJDiP1nXks3yRihv6QxcACn807
xiWrWIGw7YHYJNxD29/hmJbzkroAq8itrA5MJzvR838YKHywBP2VCaMonQq7l/vgBo+MJ4ACb+Dg
I9F2Q3pAts/RWfyF7MDWCsMS+CBgpFRqkJagt+zGg/zHriviQzDbwjlgQL1qb/mP6uKgk9fOyEpY
EQx3bUma/oXNwA6uowkEB0KyzvBj+MVkcxdfqpdgw2r95k3CSmjaA2BpScpVs6p2/laldPMwVZZp
2z/MR3VS3XEfeek6xyAUnrLM8gTU6f44lq3Uxvv9TumFDp6mZJcepLM2Y5WCfyHfpDgU5y/sUbWy
kaV1yoCMVFZtKTN8aR+YB3jYYbRuSVssDrR2/Zf1xcOJ5qt/sljkH7l1uH4rUsoe/g6LaFb/fXxO
CI9XocPl+/lIX+dDfWvubIox+An4zWtEmeDKW/V9/rKec+NN9wTTkA/OJU09w10Kp28OGsp//6B8
kDYf6nvzm+pECLGjwrN0G74Q+Bi9atcSQOeWEDGErR7L7SC/ovhIn/2m+03pe3bpOTkSvPq2kFO3
KQqGQ75XDRenWNo9aO74D0FX4mmCK+5ax+CCFiXcjC5hvTkVuObGD3lNqtIKpwxX2UAWuVj7cTO+
DG+SZx5qtiSaJaygl8qBYDyqeNiya+4G1HGZQsqlukBLJ30R0dXf2CObZd9YpV8SXMceE9JVINA+
gTmbMCjoxtj5qCZLt65Izlup5EgfoCp4wAQDOkSHZlpsXUB9xXTIEjVBeDsbf9xpjS0gqaaZiSx0
bd66bpXvTdJxc2LOcG7CkQdHU0c+z7a56YzdpNxLNtYELAq0AckDdgKbVHIpEAkp/5Z29a79GF77
Zq0Njvw22rrDTadi7ggqozk80/VRmL4QPyF9YIS4Le50fHsGAlsaCwPjhpV1TE9koqWiDc4384yg
xXnHtiVg0w82RHKzdoRPfzO8jX8iH69YCcfqTWjX3Xf7gMxhDZv0iogEwQhGEtrD3IuoipE5u+pT
2NWSF76Mj6F2tXYNdFH8xFRIvCvQfFIiS3HTKtBe1qSRoGwFiAcfKrDnJlQZtx6ybxjjwTsdbfkA
fxRrVWP80EIbLS0n9G2CQONCXLpVbwGIEiMoinHsVTHtwEukfVGTj55PFG2Ht2i4aeTjTlBXwQsd
+QCS/r1pBDCv9uVfxtLKJomO+cXC3kYoBETONrJB6C/8QPT7Ux4MPfzAzZC8M2JDUHZRZowMnIZl
YQedXZl3lJ5ls8bONaQNhrwZkzTC++GAdgRP3QyJLRLMnWPRa4MofpcryQ7eSDEg5ngGmZaX6x8R
3Qnr+0Ui+9en0oAATttJi4cdzalF6sUDczG/h3rDN9MXLJq51E2O7NpYnzPNCH6mNaava2aLl+qE
cy40OFdel7uMh4dSmYMkOGpuuS4+u4f21R5i3K0yJ/jE+oj4Vrbf5K+YVtlf+27CVArI8aV9aHbN
nmxwXHz/lFcCbF+b3WD3NPzTh/qH+J5hxxwts9HQ7sIN0i6etH6bvPjChXxTyLzMOGd/V4uXecZx
DHrubnzzlzSnFQNJtC1s1nHnCf7OTHZoXzQVx/cVQzoUEngKSPOawWa0nFl36QsP5dzcSJbH0FIJ
PFJ7B8yfTW9u3lBAVDNDN5sxUb0aOw+HPHmpI5iJYk3d2XCCqheVopwQD2Z0b/iaMTUlVroYnUbA
uXyFd6/5SXHsn/QJE5mVth12FATMC2n8HIzmhO/8PQNbExx2y9y6apoXpQ9tU98kPG9MCphV/E1y
5nJkOQSgfKLnh7Ofik7CNDg9M+AYYPQpTD83NC7kq/IsnuI1xGjxGHzI7GNU966Mb/SGu0cFnFyj
JWR7eQezucquZIGBf0JyztYcZ253DM+xdmyw1XdrDkSDNE478NiyT3xcKuP4jWo5Kw85yZ5zsaFG
sz6Ne6bY+SP5QbnJUkd3b1uu+Q4SYMBmpvUCZkJhdQhOjE/bV7JxTdKSLK9/pYdnoGi91zA7AUzi
Z5WceKSHgk/gCr/Dt/nOISdrznIg9cgQdtkHuVwc35xw8CHZXPsbSUK/2bWixNka3wUqYjcJ15NM
eumhpTnwtDcipCw6QRejMilZM+sfJxKP3LZG+rNm0S57NTefsvfVQeXCNJl5GV7T0qr95gDFa+Nn
uhemSwgxZVpxzBJHfAzueBbYjmQmU3iBxdVAQpMbw25WnII+jCeNdS2swjvpW7fEXImSi12rmW/C
jxQV86W8o+M2hA3DBSYOUgxmR+z2Voov0/BApb2odJCfBxQbvJV195WA83g68I7DWJC1rrrNcTrm
W8ieG6Aj1gKVHZ5qd3DZKXIwlUtuuCKwl57lHcej+sDNZd08CbgrhU1Brvhdxnk7Brc9RIDGCbAU
gcLUYrfgMd8kZdUpH5G5ximnZQzBKGtjgpNnrtHasWZHQrFMqgy8BsL1TOIVhJTwQz/pbrNLuFKx
Xb9FkA3ie7W81+hzTG3f9vlP2Uw4M08XBuYMjIZurRsOkCXlBpx1Vz0wPCU71vZdxlhvHWPKu3QR
ttm5ek1fONStmpkBXm+e8sPACAO0iLy7LQMH0i03yU1Uz/FuOOstucZ2+us/xedE70vhva3ecy/e
yc7sguoon4DdiNOhYe2QOHeSLe/rj9z1XWHb3qMbH0fFa9BlyqFsQ1xEHCA3Pnd4DM7jMfew5mCe
Ei8TOsJoWDTUdulr/cqjOb6yyNjw5Gqt3ZQ3hBACjgsrHClbVEGHvngXgTAeOmBMi3TZxZ83HZnJ
QirHT2lV/ubKHvtME0yIWRlHNNeecgcG6oQ3hZ22zFzWsBQ1thfcNBPEObvY3Bpo1MhmMLZdiamu
26nePDLLIHgBSd9aT1j9K0RMzB9G2TM7O81dK3mm6ExaA1eck3TkYKmnHaMvrp7xbx4XQ7QNoLYz
j14p7/VvdMu+xtzOfxkIX/n1rJjlJuzwHTGIP6FRejb7+rcWWSIc6SvjEN9LdWW+mKi8W0fp/02W
gLaqFSNAjEd7UL9X7g6fEZHLTBn2lPe4TB31MzQhW9ybL8wOx9o1frCVdnxwiNo2GBSii4j3+r7/
RMQm8Qyu4j/mHNv2VI8rdIGEow+YcHQnSUHQhSmom1+DNyQFBciucTQ8TLxvGFXx+EEOnTtH6RzK
jYyZXUs3u5q+oidNhZ95dejAhGgYnrjdTuM5hdLzhV9ZYIfX8p5mKzILtuwO4lqJEeAdrAKfYOR/
K8nlMaicClr9q3oJfqWXiXnzt5naSGXX/OivAHqLiyYun0/+vX7NZwezOjZPcaPcGSkKTnET3vWX
8R0GsbSVNa+15e+GEuWH3K4HwJ12F4ItERoes8W7MXlsGc2t3oUEIT2DG5uCLi5ENI3U6W5pUk7m
cdgwZyh120L/KtnYLl4kb/hOLi3DN+HSiejyV+VdeVcZ8kS3VHXKu/k1kY0H+LPvXhmezNVyPWvP
jFbTK7+jvdZX8UvdJ+dFQlDDqXWo8OCjjI/5o/YUdADMlQAawEVvDJkRaPgu7Df5TXayW/jBsgtu
ImCzbZ4Z+ZQ43xw+P2mrExCGzejhBND+GsOqvVeAQjb+0ShtGWKqbHi3+D7f4AaQpNuxgxcEQW+J
uEKnVn1Z/Ix1+Eu5oNYh9QI7YOOEu8Bs9JYhQI9fGdzCm3LT3+mmr8Nrs18q5JGDFyLACgrJHcBy
356ys34SHG5p/IHOottH6/qlvFpb7ZI41QWrqS+FgSGiLTveyxvtYmJq8YbNKrvFjszpa3oaHKaL
OFiLkQvvBViesvPqSNvci3ob5xUoHcYGHh4wC8D8i8LmUS4fonu2H/1J59Myvv1ZINuAW82UcnbC
vUBSKteZdh3u+F3dpC964B60vwo3duDrjVqA1W25zz9gMWGAG6nXaSgqUZLbLF+IN6AODBGN3XxV
5K1+psRMqldrJ+4ztk+OnurAuix36b2IHONT/+K1Tlopv2wRLBTpPYZOQ2X/rI+yI1GxRVRETiVf
BhQfTGomgmbg0xGYteITqoGn0NlWuPWsSLxkiYiv9RXep8DIjY6a3NP4k+q9VF6RUC3KdtlT6N3x
IP2uDvwmyLKmYi9BhI/hRsgbv2eRu6Kk3Kt7H6eFz+41e8XWHuAlXxUd8gB6111ya4/CLnnttrCo
9H9TfrrGF/kQTs6wpVIv2fp4i5yYNIjhxnwywiZfMD9K7+C6vyNV1SF45IeFIhY4hAn709Y6V5/h
lkdrBk99gxPC3Ias7m6FqRbHPfQ5bCzOPoxY+HCP+o2UYmze0Ryzb49vFdNd0Kld8IDRIRz0K6gA
umD/g5PuNUl25hVi2RWa67V9r56iU1NHp+vykx2bdM/Y7hWWj3LmBOGk0XewhlQ8SxBMzDaFplTh
u2RPV6ps4yLhm4DxKeVxfZ1em5t2Gfa1lybbSLUNKttH7bHBnDt1Leyt1zTY6icRAgknM/DH/C0Q
QOBAitnHI/lYK8xJIhuYhap3QnNiepNnOewEb7XhjA9m3fUjfljEPELqBfFfWXcyM03KLzdwut1b
6h/z0DGoa0GMedUiTwKVx2r6iyzbeotfaRhabiRiQZomt7rUp5iag7YGm4HFP4VK2c1+2k861aj3
4pP14ePHuWJLFOstnsihuCEiknrSH/Z5eYrFjf6tfyc4tXGpuIgHdL5agp5oFb3RU3VvZLiMk6sz
uBLPBsVuZieX4UdsN8Ut3uQnhQcT/dOncOGky5RzFrxXcFgUFheq/XjYiNOhHTZW/hKl10HZ+OG6
YtRKYfpbMf97UkMQ8UiZUQBjORXYyj34HjHE8oE5bB4fdmrEKVmxQXtS4Z6XeF39xHmNXp2jqQJO
k2DL4mQEuA26zNwV8IpZE0pLCFHHYt96dvrB7yImfeJ1tpbe1fWd8Y76DBvBryjfNg0ogL7XEKFh
SNi7Ss4oYdmQZ2GpaILMzTisw+UADm7Tpv0dPeIreILwyCZI8rV5JlBUg01YHNDEaKAfi1ftpkhx
L1poVOx8AmN9SHwGTZstfU87/MrAMualhKW7AbdEdk0+NGdVBVEmBjQfHmN7NrYmY9N+Q74Wrjic
04yl1wEbDrKkCVNNRxl3eHxGOKbgBZUvbzhL3yQfyiiydYFCFD+KwpE4VBhGUFvLy+WvZDc5l8M2
E/b9eG2Llyg5y9kxKzdKAZEdfb4zCw8MpIb+kk9E6doZM8iCwcRu7I9K+jXpO9WELPaYTOCafENZ
Ql1GLUSRoHJ7AUMo2Sm7ZdeM1uyV3I4ZodB4sATPh1SHowsRD72D5yu0u/QNq4YL9KQOPVCLbJb0
+o2AIQfzKDyni89A3TbjQRvhcDzYmCN929/1r/7yb7DfLdP+/8/5//1VUtjV9UwS/uMC/Pu+0AwW
dKSGD8cPEK9FYGpW+4NH4tD232uTr+NY3BqX3s+srWli9dABjGHsRBEsAMrps9/uomDogFL4k1HC
qB8mCUVVfUCtTq/476V/X5TnHMJmC7T97zVpzvkyseLdfz9m1STPVZXltSq8+iyWG1ccox9pWLj2
/16rly9UCVT7f/+bGqQH//70/y/8+77/fsRUO9wAhKjHH09lvPXvm7LUVNjxll/071tbnMXtKJaT
HeGn9TnotyMq3UadIKp0eKDyZiU9Mr0aj6a1H7TeBAdIjtuWcHYdJ+LcRUXaTcc6mK6j37ROYHLX
ikzRznqO42YafuK8/IJQ/lMW+3atpqpqW4w3omTaRkLs1jyvnX8e81HxQixYQHvffAEzSCNOx3UK
ny7By8Ob2yZYZ3FBkweCYGGLqKXQYiclFh1DkGhpTIM2uYMnmirxScA2O+uLYdtH1KcoTjj6dM5N
vYsYXDXduMl0JtvR8FmIhbxXfWhRuFFPJnZ9ubqNc66RJvbrRjIJg2qBRodL1srS3tKYPqCY+DFF
ZvGmsi4N5pOkCZv19IEqpFmleMB4XY/6Fy8wnCopjFK8VZsIfqcG2wLXg8CdOmiNGJuyaTWAzYM4
btMifOtjeVfATl2EJD7jgc4qS+JusH2IcHbjgizuHwFh11oF8dJCOaxFkLxmNYZM1/fHQJd/GxE6
sx7C8G+k9TwzLy/DAQH4bPzEmfZJFnDi4NXqo60mWsuAmTCacF+I1t7GsClUg9Fer2CQIwkuG54g
lmQpCQPOMfU5CyHbQQic0I+PeYzVNbO36KWkf2hgi9Xo3RiGBc6ozgN6teXHl3ScKHxEdY/BakF4
LK50V0nk4NAUbToYWCF7eYb9hdikGabSX+O0wR1gNwvsgRO2ZA6X3G1GKO5SlM5ulHVvvhiW2zL7
E2OYD4ST0TSN+HDMibbDG7fqET1E2EHi7hPFJ5zY3a5d9po0/4wq1BbSKS4rSAp4YqBzbunIE+Mj
NIzWk339ywrn4ySngFKmBPNY1NZTBL024RMFKtimHOoj+YUYRqaFvyHciaKXR21rKJ2Lceu4aacZ
NjdxvULGTFHRiweeKYMrDRI4JMmnsgw5MmEzi830rx6wLyzNiWwzMBEzmtigc54PfwhFeBoqQ56U
2hUfhMEt/9Qs+ImJ//JybGvWiQREhWWGixn/Wq4EbAXMaWfMCk9JTDWgxvgeELsSlSBoVcuAqFZ1
gaQfnc1ATj+1KgPqquM3I8JYv/XhOhvlTUxoCXoBIWbXM1UVwQ3/2S3GinXr8PWzlTLRkOZmTlxm
Gpm5MPmHi89CcvweMEIOTKcqA9i5Kezv/A9b4u4gJezceJM5VldRkUdZ5OECru06SprYD0bPn3Hi
rSDdFrIKz1DMYc+nojfbPq40HKtpQfqRvsfu+aevQA+zjmXWz6DgwRCqG1OG4j/X8aGLKFSyhqov
L5PrEHxGzbiTVHhfIiQDtthgg0rXnlTGEFEy/GQkCGE5EryFBSPlwkilVSEnHv5V6BvrZPbkTs3X
DRmgYGAM//sc8L+e1YgGOHkiPX6oyWUsGU21zBDHZIL83LGCwyUuSADEwh+Y4AjBwZ1UvBpq1p4L
mRYmGb9FQ3wfR+51oWHdIEyJCy37qyno7Xf+YssuT8rZVIEcBfWR6xJn9T8K0MTAJRYh22Y5HFyt
fhkzQX1PgBtlhVmlARYchP06xVBhoIiQSW3DpdBsd0kffZBGGLuI6PZKExqwImem1j0D0jFAluDD
Eomm6mpJ7crs4nRfKIyJ44rKoZUU0emrokYbP53ldnJlnYyOxPRpe2rlRr53DvkdzBBvPoOSIZrX
3VwjvzFwKpAC+STK3Vstd3eUo27RzZj4jyJtvAE+EQZNeMpKGlCNof2skdYkJoDtdHPGgJWOrLG/
oY5/QSDPnKJC+woXkaipfahRX8QWQ3Lr4LNFFuabmABT+lnMAB+FghRP7YaUNFfQ07s1LnIFvfto
zdDfigbl8KB/pXr2O2E/42njgOWlCAafuaFuyA72EpSOchY6yN+kc1dANbekAqcxlX4JcyNPlgPd
m4PuGi3G1mR0P9RCJOM9BafgMYMp14wQRczZCVjlMP1sxMX6wgoZ8ljfpnjpBvANc7EhijAaHmL3
Mg3Noylelre4842QRRXqgqdMeLbEisY6SR+RpYTrkCzCnRwxo6nziayXGY6HZIGMmC2PYlpMLfYc
FNM5g49eFzoo0KJN6qtgz2Hgr/teOxM7B7lZU9Euk7nQSWGJp0FKhlw2bXLGPIPZeIYqzwSLzxAb
5oFs0Ix0QDx8wBgNPPaypEEgwi8Z6XC62JEy8qUClryBJbUzLTB1QyGuRtxTS2yzxZO9WQnlkq0C
uIzBHmYeE9jX4icZd632TEVAg8w8zK0wu2oFe6JAbg9zieS0so+JvUJJqQWpW5CjRpwx0r44AOUv
Nb9b9T4ZhD5dWEK+JRM0WhiIJwOUhcAENVSmOlkb9VWRSsENNew8lZHGPlZBPRqd3q/nhF0ZDJ5C
w8KUWU6ZYQpwsWGOVFNP0MziDxsQNYcXmHaaRjDjYoeLErNYLH1hh6rkBhbcmxqhTIKhFLFWWryJ
GLRLY7qOfAjydSg/JRN0WWB9uy2AWhFPEU2icLfSxnR8M2PIiU1rRdDITc7jh1AFG/KyW0ZdzQAO
TzMi5rLTBYhe8gZDipbDJKsNnF40+ZGpp0mpNQ7yciN0AJjYA6PYaosfrjgtu2k9dVMb3qbO/PbT
7DZiZHLKur7ZDxgajcwDUJ0Pe23xzdItmvo+A4XCw/xg5dmn5vuY54pM8Yv4MoamsVPm7j6xAlms
lDVUdyUeNyhbgV6ZNOLhbdgZtRc8rhntDfOnTFffiBv2LAESW4xXypo4D9BlMcUZqpJ+lER7FHUl
OSOGg+NAIC72IA4xHaWDg3PqlJLq5QnUhbB5mQ3cqvWK0AFIDbJUeWYVABUGaH6UgOiwZqjovlrS
h0ZALCE/lVgA6PWMYIzhQZlhyS9IuNLy/p0WE0JCj4m4FcJ3HA7CDZ5lvOkpztSr2oqbYAJNymRr
9iqjd/sa/o/YMNlWxdQbxybe+tFMrOBwqdIi8nIl9EhF4RwMYfEXcYUMKeoQKy4tkFCnLs7wUtNz
TEfWKRikaYubYbqq48JJhN5aiyVD+jSMCZE86gK6fD1gvKrpCBlF6U8b2m/Sefi24AINetpT33HB
yruf4bdfHayxVW+zrKO7lbAxRJI2U5x48yOMI3WNAnzeWNKujBjmqD6rVpq1wxBqDFMqYUXuSIk+
qN5GGig9xn+4j86XMsgQ3GIZhms7CW7tBLc2C+15NuBdDcfR4pQYmP00RCfZ+Iv8jUP3UBSML4jj
uUBEGGXymSsI9ZXErSbxWXFFoXZz1L745VXGdjKqvTqqwUsZ4wSF5VRTQ1U0FVVfq1X7YVjlcMgs
az9ZtCuWVnr9+JFrRxl/7QapsCsYJiOgCXPGyHiGknZrMTTA9tZsuUwxbMLMTyggk9cpML8irdc2
yqRY6yZvXzDSCw6ZylaWE/yrJQIB4FxQDZzUwtkeo8N30uF9arrmLZMj5hpicYr8SoMEPO4Gnlwn
08msa1uuQqSRaSikSJqUm5iJDobK56AE25O8KjDFtVn0ttVSOVU5sVxa+GMMmY/K8ctPQHb8ZNJc
ijF8N8qJuHLplIUEEQstLIU1EYBQjktAtY6ul83fqq6ixUSlJRXKKxdmb1xh825UeNAq8L8QbGpz
D4gRUHs2KEQqbXqoY4ZY0YyII44bybW0al+JmVs05nshcw4PqeARGiQ7RZ7AFGoA36ZJuNRIC15F
hmZD1BDmETd2qAzwJofE8DSI+cle72VaaBl3IIXzow3JbDHyjD9hf8ZYRCFYKoKfpmH3GEVQNeqI
/Jf+W5zxKhbanE96xSb0Lg9IykJpClxdQxw69BE0xSkgh8an1ZuV5EYMNTFhHbNa7kZhd1ri9ikp
sbi4g4lXWJiOZuJEtB1bglUvklGBdzXrRMRVDN7EmDEeMhlSKHSpUJiz2eXQwmdg2PIkWy9NeajT
dTh1C+IGV5CHB45TicNIOGyVQvZCv2asPIXtFUzhLmDQUxIBt1F8biD+TGAgY/eRdHmCi7lJrFso
YB0lHvyJaa2oZbAggRsnyNKafsUfO9xJ2nUQGYjF0yMOuo2VYFhihFK6JguGC8bDLhOLOzw1SVDt
0Jeg1VqLXrZ5IO4e93IJ3+qs5rm114p5U6UqFt+RFnqKPl77XqLzrilmfCUGCq3MEyZ/JcQXDIz9
pViWWJzUpRByGrzD+8wxsWfEz//LrLsaNCreS0J/iQP5yAcnJLuhYROGBg17X50MMf5IlCTxGo0r
1GVsfgXxOZiHvcgj7PFeaaGWTFxfcbnvPnxShfxX2bfSp6iTthwK7T5uF51iRjQ9Lp84TVcYErYa
sz6RuctIui+JnVu1ZbChJXV6HBecryHAug6/ulHb1VOb7C2zYXWYKmOdOkDlA6XVpK0IJoWhNYb0
w6AY2zB+KVJoDEHYfuPM86fUgANVS9NjMVcfSRMQDbT9OTFBcJcWf6wOwk4bMfAWCpoLvUK1NU1j
veEUQABdK/B04SPqlT4cw8JYl5Y2LFAGGm8ZUlyENaWrj+SK+bOcb7safl2nzjndtmoPCmxyETNC
r4PjUkN81ApVR1RV/01svZoVToesS2eWRY1HawP7aLA031F9fzg1Sbjp+/k4i3Kyz014f+Nc7q2u
bcgd8OEO+pGrxf41qSFfC7O8V5bxjqayMalZ89CJZBNE0dGH5xwE4g5DkEdPyodb9o2x4k3pK+5n
uFGFGVYM7vpurmU4J3UIpVq409PEus6EtaKha5geSqojRcUUx45LmFUNx0HAqif0QySbO/QduuAn
1IxSrOXvubqFciS5y65vcEMRmNpNdMKlDm2wEl0LiB2lDMOwnKpNkxA4Kgn+TaxRiMzMhflgqZQ+
U11Z9/NWadBWCEq0pyy8gpjMkC0GLxflPzbKn5CURNvA7pg514DVGDbdfqMKq5roLTWWU/JmzMLV
I4uG1rReiZvlIdRZqAbDwoEe/iyz2SDOMr7nKIITAvG9a0S6HX14R0HVchPr+kAQr2CHMKqrMh/X
QhUz5xDa8DrhMRm8IHEowaSI5yagyhjkD7FlmDIs06PpzRjoXFK9+ZBF2rpy3fjqm1+gLUWCtRNb
eB5pF362IqBQjGdAXMROJA+UVTFDyqaq3njkAJhI8aCIUt9rpcPwSYF4Kup4NSmd+KXow22umWm0
+impC6gAjQmdj2hinPx+QiMikQOqvlwwKsN8EZdHWjiJGq4cgoOAcMIcgECwITv4c2TetJqByMDw
agL8CpRIOhmF5GDKBabVQ9VMyjG/4YH1hZFh+EVv86PhPJVJ+mtOkoUrKs0P59t7poO9aG1AlXUu
qo6kjWqnjcG4Dqro/X/snUlz40iWrf9KWa4b1RgccMCs6y3EeRBJzVJsYJoCjnkef31/YGZX5Mvu
trK3f4ugiSKloEjAcf3ec74jINNiEW97LqihwMxbt7TVWBqOKQoX0iEGtzGXIantGzugiJGwGqBA
rrl0MZoQ+V6CsFpkRvfhm1GxMFGK5z7VCahaH9d1t1UiMdaDy/KWgfxLfO8pmyL8K8l1sWL45A+n
cEjeXKPuN5OT1sdyEC7zLo0Ip5BEFc8r37teEJrLWZ5X9rQaST8/eEQFthF1C9TfbN0Z/i0LXXRw
TU/cBEVGc8M1HguvZG+YDhpST0xxdvvKxSu8i4dmXNiu9wBUzlv5k4/qv6yf3CxbOmMplkNeYkvN
rQfRsP4RLlMtEwIgpKZrGzSqZoH9CdR8ynWOHs8whxsNegV1pHPI8xD7Ks+crUR5YCWy3fhQbJWL
k9PyM1ahVMePQJWkhzk+ebZ6HShO3mWx00QbLqC+LuIs8rYWtQWBlOIzTDXvHEbFZdIxdfamNaxh
UxWswDhe0oxCXjiwB+01iOR1N8JLFF7WnKyPHuFJysK/YEdYou2Nl6msmTr4L+DVV+5kIdIHotqr
6L0qcnlxaUezaxhvnE4+e4jvUqx+eF7EuLIL7Wcm2k3vuA47N+0s2+oroPG2yiu0En1hAU9GiTEV
NOtLn7J77trnOol8gbTim14Fctv748kdBnLPJTNS8JkUciXFgdRQFPsaGoTRZMUw6F8FE1FPSg1k
GLftWxBoz1EOxRCuK+PlIns1R7Bnph0ffMIxFmOP/dBqZ5Fl0yzTER8/KT7xKif6eWvVl0pzQTEE
KX2OQNnr+kdLxHVVj0yTph5Th1PBK6hBkrOSklNu4OXRM3B0dghiuploRwxc4RaR4SXbyNTlqjR5
V7VB/3Ra+96qU/vN09BYuVHxI3KGd73RTmblEKYQXno+2efCt/eDbiULRRT7Pqo5B9NEkCz+OrAr
3voVHBkNNUNG/i1G/gjpe9qz+DfYsriQDDfsR7g+O+UnSacUpIaLvDifyTv/85dqrO76ZjZUzYz6
wbPz6Hx9elBKd2RQPW8iup5Qz/l3/P6k+Zm/7qalAxPhev/3L68//j8+/uvHp67idf26L10mjP3G
0Pqf/JcKj4TFK55vrl9dbwj4y/ZVh0n1193rV9fvXR/99eS/fO8vd6/P86HNFN2nQQb9GGMV9tIh
3ZNXwl8zzn/i719ev3u9P1kDD2kptA/Tyx/Yn/yRE8DRheP2131t8v/r/jXeAB9N+CpTwjkgSy88
UrPNhaCVuU8AEvNXas1O+CmE8NHd+oMFLcdlekoGsr1XurL3k/LdpedS0lzvNuX0xwPx/BTpkJ7G
QbX99QPXp13vajSFNk6vDtdvhbYQ+8F0cbK1egzZ2YLbc33e9ZHrTZ5W/OdsOu+j0MK47WQYuqL5
ZVwfbkzb3uXmJxEQNoJhr8Pd6qAVCKGIHSgcZlIotCJZMsz3E67FZcH0V0TNQxMxoOmqsVo4udPs
rzfm0CCIAHw4oW+cUIhAnZF58zVoaC0y16b7GRnhIeYCLiomZqquGRdqGuBBZW7DmSoVzaCo7HqA
z3ev30vTHul2K6tqW5FFkBsd9obrI12QGdPKL7LvpKcr/+vnklpxQR1bZ+8DR9vE199w/d1FoM3k
Ea078OeEm1//3+//y/XX/v6c60MDAT+gajNcof98UfE/X9n12dcH/vS7/9eHf/2Gwo3qjdfWu1/P
/dP/mYfuNiToIjEogGFmsfy5KSAFm1wUFXgPvUC4aBr47CRBjiRtNuCkoGd0LmGIqUZyWvZOQHG5
laXPVICMOklC5M5RUXXU2p6pUswcvwm2YHVXETkyWoBupcxBeYFYWfqe9t5V+k8glum+I9Dtpkoo
9SsqF3acNrtsSAWa49ATY2Zp+uw8vcwaIMDAIOq8euMz+9AcWgE1Kenr2HukAMtPcc+S5pU60lld
XwUN+XxF0EH8rRnWd1mF8NNlLyIGoAY1DI8s/e6CUFtVBRooaoFlG4+XlhbdErs86iInf2wcBgil
ggxioKTo6JItKbqZdzf4FUMyXnflYDyYMjtT3pIPQzgFhWi0TbgEgz83qpsmg8FjsC/TfYKBSxc/
V95eEvC4izL029NgMFhqmWAaFmO6dlaDJ4G373IQjj5ZYBjX0BLbUzFxagHFkWiV4X6MCCXdQqsu
ObNFPzorH+B8Sm7AzjWaLzuI3dUUAXs2PeOQq75FfuojRq/9fUBI7Y0uvZcYWWXDHGQZBCEOohZF
T1bTvNfe25YkpiqrP3S5jpOkYdBoM9GP40tdstmO7AINtcKv66MGNRmuHYT9Q9rWuxm3mGdrmmli
NLa2g3Zc5QgD8nMXIzeUSfmCywCcugvnpGqC4KZ06ZMacWhzCSSvuItZHzSRD7tSsncImMHGTVgd
ZA9tHPNS1zyWOnWxwc60yWCYjDUY3XY49bFx7InKRj/WQtN081utIUi1t/2zZoqPrJz7trwcjUOY
5oip3ZBxATIwwxhDZtpPSa5k4vcYx4NSu1UZPTQuZzCFQo33JDFPAZQRS++qRVXTDiiRwIxFYC6y
2HjVG+vbibXtTKTV+dFb2gGcMGq6zNkXnVMNF3qPZkCxFtsowBxbelsJj6akGbLXhD7imorjneGy
C8o87SD9h1h09l2TmD9tExd/mDyBhUVB5mTodsVbV+vgUprpRW3Jm2CbMJnRVsSzrtdpPhkGzhu/
Xlu5JXu9JsfEZ7XJqohY1azUmBiuULNaGSNtJLB1JnVyKT3yRmL5GXSVes5pb/m+VyxVH67LHnCb
T1937af+Xo/DHc3MJ7MU/q7kHdI8S6PVmdtPRt4ck9RDA+eyiIq0x1Yn7G1nKXfbFP5trcJqL0TG
OpKne1oCtzomrKEmniSpfugFryAtEMGm/l2RG5daDWz9eL87bdXZlIJWCys3drTbKsQnYNa08IhZ
R02DDisOkYFHNoD/EFH1lOkwdVRK0YkHuFH+bT6R9KXPuRq1r32yXUNRoUNixuAbtAeBwq7H2FNX
IJVYztdWD42v0IBvD1FafqQObYMaQuLScoDvCfRtBq09xC9xvZaT6B/SpkJlGCGU4b1FwNwo7URN
D8DPQHQ7zpnsYXCRLdfkgLGQEOSRDpbxw408HTVMhv7SjEkvCdtNHbMNN5S0CTz2PxtaaK1hg8Qw
kXeRYQezoo0uYVOAD5ws3LN+y9k9dB2ymPHGIxNnbQeIprreX9vTYK4K2fSPbd4ztuwfy7rW0Zaq
b9NqrUVJs2Dd2Gh+B8OE2Sv5pUyJ0bi0sxOx9zyiqONFUqcNvJPIXGndmZdoLs0avnUFJp/VFKBt
BqOSMT5K2GHMic3rG9B5qEkRcmwmTYPiHmGqgAZExEtz49Q2ZGkLsJCtqXOeUImqYSYhML1b+5Hb
7Bri+soJXRjDqqeW7Gs6Gnd9XU8L06X3MRYG9kI9EPvebT8jSKk02rKvIQJJ2Fcqo0rTnzUdsnkj
KzxINqTMshkPuu1ibGvlmhhVWvi5RYPHkjMGNMNsUQ4PQ2OiBxch3WJtOZnFdGgQ1yR2kJJNCsqB
Kj/vwmNcTOQBpumRPulZ068C9FCs8gjw91jKatM26P/7YYr3Y8UH7U31SQRENLakMtFGIGAzRgOS
DMM5pm+/7wsGK6mLjWuILEzDubfTh/itR/Aqh+EtcRim60502xJciagUq4VjYmHSK4uoAKTwYzce
2yoiXX099uldUhisqZn3XmQ1zfwGi69TPceuHqKZKR4chlrZFEIRdbgyp5r8cuZT1TEZ4cTpseo5
gejZUe1Nw4evl6deHwugOfz1EY53Q8eS7aZYkEv1SOarbSDV9codupy0RIgABZRfl+57B7gdY2Zs
UPP3rg9MLmy8UorHvG6Cg6fs1zCBbBhVertvZ4JNP9+QUYmZIsielKYUMViVtx/F8Ko0QBV1Zo17
g2oPeQk3lWYHKztFThChgzrEZWZAwiZxde4e+rW5GeY9gC7ZF5TsI906Nzb6zPe83pj//Op69/eX
OP9AHYYM5lbXb3SNSTk3zK/c7Y1HQgqB/MheJ6yqX6GLfEmH5lBkY7ahfJxoOI1xs3dNly8ZpBOO
5RBEY3gaAJLKI1I22abVG6GP7EbJ2eOqSkl/vREuh4I531zvKs2lg86GbSmaqt3H/o9AtMP0+4uy
6rqfVs1Y36n5CI8F14Mmiomk5Wxhc8lQszRBl+TzzfWrv3yvcz2umw4GI7jcNCfnnZOmFZS0gdWi
voztU9C2bOiy+bP8dVPPNWo7x0vrTJwXomTYuTVmMusVkRrEQLhZfTdD3cBKmG8iaSNlut4PZyjr
VNKN8RJr62hdfI3ALlC8QGZNq/uucY2dIyEWufPNlCDk1ZoyWfR6P5OqgMXu2wLXWZXbt0rmLBBz
gtrY5tb++lWlk6pW9E5OM4NWbDAzYkvLmmsxmy0H966v4fqVw1Z36QgkXCo8FnZp7JvaNfbo2Dvl
+Du7hGZixoh+g4LkYNqVJHwo656xSL7PDLfcqMgFyla/TT11Hnu9dMHYoOQjzPWlH2hYdmRt7QvT
sPa1FVVLInWwVzmoD6TJUjmjk2FdejKDFgDxhnDDbVIgKC2Y1o21MMHbs5dhjnkpfGLPjVRyOHls
eVdNqP3s533M9aadvzJ6HzH9RK7UPzG5MgvdZZXQEKkqNztknYF9SeOCBtWr8BDikhZxvaG/usub
ydgMzEdJFufm+v5f71q0FBPCire83QEAvfkzoHL748YbYKiQyFgvJk9DgZuwITKVhai03+QtipeS
gtebQcK/DsDr3THCU56PExnatftgWf1bUeCp66ZZKxlNUb1W+vBhYY9n3Ze7figO/5YKMuhFow0n
Exjh5O1o7gDfDLjy0rMGPhlv8ngVryTuMP3H9KXYQES0CVfIq+E5rrzH8kN7zA+MpnREqii151oQ
5nJEQbzA0SSP6ml6Ay/2NZyZWPhP6jFF60H2KYTTRfoTiOJ8Ug4b2p5MEAt8SYwCxhtLrBiCQLcm
7RWVQPNK+ogXgiBZs6hPD/Ckqx7Q67rVN1AdVbfV76dz85lzlwzC/EYghgBxxAzwzeT0NUj5WDav
/FcOszjkX9WNfo8ZjSFhihsc4Y1zDD+IpUC8XJApwhFI+2mbawe8U020onKuhg2OEFOslf2JGAZY
TQFo9NF4uwNgtQovLeO4G2zGCC0eNTql2hrbeTSDptzj+BlczCPqNMAFK/yxEAkSRq9fBZezZOE8
OF/2yXzQflh70g2gEtAzxo5FbAfvmDpSM7CsmG/Ry3j2vwa84S89DGySr49GuBMY+NtFz6LtsJFc
i3KpMcVCTn4EPjsVbLpv8leOAxzwE9MJpkbH5BB94LgsFpm/MsQ6qHAU4IhFb4GxF8BDS5hiyAhr
gTwOUFR/oRJj3UAS790dUVtsho+gvLHvv71m3YxI5Y8jPm+35GK4FeXWkw9asvkTrv1CRRLk2d+y
Nr0QLdbU//jNdOG5UxfO3999/eM3hCe6rVNO2NJFmmrYtsPjf2KgF+XQR4llYNTU94WGZGUV/9QO
+Tb+IJD4Hsppgm5hrfuXUC7HdENbUR7d2+mTI4S6Fo1eMrNdRmdprMlXT/koiN3j+Ao2yt2R8Qyz
sy9gqC4tjYwbUiVc6gYiAxbtK0QTlIHP00/ofmtSoN+gcNziAd0Wz91ddJ8+Fs+EHmD9W1bf0R5i
7WvyLjC4bLpTsufajw5T54DFWL+1NiMTiY28YzFDa7BFNoOdGvk0vn0LY9O4MfuFWHJ2LMC8oSyd
BO6o5lnegmEe6GYfHcKg2/V31X05j+kRHK/6iTEBQ4P8iQPKnhbOgV3aEmDaW/SBGFL/om+N/LV/
YLDwWPKhY7WBVcwjnNXwGjRk/UjJdhhm/aN9xyHbMH68R2xWviCxcE/5+oRRAq8uveGE92+PJOpN
hhTZ2+QDrf5au7OeoWCuvVXwPX04GLutTfiYzJxG89UlQuTY7vSt2ogTvlDxgwRg7FMrrPfNHRhA
BM/pSw5ZBNcLyqYVcmfMkZynEjfAR7RahLvMBtdKGPLNeJ4RAI+WvvgGTBbKFdXBslmEyy0wS2Cf
TLAVBsJDOxsvDvgUwKmvjHuGlYai0jnSIocuPtMbOGyR8Z3GJVXGUiMbZqnt+BODtXUxvtJ0V26H
d7bgvFQu4Bt7X76NB++NfeWGym1Nbb7VcAwtZ9DC6c3+gZIQhehqH23c1b848me4/3878B1TN4Qj
Hc8zxf994AOyr1F0mf3JdLsTniW1nNcYDq8n6b2as8L0JoTW9QPbDMomjEZPOJLqmfg9a5X/xYsh
COG/vRhDCBTPuiD74K9noR01g1N5XX8KTXqF/Gv0ncpWI28RiDYcNlw/lvjsIugYzMHORXMOGOBi
s3zCPxKery/n/+dd/Iu8izkFgsPk3//Pf/wveRcPeduovy3eq5w23/ufgy/++NE/gi+k+3ebXyUd
4koM2zGJt+i/6+Yfv2mu9XeLtdYRlvRcimuDTIo/ki8s+++mbhu2a1qWQ5NZur/9rZ7/w3/8Zpl/
1wUrtWR9NmzTEuL/JfnCtExCNP58vAkEz6z7QvJLHQs97V+SL9rQjLOKYM0tMjmUqwRGHcMSf54g
j1EOL1Xf1fcd895FNe/XlTDsYzRCyUU71NqOuznLdLbkuH56kuWdLzV/6U2o1XJQuNRhw1Io318x
6xqrotp2uvcZRQnr4hQDfhyAmloCN0AYIqLonQEa2clNk+jBi/UVk3frafQTd5kONGxIqYO26DQr
e4ytTaMHWIQDl8tOhf5SMLPDKoUbUZe0QOwsi7ZmDsqpGDwcSYGNiQKrGhJatq84fnmhDOPVLEIt
sl3uh1AhBqRBFO0Lq0KHksFDj0fhrf0Ga1zQO6daYM3Ag/MgDSSNhJs72zKe6NATTlqGwJ31WdpT
9u4uDUd7Y6rhyVOsqmTl0GK2Ny3ap0MxEEQ1ej0ieWSgN3VlbYIILbGWhOLkNwiIfY6XvdNnXxX9
6Zssb0YYFKZBj6UFIQByFG+MTTMzrF9R/B3HTlPPTZJBYsbBZoWltfFKb2dyVB3QDsMX762Pqg4x
TNMJJeN8J0PDfvTKmt0/ttPMxAGUpSo9BoO/bX0zQLneBdj6U/q571NXH1PriRAW72Bp5OtFfn9v
6RFmq4R4BkdP3FtJRluHAtxz0nsfHdoi1mpx7keR7moPaVKsEPv5AcMTu9UOBEgme0WL9BR15I7o
XvFE6GazplVGORUq+5gU2AuVIi+t8480uMabnqaba6meDq+o7qbceMmKqTzqlXxG+I1b34YSOKL6
vO9jKOGdBpGhbMcdA5geqBQOAcQycyAlacOhbz/7cB8a07d2bLrvid62iAnhQlwWalWm2UX3Hf9g
OWVI+gHGlVE502GMGTIPjX1XMcG95w1dah64mL7uHwsNoFON0nilJWrCaRs51IVohOOYPiajX4sK
8Mvgz70xpSMvIo4oEq23IjWK93FhRcfE77I7rVMQAvW6AyTXOS8qtLd9NNrbrNCzJSaBs3SSkRql
CDjuUWS65XibKqld6u4RmXXB1Ti9dzPYZ23zQJ7ORCdHrVwVYDM2nKNX+xajo95GQmTJO7+ot4hd
AkDhwbYVOMdCZMk3Fo6CnZqMXZSULU1peADsgyn1iM09oI6+K/Mu3k5eXB6mr0jLJ7okSNyyNH1w
huZkJuF4lwf+V9piUTGljtu+RT9T06tfq9IjLiCFvmOEFuM3dNquMAfK6azfaoZuoM5C8vVDjux6
wqpEKo6/u7Q3fFDMA1xEse4Rl1Y/j7I1zAK1h2k+ftLBTmm25x0Rapyv2Smu1Z4HZGDnbBOcpHQO
uTNEh8FyNdi6DFqQ4Oxbg22zp9UdiTcFibQ5BoihILqsixTWH7M698iKiMVZe1amHivzOUMNlRJh
ibrdCE9BAL8v8kz6kJq8+LnzeJUN9H37U9UWUtbM53qcE7HgENF71EmcT7vCorZE16B04WxQ52YL
N4ZpZTiE7wQh+5zG8zeJSxwvSixQsA3DCeG292lR9vsodBQQX2QofdBaKy0q8aIVXsj7Y/4wJCro
pAQ2pav2q3bidZAE5gYQcryNLEz6jai+JVoW1M2AGBpdU7Q43fSyHLvYPfSV9pREvrkOLayPaYGR
HPcH1SKtO1o6M9UnGlfTwHBMWe5P4fnPyGThuxqzfUNzUKS8jFobnkaXEUnEmIDXPZx5a4n2GtP7
MvtOk6Z9qlrjJh/EMhKevdVxCK7m5rpBV3YAkwhgvttVhpmuNB/Wb2/r5Digj2fLS1q6iw5bjt9M
NsNNXUqsX4aa1k1dvkQ2E4WwI71P5zlelr1WMRmeCFpyGsbDE+MCPLeMLVERQy02GE73evZJLPm+
zQ2AV1n/mRqYis24QSyHh1iOwFXzJFlZhqwxsxobQweI21psakJGXL7BFrMJxjWzJE5KpT8X40CK
uwUvIZwgYwUWWBFe+nbw1K50Y3kUQhsuLsLsGwwwQwXxoZUzEWBi4UA7X62GoE9Z5uG5TiKl2NNe
aLk/jfWAoq7wrN0IObIY+w97gI/oEOu48Zw63VlT+WYG04erEv+uqnYE/HX3NbugMbbvqDLDSxDi
rPOarr4RKGOWY84fUYvwjuw+ljhsgesqBWVArxbsh7i1/IGZZSY9eObobyoLR50VE1BiNOKGpK56
NSWEruj6rdvZNAVkBM6syPStm0Uf5N0Fy96wmSMIZC+Rt8l1nCcSJGZAEPIpFUzNmzSlB5JFOJrn
ZpgksJxLNnFAoxoZm8+IJClG9KgIdSererEaR23NBqOfkYEEivrsHRUsGFOPPTcOPFpUE5hMGwKb
4gBLSvb1uay9XV5cHCcKngZksulQrnChTNt6El+jlOp2inC6JJbN4tP8HFMkUpBv9Tx9NXAA3dNA
esnL6TNDX7vCCmouUng9BKHXZ0SamG12EWlZvqbtjbZ6c524RAEbkPhR9N3SJ7J4IWvpbDw5pQ+E
h+5inw0NHqxiXdq+efH5A6zKNe48x1lFmRa+jsjshtrHV2biPCekby2ygagPJ2he4k48uOFwV2cG
jk3TWGQ24uIiau1H19eAkLioFlXzIo3gS9FzWjiEcJ+Y2FUrjwpmETS5TgAgE8GYMPMHEZLz6TLs
x7rOmqeXFq4IVfuvgzP+MBGUnxCyiqUXHZ3AFO+djr+ul71/aBzj5JahflD4O/GvNPIdN+KrX/jv
Sp/6nS5S8ZiRV3mTBwm9qWoSj52sXhhdcb4YQbd2cUvc2w7QmUop0jVG+HY0B7FwyCHet/ZwL1Jc
pVZHUqQ5aQUbT8iUvvouNeBNtlNFD7GfwOF1DWPnt3h+o573A0MREU+VqbZWqXZF3IufeRCxNCbH
3oT67erYPmXB8FvRWdFxqeIX3PSKUW8cku1SjQbtZIQTcmybo5Pdx2nFuFgVWG286tFrOIhtz+o+
MassCqe8D120VqWv17sCVkSS5w+8Vaiv6rDYtY0FLomc4KOVVMHBLaP3MJCABEq35UOxl3llkFU+
hOrRiS5zndUxnTAT3yFYJLMXiKyfuPauyeOOd7IM22Wr2/dtUV/MfueTDv/D9Zkg1cbkPUx0bImL
mbLbkHKVtRrJWzKJhQj9b5OL/0I0aC+LbI6PnQ+cuMKMF+cB4+R5Xk02+c+oZqKtGuGQ5KBfXEWV
VL+I3q6+rNZ787E6vOrocxbdWMhLT3s/nux+bSlCGoP8eUC3scyCAr0AmY6rGsM0HoZJvfmXzApv
fdkP30GRH5RQ09tYWw84mT9qL8vvCdLcjaK9ZT1iBXGtZJOI8uj0bng2OCzBufUNyp5XuyekLLWp
SnMas6t8Mqpvv+FzlHXonN1OHCaVwnLTflrkAh/KWfIR6XP0ioMJb6gdJPqSLJtRE/SKzJ7J4OSH
l1lUhJji2W2ZytVs+3u30M85Tpwd85yvwo0J0MAjs8394aXM61VZ0Hf0xsl7i7vq1i95+ZGU+taG
ZTSE4tl3XdCBSID7tMFtnrlgOFvmRFZINgTbhC8rG7ACmu0hmz04OhYAnH7hczdPKNh6MO7NkcHb
889cf7AXjFEUY2nM7TyXCv2BGXm9xLfq3bDHihKw+7p6znTsj6Ibvlw7bFeRmaPeLYEH9q7/7Oia
fkPh0ZEuOM8i5hvW553SSfpoyJPIkykCJ7pzJUecGTkntETdhgLsdjBJf/cLrGmMcXoQ0dz0Xjjs
w65/M3I8cyI00NXrSC1sT8yg11Xn5P0+DhxAzB2omCmg0YtpDjufZCrCOS+hpRIWvIyLggYYyb3G
OMVrxo8nrZaMDGz85ioOIIliL6CT3h4CiRjRVgBxWrt0kDS0wK9cotp7asuVlfZz2ex8NOWgQUqI
5MJLJsw9PsKLAeZp7cI3s6ZgHZj0rdMR5mYzqrvSlg5j59bdUZ5MpbzPu3Yl1YcTd/Gx+VKdF7B/
iM6p3dqLJkSA7Rv1IR9Ar/iMZ49Dtx/JBt/EuDh3QSHULWpxRWZQtJ1sNzrTZUVUpqJVkEaS1Avp
3Xak/OYKf/PAwPY+7pONARCvaz0KZBVH94xLcNOU356u9Act8qGuRVq8SjLY2bEfIaqYujcNeThd
SNL54sB9zcywvMkbFMHwd9qeU7KOapiuM+S2t5qHKaK5rQXuWzTk2xGt/1bPktc2kW8icjZNYRxl
rz6UDb0uTiF4VrdKoAFtPDaiJc58M+KiRXb3uW3Gtyb21shub/SeVphbaihTHQCO88qmgNx7erdj
Y4KULdqL5ITfn+Ce/FAmJuwufdz07Ior1XXbjKDJbauZ9I3d2W9qUBpPNuUue0CQHZGzbWmjJlhQ
18Ggn4UzSOyXxy7txd5qEUBHUHmY6N1rNY1HBBH6yvZJ/cbyH/fuO76HC+fuJWvjF98qnL1HPKMx
6Cf6f+T5VefrL8qnwdiWRbxFoLsXdcGFo7AMZvT0LuX0YgapefBzzmNc1WwLO0ZrfY7e254PP2QE
Pbsg2gczasCnqbjzgUrkDP83Y2ohKk+cfYVDa4Pp/oxXZtHYIB68MS1hz6JmCkz+prqTE45+2IQh
LpKlPrYPLDx3YYvOJUopIlPfDJcE6uE4snqQin0K4RURXACXZzwXQ2TsitrS9m0ZBIfKDvyd1nxp
LZveypMtkcytxiawQmc8MpKJ5UDjfsDXOr+RqUbmpJ27j+yswL9byCwjire9p1oLdXtwKArhLkQA
W1M3mD6M85rmtf2DmFLm+83ZbEN69z262VyjjqKWeTTKPN1mGD6wvhWIvFTwSTUEwRq91o1Q9kY3
7ad+QGHuddp9BpnHaO8N12AC1sDw7mS6mtzkpE8EJQUT9gwur8+6gw+eGOzbQCZfZGID6e4yMEj6
RtOplc14jm/Ds3gjRUxsZgvnq8NGouv+k+xDUGLG+N1nbzUh6w+m+e1M3nM6IHEwMcr3cDHQUtB3
t0bXxN15xlYzYkaV/XLQ8l2Lxc5Xg3GIZPNhlATtKEqmyZQbRuxYk4wfrbGss9ZmSqS/NfQA9zly
EXuc5E3TttE2R9njk/WgIrRglvHu0ZG4YU67aWoMd0HM3qZC9r0IzG/SYbzbEwmo3g+kEp0LIKdN
CVanMxa4wcGpyW7wanKNSrNZ5zYRUWoMxDJoZiy51Z+bQQE41CNQwL67GcI0OpqU+oumqgM4py2r
dg1DUSA+4MMYfUQptvHVD4mihTbvAeiMcFw6B18LgCVGbrfCil+ee54V2fmTXjCnmzCGoH6clvWA
zKSPMfklhoenRwTqLOvUpE/TEz/Vwu32Y8hScc6YTQvHmskl2jkO622VDGDik0ucwQEc8u9ydh0R
9r4N5ezMToZz8aQAY/RDuUhV9expAtubSi41jkcEYD9MxVRYtyHpwvDY2Kl8Ug0LWk4rZDJPnNfr
aCz2SJ2/i4bDwSQjSvglJocKs5QGeQBL5nIwCZzuRpBcRfauE6dVls5DqZP/ppIGF75F+I3QEZuL
9n3MBjRhXOU8qz6ZXEtucEfOduyV1ky3UtpcF3JqFvCGTJBvQvHlRuqLvqGnoochSNtVbFl8QNVr
7CCSceYW8U5UfHJGWawFtgjbt+9UwB9cdcl7rozbbgA6nTGLROK3jJW2k42/DXQYKFVJsNyQrXCq
7X2SM/SI+YCgUgZD6XSLjoGBaHzgr21y0CPtUuQ+IYD1Oaiix7ArHlyF6Y0Vfh1R31Ac3XOONEFx
l4Xdt2MigaoN5wX8zSl3eHNoUVRRAbFO34em9hH6FphQ1PoFlhvdbaEmsMwH6GbhKdUGunEWNdLk
hHWpGgzYDNuXZicUVevL5FWfUy++ybZ/IqZ2NQUDLoH+ufYdyFzDJ8QTTNXVeKuF1oc2lA9TT/RX
FH7hPb6XoFB0wKtTnL11CXl5UU7/yIbt0rbJ+6AVeP374csAiOabDacPnwMblZMwaZuyTdh54Wyz
CIwny7F3YxHvAvydHgrhqmje8tJ+7NkF9DkZIizmSU62TSegDZO2ozREXRJiZ07X1d5issHeEFsM
4+MCdpCmW1/uTF7JSd9AM0daUwP00UE0Gvn1vWQXAoCAh1wyGROzXo4uIVumc1E78Z/sndly41q2
Xb8IN9A3rwAIsG9EUVLyBaGGib7v8fUeVF37lCvC4fC7I6p0MimlRJHA3muvNeeY+U8Jd1JomoPS
oOQURYZcyzhzU6nzoezqr04GmafNm3KE0Z5MxdukPedriJiAw+AQFOl7lnAR1U0hBFzh2fN0g74F
dCsujR+4Un+QZTKFlagfS/Lj9ArhL449QTlnqAyE+q3gdy/T7mxxTTHFzevYDWoyYJeRNzYFdqIF
nho+YS3K07Q9wP9pYwUUA5mnkwrlt27aFp4StTUaNEIcOAUFCSmqCpny5tbS6H+U/POFHnRXCBLN
0OlvpaYco1Lr1ghYbBCS/YFpA+M3ULDWJWBJU7ot1hj9RT117DSD4Thd7d7s4ZODfFCiQjzU5WOm
D6YX1SpWIsUvesI99P6lXnJ1IzLFp8fhaDBQVur4fEf6l9ZCJJ6ZQ7DprOgQpC1oQFAA2RIAXI/j
E05QClOaOUUdE9EhsPRKmkQOSkE4GgCCjRQhp10CxvNpdC9qaG9xtDMiGJqcwuEWk+1lzs1WoHm6
wwmWYWSs6sEfxKDgrAihL29jX2hoS6lEGndCLzuyiOgflScRgS1nzCZiChvPPa2qoJz3AreVnNXM
QfOaniymL1K51Q1CHNmecmL0qhy0RZF86tHTRiyCTsiJ0hO49G1tAi2GwRJ9dqzpe7SJyoSVUcZb
oGg5DX5jm6OqryuG1/2g3cKnBGE86pr0WWTfdTAoNxNeQIEZyAaVkezaGWnqYmgjdsAQGG4IdUTI
Gk/qB8D6sUyNAcZVQFoSFVRaxZAoUG3jlyUB/iZYRNSFNc3PGoSq1YTQMIKIGE2telpP+6N2Wvpv
sUJwj30TGzvrs6oRe4mauHTHYXidZRHtrvCyVOAmW4OWhGhY0SpKUJOBKGSwM9ppVsIMrNLJZ19U
1/LUE7/ZgcqyNEbNeM7eZrpwKIJww2VM4ZP4HXQL3adRPQ0sWpZUy36sW2exVl8R0DNlNaP4oAPQ
YAhMako3aC9VmzSbOVI5tqTDVxOFiO7h/an4qwYzpK9ayoQgt+3VzEiF7jvLIAMoQ3jOYXLTzXiW
TDpAdlKxQyAhXrxm4e40LbQ9LRAaW1Ei66yibNckqrU5rLlSAnEP+2HAIyCvUxT6PC+ydROLOHbW
Kn2RitVQ6+uoLskCSd6bWajOKuAaqeEy7AoUuVmMCzInsfqZ82iJbxS4T0SvkW5leiJUINl3XxKS
VMq3MDXqTWpxCNMsaIpiuNwRwOpc10qJxLfx8qy+5YHR4sMNMLPOCDAKsh+FPPisnnK+UULfMSgW
Gp458+WMb4sdEIPF8Ea3nzCP/pG083ZS8p+xQwYslwDFBP2PqhcnfMEEy1R+PeCRxkL9UbToZnSr
uE4GT0q8mE9R2URXv9FG6uE70sarWdDCwFsqriqNhkII/lIoFsDOhKdlNSz0SXfVfuSlDslTa2ZE
1GLsJWqRQTlp18AnuPEhmqjdDFQ4AAJxDWjpxBMLt5FwgBPlDpFocBEC49oqwYmygNb/giKjYBQv
IoI1uMct0gk5az4BYnjXXOYQLzOQM9cy6KW3YvYZ8cWpGv7N5x9tbg6GGEBkrRj7odF7keF2WKSI
hKqfz8mxyps70lau2OyPRrmrT9M+jkKH/q9TCdVMM8wgLEMZzunzbKDgRZizQ5e/6xOTwyjVqbnE
+rGAfrWinFMK7S7FT8X+Ik/jO9PFVd4qbiMb0An6vwsvyaCpD3PKgIZUfBfyIHKuvVj5VIB6ymn+
k8NHCa1LOeuTI+HlN6xxLxOtrjZoq/NBvzRA4BekEVaIpE0PD3Xc3lsDCHHZvlHlqV7cm8d+Mg6C
nrjg33wL4Hr2OvTdByyd7fN7NVp6KEp1R8Xqd8pHbYGVHp8jp2krsbfG6ugHcbELAY0bxYclz+dR
JKUWC0wX+PoyfMiyseedtJDJyUhcMaO7rUbGU8zqoxCiJ/kySyTmcswZpbbKWKTwdVASi5g8y4Wj
TjUflIqlMs6lqzkvr3GLNZFGR6eQoGIMeyTJO2Usb5n6yquG+G3axGKz6pmHNJN10sb+9Hy/eoGG
bp6Qui0dRRwPpX4JuvY+VnS1lgSyj95z1p5GIuVUUp2CdTCOwEGABcoZ2QBNzs6o0luvlKamTV9f
9Kx/r82Gl7tlB5BfZB1tNVqiBFCKnjQroAIe4+w/iabAPkjqS2tdCkk/1nO0aczZA9AH9o6acqy1
NzTxnq6J26AvDnXTg7hOhdepaMgKGC9JQqdKMKAHlhHo+SxL3iZh+mGq6GR52zlVF56VPn0RzYIc
x2xYT12zw5pJ9g441CjFYlUN6qmWUUr3ESmCDFyjGrfQFL/Re45YCQHgGnInw76SwTYH6p3G1i6b
oc0XYMStIVmLVugXo7wuOSXnizuyPKr9OdSnVcc1IkjzIVYlP06iTZ9Er3JC4S0o3gIjJm0rwGIC
kVONE+hMXaoCzxvRh4GEVRk6cqb114AmMMJMCAxw39SSuY0l7mXSSPK4uD4v/E5IPsuMrgd7Wjkc
R/K8BoV8YsUgxCPaNYJ1zFJt1XbmjUH7x5iW2DmmHSdslqtafJdGEyby/LdQiLmd8vYyc8vbkh7y
5gwjlAKp2FF6wA5UN7LY+HmLvEgNXmW6DxX1S5nLxykm5zmpPhlf/2knQjCSjtm4nPvG+F2ohVsw
9oSV4DYULgIrqtkJX4vU/vS5eptlIkqgTbAC6j9Fp7/OKbgaQd7oXf3GHPMOgFnrg7uoBRd1af+m
dXQryLxOtfTCzHkz5ouTEg1hoq+wiuQkDsAo6lc9Im154la2si9ZZA6sK9cC9F6s9d+0YdZLR5pK
+tkI4kuTgWzhrheKat9HyYdcjX/GTjCIUiRdPjXWaZ6fF0awSsnsO5Qbr0Zqx8zUMXNrGxmJyx6z
MfXwJivSueQ9UUzzh+dq15AAAB/4ZX4TmaTp7J+1lJ+T6ZX50iOYzWMN/q3NUlIcGMYZ+NuicB8v
09HEkqYIJBYr6q5RqkdMNmmTDhg7+g+Fm0p/GjdnKXdjZqapeMna+E+RE83QoLdKOOD2LCbcYO+a
oO21OHZFmo2VgXE1ro4RNillYJgiduNJWarTKBPZsyhHIZdoP7NfmiGQ2HTfS6R1d9O1YU+xFyYi
JU6oEIBXV3Jps3pqwFZmk9szl889gT3BS6GNAuz1ENsmSNFup5fP01fTrOA1LMZJm+WaBRzxi1XA
fH5eLIGcn4PwLAWNF1VIc2P6V6wzhPAaLSC0oKBpBa01yJUZ9QSsgqZ5SspUgnGsrniVcI0NyuwY
pabYXVnDDatOGRS+3rgqCVnAsIyRyRyCUP7Q5kLx84kWkDFfDVyVtjH2dNKa0zKoh2SWz5ZQfylT
tA4bYg9yAieZoraEw0Bzu+cQycv81YqIoFQM430274E1byZt+i6FikmKJB+7lnQZx1ym2yjVn+iU
h6bdI7T+iNT5j9FLqzy13iKTW64gbkhtu+9Zjg8qXXDGIn4llkwxZcoppSk3mGbcWED3b0ADCzsm
G+hiYoQSo0UvjjihKS0PSbT4QUqNxIqx0gkJW8YKN82kG5AqI1JYiFivKbOcQr1KwpMMaUg3plsH
CxYc6oAtZ5x1rGZv6sBtPy4h333ZibQfKqVdF1LD5UfjSVPP1LyPmc8HkrmyLEjX0kmv89cyg/2o
XKaFsIaxueqa5lmUEUwHaJfD1UDjTw3pCUJEg1qzVrqk/n3+3HTWL6Ji7aI6OkTQ+exGRqrz/IG5
KhGsqcXArq39FPYvVlRsOXbAw45vMmCybijfyKyRloMmRWRYTyrnkGjwM83cQVVtIc3J3pTX770R
ctyLH3IbkUGR668gnC64EzEGKyMgwOJqIilR+8VNc+sL71VNVau9wFxiJ7fchQOcHZQJnWE0oa2+
vEF08xPyqCvo921sOjp8BU1oaHJT7HT4jGgwt6lwwNtRwi9hO5jGdWMMJysgs1dUNzghT7NgHGYI
VCGJjcmibNSPoaeJPb8OS+xO8bw2zR432J/w2cocy0cyguSiN6AXzEDxwOmh8VVbN0Y06zAglEQ1
D0EUJORx1xtTbD+XQH+B8rga+2hjFnRwMKTxA8h2ayHGLyyRFdF+tPCelJJ7wTTN1ZiQZ8A1pXTk
pUx7WL/sWkhvySI1GKsS9pQjXUA2wAQK4LfyTIPK5T/PJTNspw89rwuH6Y9OHvFJN+HHWIlYI4Zd
WzLLI6qJgzZH6456YlsI9q+m8f/LP/8v8k9WNhHN5f9Z/gk9Li7KuP134ed//6P/Fn6axn+plq4o
hmmJ/y77tKT/0kRd03nY1C2JwdT/kn2q8vNTPK5KusEzUI1/ZJ/6f1k0VEz+iS7/fsf/F9mnZkr/
IfZXkZsaioXgn7GchqKQH/XvYv9Yj1W6CUyK1P7Wlpa1mZGgkfQLEu1jpr58AhhlkDN4CHEHqhCz
GaKatWh6ahr/6FP1d6k74YmcrWFpgpoOA9EZY+s8t0O+he9i4Shk0iBghKtUZPRyS50b9wQpM1mQ
Eu0NYZkpfYfKaFynWtsvwkReF5OXl7FdINiyVJF7gttA65m5TnLk53XWeXrNab9pZiBCSzd4Sss4
IPtgMFNvxgl7yyDvpwztaNEwXBuTd4b3IFXNcHazrMLFpKn1irbFpwCLGMl6DF+r0rR9m2RvJlPK
HT0eoyhY4yDBdDLR3BDgPkZOvj0NlbkomrOcF86sKRYRBcsmD3AfAP2J8KCylofPAWnWy4TXtcq5
K8yArD06iAFHbm0eUKORApJaSfMuTtDpy4nOHMhG0Vcqav1eU7BxEmu3GAnNoKA+/n7odHkDXA6V
kQjFi4xIixG2N/e4A1hbmR8KibLKE1wV5hMYoMbCC+Kq5Kjx89qmWnxNGnfVc2uPZ+x/0hKsLF0r
V0ZFIaqCLGbO3oOKIgRwLhZpnarzoxnnjWgp4yprcYKYWenr5XRSn6SgTMZDZ6Q0UbLBsBPq2Gko
YWAMAsbNhDCjFAwtplBry5AgiENcwmQ7VlX7mrMCpsJE1mMBZybG/elFOo0bjlLBdrFOONnkp+T3
l+yTI7xeqZq+Tkr6gnW3mLyDmKO0JH/nEHwys2hwy7DaTYLxIRKLmY6tekHeyMlX7Z5+7UA56zLa
/cKgmtAQjxaKQC5jVu1iy4hXjKpIJ4sTxvM0jh1dr57nRaE9pCV9VUXnHALrvZtiYqP7jojKSc/+
9YFfjSU3uw5xhq8WP2TblGAbqlMoF39A8LjlFDCilWkdCHQDUa9W67w247XJ+WSlRLRGCrkvz+XA
2c1oIcJqhC62nPumNCUT5Nnt1huY30t3Yo5p0+uLDykcxjZkQCn3YCU6YXytjTk8QmrZCCkKKDoz
5leKuwaYyT6v9PZlbrF7w+sLsXG4Si1vhlpKHroZHYpA+lIjzr6Y+fEaA3E/1Q2RJjX4OHzdzEVE
gsao9tjH9DhwxQlWqG5tizy+ABFKVlOPbXjopG8zD0niQwgjphqO9SlbC5YFb1HoMXJYtEUXcsLC
3VMZp1KAjUE2wFBHmREPS4qoiv1TTdjkZ13bMwbsUNpFplOThjUzG3M4UFORbcchXi2L/K016WvZ
dwKR6gX/uhHxLlfmezJg0qnLIHUi1dwweSGhs15wvEgcGAvMV3NVnsWRTNWC49tUxpZTpnhZS5UG
N0IwH8YoyJhVDY+VNrkXTDHlB5W+wewW7S9ku3m8DSXb69KQACO0/Ip63AAGGbE1KyR8S+OXrJRv
Mj5mKILdGmsmdbVK/IguTM88j7o9Yq88KiTs1cifmVirGjGiY8o4EMhI7kQmjcQ/BrNu76HnMgJF
+acABAfa3lbPXVecsqkanbStP2ZzSVZ0sUl4WdLSo5yoqKWiyR5a5qIRMAmtgOTAoP9vHY5XfN01
UCyXsTPMQdyLZoCCQ+knvMd41nol+somlYxUNf1qspqWMjp2uRv/Ap/gdJOW311WceRvAuiHzYTr
GTcMxRxmvPqpz4sLv7cMqF85AcdIZRA9SFDHAs7Q2d9hYI7WqDNWVgkVw1I252JZfGGsz5n1iqST
xCNtebdUAWJsFkBvltc119vc9ke9am9xVt+LKT63WcDRR6dm1wW4N9XS4twz+3sO3HJbEWJmajJS
6gGK44CHdWXKZJwZAE+mAmVMtIh0ozmIQVcIGZc21U/xiMbwzFRx2sqzeNQ7jRt5UnZJbh5kY9pE
OShYFVhmEmkyUrkBcWhFyILxWyeayrscZPcsC2LHCOefKhY31Tj/mSvwBjQuP8K0ksk3i98nUTpG
Ua/50kcljumqbkLZJeoicvIYDHMdG6QA6+17XCa7oA9GtL3MdVDlxbbSLtelGP4CXK2hEdO9Di4c
C6GyylD/5L/lglIL4oG5ZjJbnqw2NFZ6tuCrjQwbKLmc6cm+NNDjcq9b3hSVjFSi8SRaR7Pj0KPL
IGIF2oBD1fxAsJycIqGL1PGz7K5f4Qxhmhibn3EcHwaJwaAUgDhmbbkJTXuVR3bWIOkeqtbszCaB
dmII3mSFp5C5ZI3tuypYuRNSH3aRsKzHoiEtSzYD8ozFHZhCPsf9UaX5sElnnmT8N261T7XnoBrF
6o0pt+ykqK5ya5A3bc7gxfpIRPWFfrh66BkQA7cpt7MQX1l6zJbv3up1SuJCvALBuyus5TYbJVlQ
BAe1s36ykIZowoAgiqgCTlwmOxCau3TFaI2gnRHB0UxqkIJYLp0bV5ClTaZjiW9hXlBGIAZI3o0Y
M2HdsKsVtYEzwJD/5MFQHXl6NJQ5RlsGGweMqL2hEK8Bjwy02HMNH/v5htEFZD/q1zD/4VZdNkI0
sherSAV5i+dcfipXDd9qxmI9Ec5GtbQDb8RkYCgeo5JtrBpVbx8PDDR18aMNOE/R524QH33X0wU9
Gr4DnQN9n+MHi6miUNxGu97A673oxp7OfMiJ3JGi07yoOMtCkZROhaUrkR59zlZa6ZLdW4BSo1UV
Qw9Se8OJ6vxLtrJTpykHHDlfcqfdw/ZtGoCpxpJfGDL50FyyvfkapGtYSLeBDIZVbyVOoRv4PVFm
i52XUn8saX4wGnhWY/O5zISf1NPZytQXqQ4PWNB/5FrftAiF5Q5P+5wA2K3epRl/o84lJtbwsmph
zdXoVeISMVRTBh/QRkEGkvlV9H+7qO39sqVNk48N7aSs/EY+O6ffwPD8KAXTLIXGR1uAdQm1H1j7
JFQHxiMmEHkchEO3DKhWk+fIXbP+gBcIkJrxikETqZoKM4YmhECMivOcdYbDHOAeF9WuUEDNUCAc
wgpXjplapsOrVNIal08RqTctpR8XLHPTr8XKPJguF6MJv8Khu+mJsDWfdSXy2y2B5ApUbYnLOm4h
TkQYKwnu43cCpUiXYklk1ZFaYVOygpcCViAh8uL8Q6hSInZ7AJVkYpjrcphdqSbaHIb9NC47yEZX
+EuYhkLx1klPtEXO0jLl4ms/NwjT9U06JsiTpvclJ8iW4hQBMuEstmHI8GiwYy+6JjlxZ/nMJhCp
WiOjzNTiXeUkYFelTn2LS0QqCGUPIuk9oy/qBwOh1Zb6PaWD36ny3Uq7QxIKX0ZkvmgSfUfa0gTY
P735CyQvRd0MFaaqtjTXS3qVUwEniq69Sk1ROWPSYcFsD3KbSH6X8fbDJ1rT/Nw0KQudGhMPGwOU
xN6GBKJKxhWDFpBPbehzycR2UDw3GTFptr2gw2iuR+Z9v3/UzN6iAfF07z8/bYYCCsXfz/z+Pa5r
Rjg91Pzfx/75BBPUiCj353f758PvP/nnr4YceYE0x+v/ePzffvzvF/8+sf/4mjRNdorcFz6Ul05a
/X4dOyzQ7N8/su4TLfLPj6o1aY3qBsMUrCyt7K+lkVawCPiVfj9Ilvjff/rnMYgq//5Yj5ljWxP+
EgQzDhXzM//9Gb9fpf7vX/qvx9StSJ3KMRmMRqsCqeifH5Yc1QUVI9FwgYiv9/fB36/5/aA1wDWw
t+ZOS8MoWkLnP/79P38dUobRfUc7qc6oI8gP/58/SCr11K95hX4ZjL94xagGRoEzwHR/HzOGKXXG
jFZJOsWB14IcmZQnvpAObQmcZaJv9vvHXgjPBWl0ee/TT94Lh1Y9slst2oHzRJLcYF/rJIHZwYqd
ekv+2PRnvChXfMgnfCXkBu+oXEIbNYuPlq16X96pSOXELr/pFIOYd6iktzGqOAS0+dXcE6mRAJzg
FOSQB/lITtaRKOjlvT9MlXHJXs2zMi32NzZ1mUHOvCcRJXcAKz31uy4epf7B/ctZhXhjmaC6O+jB
GGsTg5p1/Dmy8OQMeH3dz+GCIJDK/e4bMXmKvmJ2UG2Xw51wcXzwEVuLq3y1h4AYUqf1lXeWEga4
Hko6iHB28Fa9pjsGVBKa6BwGGwMpV7jWdtKzpR0yH7a9RKN9G8HfAKiurnSc03nonLOTeSa3Gk1q
6ne9JwJOp/e+Qla3LV9CZGsvzzhisheR4uwL8NcEEOFV/FieOeXYwWZ7Eg58lFDMkjT7GNAr6CAp
+DbDtOHco29jP/dhO7TCmjY4R1aiNBBKNemWdZRpO1AzBelISVlHezxlV3fU14CIqdfpJRFvwucZ
Pl8XuMtaax1ll13zOwt0dsaUti6d7Fpc60vkCDYAWeJ7TBeIiC1T5NqGnX9a3odhnUhqJP0tYDJC
fDms9B7n47YTsZYh05UBDdoohzhiuoDJk0/C49bNav5QT9Xqm4NpuLcO3ejOHwVatzvuyD1Z9trl
ncz7U2bHe8x2EwAAmG/MSDgeIgBzzjgfmrXpnuHW8zCStedHkMyCo56DH3ODG9CF+kqat7lBKOTr
ZzQLG6Y+X/x35Fpr3gl++YpvpFUEP0Lvde8qOTiJHZzxttiYceznC6CsafHm94hklC0SK919iOfi
nQSzM7siUkZ9I6yIDuIw6sb34M+3dTPP5hmA4JOxuZpowoZbC4uJbMvamSaSAYmf0YOb2T4UDVgJ
4aq81Y/03gmOJ6au4t7L4yl8+dBgyrqMJHYGFp8TwqKsxB+xZsxc4kELbAz5JoNyB2EUunfpZSZI
6QZM4fhQXl7iYSM4j460+y9EpwZTuFNMiKqDP6+/vSZuD1pqt9jPAGVuvMsU+Rm8akzF5OE4dHNa
PKLk3HI4Eh7hpTjNq25fnZBpL+v0NsJh3MWsOP6yiydeqfKQudMOoOSmvHU0k+7A6f7nozQ0vHBL
3tqAbKN46UvuAK9maozxxw63y+LWN75vcqr9+gHqnWvZ6dY4Zgvkpk711u45ocjWm+rTZ6HX4yzf
XGzfh2Q/eY07eLJmx8f+0Jy6a6ewhMwn8zCpXONv8Rr+oBN5D3XTrJGUZRZZF66x+teV8kgdH0E+
Z1TbmN3m/Tv1mzVYild6PuzfBYi5hKeCionZHfaOg3AE9y7Y0Fzo2j1vZ95MrrIdWUL4g3kx28dG
4tPjDekuyJPiVBXMgTYGPY5tmO/ErfbNIH1y0s1yYWqCs1jnTl5P9SY+RufQpiPplIfJDu80SUBT
vMONsAGk3ONVumUyFG8555QXCiZeudJncjzkF2/E8vGVUKWsxMOyiaKdh+kHNnJ+vOP0ki/934IE
rfnUCF7vLPVajxwd7JnFq1ZaTv3ZHuMX6DukWBAr3NzlnxRwiPRGpUsrqx5WaLM4UyPIwCYje5Xu
T8ueOHkLB9SPhsmlO9RkGkyuZd8xNCyO+TcWT4lif4GU0UHXuMJRq730hk/9ve5dM+aRJ16/2KAH
phPFEPwU0dx0uCfyR+k3gkNtBZv6UWibhZESnCRkByv0mQcultLnVVmFW3iZ8y366C+jPxgnXp1l
V2OFScm3/DJdpuOcjeTCUUwP8CXfnysdhL86/CkPEm8RgfEf6eAW5GfDarfzLXchVhoSTZc990i8
EosXZU3o8E1i6Emk5r4Dm/eS0K+RPBRaDM34+twnPmvirR8foODt5LljXJUvNku2QPQJO0D8LA7k
+ZR3csiIawtXvAa1H15iNnpv+pqpVME2Vi7tHxZo5/ne06opP/PtYk9rCVvWj0JKHRfKIfKGtfq8
9ir4Jf1b7g/B823HZm8n8guNy+z13rILfoaX7Eqo+OmFpyg+miu/8POXPrD0TMEmjtbcb5sEeMqm
9cbQXY5oQ+1//R/B3PIF02MXrrz2NolEKdkk76zSI9hPJ7gU5/JW3kICxFWkGTjS7QIJV+kQmjbp
fvYt9r1tPhb1pFHs+onHMwC9Cq+RArwtHVI/cKGkTiL4csvbkD/YGVhG3knokgQSi3g+TnXiOmd7
C7a1DfFgFa65rJIf86+O+gv+bMMe5XEJtdwrtc8G5bGT8guiYb5IX4TEqbwq0pf8AFfHcp5Z3wbT
Sxn7O7lSo51c0fku2ineblQ2Ig82KurNLR+3eu27eWejsQfBZhyTkPEuE7/LsokfWo9XrcVpZRwr
YIOD+BbhgGOx9Jdj+srB+6t7F2/cqI/IFVjVt8quvidu7bB4smYwCyfU48vYjYudhrYX7vpPfVtt
uA0+ws/gLuwIidmFHrnpvILO4LHFbsv2XLecx+3sLH+GO3g6Ex0Qh4Cn34XJZXFCfOMRKJC9nYmK
s2nQYYGElXLkzWlvJjk3Nv671fNNZFrL75u4r8/LtPYHukZ2tTOfrOUVq+MTBW53cKw+oeMurHUh
r03rm4nLnQ+7bAeo0uHQgFiViLHgbSnvALcoeJ7YLcS1+ZkZ+U5l/xJSOM2uHuyHzpEVT8rXRn81
TL8arxGt3ziCgyVuQt5aPdlo6i6B6vNCOKjz8E1GeuudK/rIEAmjtix7bjzAV51l407kLX9iA+z+
3pwiL7HO1dpY+YFHN8sNPIiUDlf5i+LGaJZW42U6BeMprL8yEhq+a+G1yUJn+lE4TcqKdRCg/Ylb
xotC3LoGioC+2i41Luu3ZCmPusO1nK/NT3J5YIGB4Vpj68xMLo5+U4Emhke/vKpVthJR8tpsV7Sp
JuNKixM3NeggldgxXyi+5ddmdhi4P72M0DVNHfxrcAjW1nBXXToJCDG2LDvSOvOKUwJ5aa18sbax
n1BISwYSjglmAqcGdBYXqAGN5VGu1MiIfSwSz6Sw94gb78TKEwHR3/aP2qlvZA0RhFOxcGDnQ3nM
EIjF46VVXe2lJpaBdVvbzgoV5Op72Q3M8Ym6VpnFupLm45RNaSXLNxJWqaxTlIdU3F1xkUlCdprr
Uq0R6D/UB0ZUTLWP0VdMyog/1Yn73HhPV91GxCCFMHgFMGXm+Sw23RU7f5HQ3UIJ7VY0iRvieiU/
behA2xMt6NDVsZ0uTkk8NqsYd/xoC2DKANNR78gEoTGLoBMEq6nYYHCBsrmd1BMtlSUDJesJL0Fy
DCeHYcXd+AhUsgGP0+Dx8g0/JEX86/Vg7YMB2KcrlefssydU5YZXOzsJHDx2JIdVV0oX2o/iuKlV
DN+8cNBYeC9X3P59+pZuk8TjfsYjweCJvfdVHddauNeAWTn6Yd6KKyxzJJ+U6XnakQiAmNfyunqb
Z7tIfAjqPkFMVbj3WHQEaSVSFsmrgHwyOyUWxVk+wPr1x+Y830gqHWVPLF+GelUzQE9dmirirY3X
QgdgGqgYRdpG0Q9Ke52Ft2D6Y8YOQl8WFygJ+b1DK5PY77jEbUpwBPoIFcDVTfDUPGzsxAFRYMx+
2J8oUJcd8DKuee1Eo9HY9uwCOLf8xEV2VB+C56vHpYS67yqkrwx1tjMkAdQuXy07wXjOPHRgyFVb
DmEgeStXWg8omPOLHm0noquD1ywhRYsjnFO4E0M3UB+sZohzOuS95dcTOStm4KG9TDn30olyhv2x
q7YsduPDfIwkIdOSbdxk9izDr1Uv7WlJla8R2XiR4FUaSnJHrFYqL82JIW1IoqTB2oY9DXELBkSg
GGsj39Uh9Ax36v9yThhZZ6/0QsgYotUIVYoZnYJ/R6P57RYJek8/S73AWs3CnjjNiYgXA0+vf3pe
fmvrRPJfYSHbwSToat9V9JJsCmMtebq0rZL9jGuPIox9RHOZ9MyXsPayaE87urA4t+5T/D0kUxBd
9ZKncAY4kAiku4mDQ43I/5KMHA5qbd6A5YtqMMbutU1T9uU6PSOomHsXm8GAYi7dRayD6qdpnBvR
q/GkGLYkO5X6Nd7RUlpfFeEDnGUe7Eqy5jxk0qTL1dyvxbO20hl+7cliZfUKeauwb67mB4sNHgo6
waPisU0/sUOZr8ZrNByZcNO8Lvcia43rqXhv0BhFPwHsvgdbEvjGchNPrzxp1hwQv0q1RdvFwnKj
YGKtW7LLJLjDK9sD+5PdnbhvzK3CCNs7SXx6E9X0wz3qju6ar+lfObVdH8PP9LPb36tNad+rH2U9
vX8vnMSI1HC6nwrQCec0DqXxZ8zCNB94E94Nahou0TfaAvgwzpxl1/EhvyREr9NjpzPL8e5TuCah
OwFpsa1PtHenCejAN2WX4ShsY8b+tUJ648Ipr2/mpvka3llLC7e+IKxjxE7HsPHbgaMR0ySmyFSp
fCxO+SHd8gvZ3VVbP5sHfjN6z42XrvtXgv4SzA5BBtviVFTr8WX66RuHkiaWIQaJa2KXNJoRXNU1
SuT7xFVZEbXtWTJ9D3M1Af3mykQedGN++PzbCMRkE5v7lHnuOXLr8fDcSKYr9xY/iZO7X99YxspL
73PDER11IvXLZM3aF1duXu7IzGNWTr+ANX1iDcLhRYtgHTnIbaeNtEe2xlU2P4A3/w/2zis5ciVL
oluZDaANWvwyE0Aqas0fWFEUtNZY/ZwAq19W17y2nvkfMxoInVARcYVf90+AdFC/Wa4FCc2hToUj
u6l/yo/KLc2dX8lxGm46CPg/QezkX/FtfmsdS99yMe/My/V6wuE6+ZDd5eQg7IzjiJFfVbvsOuiv
i+R1oQBU9bgpCns4HfJnyVVJCAGzWCRM+0cNg8p5Tl7wyS1PoThmp34RYJLeUzfIP6xqC5DbxdKh
gyw8hOd4D8V0w6fVXeOpKs+Yl+ame0VDF8EDzbuW97xxy2+uiZWkFzaRp9gralfGouXhoI4Tb5QP
Akcx5TyyS7CajH4W4LjAK2V7QugARro387WtPFpNSP8Hv+clRpPhPHxZgxe66uM0ejjtg4ZS6hZd
P1/Z2qhd7HEz5NTV0uvGvI7zn+gbPvPj3eg5fNEMx7WAhSSdK6hGKVZ8kLwSekKGauPU3YRUVN2N
V1nkiSrb6AJrlkoNdLDlV5PYh3lD2Uz7xQe0D3zuQUXUa0OX1SM/vh+2IFFPDVQZD+jSSR8BOlva
Jge4QCmF59wMJHEgpyLyUm9DaB+85/rD8MfT+BAdg+fmcWTAxOlEOhc9HPsiugUuuLlvrGcIc5Vy
82M6JNQmMurk3raEqQsTYgtNdrplsK8hp/4R/BzuS+eEPIBS7QhzpfE9la6UsdMS4QyKna3VEbU/
VcPL+IPxjJ95y6lpBPLw+lz9pF7DNIg34bPp0s+qJam6AdN6/1BSm3Zqb7FG+jeT4brcqOoR0liO
LModiAvCjB12LNGB9ovqy2hDm6VGYkEJ+0s7+s4dtvkxd/EwyYtue2KY6iuMlh4vUk6vwqt53IMQ
n9UjrJjJcgIqAjwQgyz1i3tsgRyaEP/BIhvGl1pviIAQwCDSQz9N/Q1xEBHs+Eoan/KqbXs5pz5r
ZfUIGUE87SlhX9pLeSHW7CanNm35uCnjrAJ31G9gHKqeiflW6ObR8WCH2u0xf7K766m5461fUiJT
9cd04FavnQZLIHsvGQhqYnBJWEEbe8ytkzy/EKErTKi0T0HhGcs7f0RkHCA44t+VFhxzBPLG6tGx
bqf2aAo71IxvIHHbVeXuAZ0XO/rM8u0gHfmNnoi/H/wsrvnqP4iNOFTYUSMIbYLbBFs6tBM+voiP
IBi1CzwAe9oWNY9yRwlgcETmQcO7Qu3plTgdJnxBzAOLF2+JgGV1kILNngfdUU33GHSEzzfdc/fM
PxFx2xnPDgxKd+DPKQbcmK+9tMPxuuK77zBW/AHqcbd7Huh+lsrFDKPXuMbTsClsHVGPnTY2GMJ+
O2WX9Kj8DOFrvDYac0Svjvkbe80u8YSYMEU04xMne8e5pFwPCE9/TbWaCOiqRyPZ5HibF9OzdMUw
VG7pVE0QJyR+MKIqV6VghKiNr6ZX0KY1gzftxAN544og7bICEmEIfwgvmhERdBgamoh+rD1gfkl3
e4+vXt3neDVmcjW987SGZ2wtujXIYtFHFl8fnR52afDaP0YfuC7YxcRy6SBjj27J2qnJEcfi+IX6
cvAa6/eYmAlBP3JCUGAt7/Ru00uu+AP7mJTdwXuFa00pTXJPUIOmdYXVnu3b8BKhwX7cKYzSz9AT
TO8KSWxU6AnNBIqX+ntce4oZwIr4sr4dnuWRlnYLpMJyLpIHpBzilIrC69Z2pSseMgwUCbFC6JPI
4VyOj7o7HxBjw672aGTaO0QN+/xEwKMmWoMBar9i3WfEhZUN0X9cIUwKhZgVNgIcZOlTiK8IqsPF
GFE0igKue1BTF/lF+xPKQywqiisJueuHcYQZgRgMZgnICHR3B6JKX6PxjCYKSKvwkOxfpHtionQZ
fhodCClxWbwg3R/Gr5Bwzk8hWl/Dmlt65QKTBJQUqAlzDXwQPK8DTlLwOo+X2nNxDVXFNW9m3MnJ
c4Cdhf9tE6FJESnbSvL7dGG/xm9pCGXTVqhtPk7vnIluhXJy4lKM8BTOZKCnHkyc2o1doll70t51
9ajSwb1F95CiTuILTJ+CBCfBDS6T9NoyfE6Wtff0WipPBt/iXtsN9/kTmWRjPtWb8SniI2T/KjxB
4NC9I8bm3CNfSiMmy+6Cs7vkAyfSBFmeW1ZEFF0eCH1XjomVujjqwh0BuzG6UHXA1tjOvpw+Gc0z
dA+k2kiG4r+m1Fe4BHZERTf8TQaC3D5vYzBILrlwT5GxIF4cWzcIqjHDcSM0NdtpBwE4ngRV8xzA
qZxiHxIcNZ7JztjofbyW0s8OdAxi7ESY4gOx9sl8KxwPYiRKQbGcW+2YG88SXT/XDAFn0fhzuAM9
PgGa5uOJhedBl41rLbgCtiNfZUHu1+U96JQqgNHHbXMjaUslCUN7do9hguqatlIQc/VcK2dmRlP4
nomn83ZrAqS1eDbcbwdPp0Dm7HgeFV3K9MDWvNm0xhY+QqKJzONywSEwbXTlIYFTQkcMMd2UNO/o
s5o+eaj9+Mrh/I5wV9ACu0CJFTtLg3oROKe4rwpzZ+CNbFEC45IU8vWkwNi8AK8R+RxrgO5rwxPn
eemo21DjjugBjM34V1C/bS1ESHuCPfjFFW+REOUbXyfnRK+WcQ82+1J+4a4zgo11+kTYnwUun8g6
xD7BhcEmlbg1PSUjHy61QvUX2Uw41XqimkJ0hrwcgjv5LUpPWI68VMZ5nioSUhIBDUiFafFkvIG2
VB5vvUOfTXX5tpBxcYItV8818oroFfiUAoMe7lZq72F89+s3ij25o4/IA58wlDv4jnTC9pc2Su3E
0AaPOAmhyt52xUdLqbfywrfCIiFX1RDn/v5lfgHRJS5Bx60G6XbBnfFN4p5U2kXDhzq6XCj3Sh06
jixnnaq94HUFjUfncD8vBx4rx5MZFy803HAQ907VI6+R2+Gj11yuikbEFnbhdYz+BF1oLG6bu1XR
hhYiLVTmiUfANcIiwP0vKPiGG+6cg7hePgLxklDSpJoYZNuFeIH4oBdSJNI38tyeggPORpgx9mAl
EWjZ2FTEX45v/PBwT5ZAwmPy+F1uh7+lveeEJmEe44rXQ1w4xWvW9XvLuKZVGPqeJp9rx87Y92QF
DApsSALLW/BvvEROJhoG9I00BmPb1yTrHqyjjv9je7xYGgi/wY68du6Q2xQakNvB9OvbUN1Rd10v
7pLfIqjBTvICDBTrd4vuuslNO7u8orbcm8jqOlvlwcyOBE+klGDCPd88Px6AepaAcrqzdZN0mwzu
JuuG+xn5lLAHd9Zy4jWwL3Ii4lsEmEL4GaU6nFOgr0TcMXf4VoF1Po5fRoMG6AVPmatgP16DYiOA
R4H4Fou7sS4jEJPao6AGk0+jcyJfx/fBq5wg5879WvH5JXLuEWSC8SGRaOokAZ3jKFqfhdvHVXHZ
y4nEBs0irTZdf+Qj6276OxKkYbMRbRHNngd0M4h6VJQm15gtoHR8Umw2wWwvLLZa9AMtGa6OdmxE
Lpbj1Htwk8vOBgJVCin2d4uzpTtx+tuhe02AibVImCATo18CaZNVD5HOVr3sOP3iURBaypAD+I7m
ghhLFTc0PNl45h1zmUPwQNuz2nsWuV2B4Kpg4txhlwfKDp7bRtpST5K1pLnEg0UQBoiO6uI8gXBc
qv36+C9ylwgOvJh8k3b9qE+Q7IonDGBb6nZgKnk+grei2VCeOKI9+jTtwbpxZ7OE3JZoizwfo/Vp
cIXIOm2aG/2JGB5PA8Exyr0V6mbIa+f3FrpGkssDg7gwyj1eHQ+KrLUWuWB1IKUjqCl6IJYb6GZw
pAoXojaeOsen1P4g9AZtKCwEa4NsEZ++8IjJfXJ/vFc+y4C8nS7ik2N2dN5heOaecJz4GKFMNoEL
i0vi/gUgyAJctIlMNyCYfxGWwjcFHxkjAZs/Lgs8XhBm8J0RytygS2lPcOOCOPF1opx4ZZQRkcVy
JwdVGkJqUBJA/OvUG5/ec1NDwknB8XgXmy80RoqbPkCp5nfie0V0HicVHi8TDdE3oT3PkJfiZlzo
eG3l+JA6aD6d5Clwa+lZBuO5Njtb98xBPGkYB+jJiPKhQ9T4mBZaCxRuW/GNFfvYgGsURAXUH/SX
SIRtKmdjPEX4DvTlwLvIMIKegkUVRMBx0G6B9NcPxNlAcjj2UZFgdy2IEN1aWeDTDET70TcQOkjq
tgJ+dwPDW9mfWMGrrutjg/T0sIUolw9mvAqeeKKyegmyC5I93jYtoKQPUWEu2ZkG9Q+7xn4X37V2
y7sk0CoqqEl7wl0smJgBvUiZR8vqWw/AJZFceiBBJwacK3fEc5tn+0A/rKoOvT8ufn1lge9Hqg2+
M3Lkw86gGB0+nBAeyW0J/5Yt7gJdchxoCMBMGmjjJjglb7i7dbJ3oqsuBADuhTKNx+0Sn1IKWhqI
TDuBxuSH9AFihW5M/6qpO99N9h0UuS3PFPPGebGa26rdgkEUX1K/B1mOqLGBkXLpoIrJ41mOWnhF
Zi+sj0N0nIutMbwM3YPIehFKgA0ixkaA0OhAX6UScurEQENbhApD/0EYwSFN41f1jg+TV8EnC+Kf
kBSUsjNFmvAd7PjoWU0TKcJHBiOkbvnaSeKN9pFNdO3C5oj27a30zrJNaSYah9EDjHdGteetMZJT
9yXZBym9g9cwn8VdsGcJpRmL5hZmwwZgJIKlgK2ti8lBaG8j2r0E9vOViAg/b8E7ZYrWQ8aJcTtj
ON2UKl8jSf9ZdCBizIaKVt3TkwBQpr6tKDw+mx7OV5Piik3QPtV09FTUDQeVU1FaCjlj98EHTw4k
0G5pul1MZ7flg0KffuKGADvQKgTBYL01ZV/pDtSWXCwDLwwMTH+EKjWEqnn24EWKwm2FLgWJGGT6
hqO+7Ajk8Lil4jbA4qJjWTsjGmt1k73yzdCkuDJ6omUQL5ud+JjpjOg5eEUhwjLZnpdGz5MDWjFR
CCS9BFBr2/4AEEIHxXgnGXt2R3kZvxl7Gf1IMGv5plSu6cb6+LKxwRljm29DGUpavh1h+zD2ESxj
kWeIcUZrkSGFSm/I4BgOYXuRZOC1clQeUpgDZvzSURjsKMlJJogt9CeEGclnCnuPU2GCpD5dSLbA
vCI0s5KU6DAMKIDtN3K/p80QT8u0H3dgAkjJYIlx99YHnfwNsVGcdfxVMXyDPCH8CbIIBg0BM+ha
UH97kBYEkxmcGyJMARY59GmSYnv2hM41tL16AasDnYfhxESFYHQ9aHU38TDFstQUZIsGw0w4PR1s
XS/toW9qFZRwgoVkjlcQrKGhUXTWwUD6L9SSYZunIDnnUY79ytRv42rSoLRFn8qpUSmTE0BUBVzu
FKy9JR1lFHk3q4dU4puCbmYvQzoIrzhFLbHZQKPTpOMBJvbhEPZBCNWAqtKSRk3eDDKd+OQQOGtM
ZYSXLr2uYij+lIU30o7642iO2SYMWovCCng3Np2uoWv1UOs2jpTQ4bKF5pa1GJ9NHv4YAwaZCrqE
XbTkfm+5CXZNGFKWmQKavhg7B+1KS7mfbFgRTHHkenhgmrMXpPb1uqpJtRwjR75ft+VwBe0mIjeF
KAsq1Kk75C3l4GMd88j64RSrYCrTvyawLgPEXJc7wWvZqxUqizUNt4H25wBH0D8nWusbRslQMs41
5gaV8X/tkJjJhz2bvYsMOUkgMWng8cggHfrn8jo3oKCu5EW+n4VEWbxKlK2zmVwCaJTKKkHUcDlK
NchOKW3m7aRPDdVPFm0kBu8PP4b+62ptCURoU6ddBsyO2fUWvg8UR4PsZMt5ZZUGe+h4G0jrBLWg
BRJy/eV1kog3k66Xs86uK42qfnZkMomTRrVSmMso1VIte6jEg10nK7XpH+vWDes6tYeOMTFjX7PG
U25lilcMVP9bkPbCWo4jF4USPUD91MhqC914ZKElR3lB2MISNhjGRjVBmTunPrFN18is0m9RFB+J
zCyAxQxbhLcTIgPF9BONzAbPL3hHeS3DIqgPZeB07lgbJEYWMG0JIbTEQsuqGorwuqA+udfg61Aq
UUgXtcQ8US7GJG+pbLLA8aP2SoFyDzXHPN5UHQPyIBubvsgqMM0zLlF21UyimtCGGKYd7GXnTPZ7
3t43BgFBo1GKB5lUSIy7Lsf56KF+CyeMWpEIIUiiN+btrCo3tTyXvqYDfK3H4KKbME9mMIe+0UBz
BuuaiUtAfK6c4enNUPLRGdJgOL1rwVVWRK3sNAsuKxikjGEvQ9tEEq6pqSfuyRra+FqOMezabCQO
VemwcVC4lk88aRjP2wJZeQgDAexZpzRUGjzy+hOiJQboEDPIJNoWViTT4S4lW88gRO2htSGrEG2V
BK9QIiuzZFXrocnIQx2glh6Ijzqy5lUjiJBcwcPIy/iplLs9ePrYhGq6TPCfS8uK98oCBknQddgE
CM0RkYAg6d+GkofW1CO8FOaT5uA7FBPWpoy2K8WK2yGnom16oz4QbTdrAPGvXURa9FLP0IREPaw6
Vl/qflYi3EUECD55Y4foCINXhvEInZWn9ASrTAgpcZBwGeJlBNOWhJQ0QaCS1+q9KrwuSiH2NiFE
oF5U0Fogjxxk2VB5bgbJosZ8fC17rliCGR2Rb/vUd5NxJTN2WX10KCZ4cvUYsGcVpa9WhzUqG+9O
4hinsGeAy6F321Rx+KyYeIbgmPu9pM7HPhomeLyL4gg/NYUSMJgOllFuM0WY90oZuOFYZJeUg43l
OCDSNWiXBeX6y9iDkCLRSwnKclQs46VWNaAEg+RDCYYM4mhva9vP1DC8HYvrVjOd51iEEA3XGTUb
opNij3IMjPmVAT8tFM8U7As2xBGm8e7NDA3FG8carAqNd1NL1m2vQBmKRES8zUI7Fh8Rfg6sj0Rz
rE8kPUY4FqhtS3T9s4YRXApRhu1M7BFpKJBKiGES0vO2QLgTAnILEuMRJG2yzDlIpZHivaR/TWOJ
LNDSpV6iMP7O+qcVWuNubCjso+zjShtS9aAhTB+WGdb/HPwwNJNyjnS8bIcw9OeHvLa8QVecU1PV
J+ppuiN1KygtKz+1uaWApiJwxhBArgFAUmccDUNJfCmBBUCm8ihXaug47jqT4tm2bdRDATiCMr+9
DbupP6gzTlIFySQih+2BCqkelW3jU0Zi2s9L0w+UjJGgaR/HpngbzYyStl7xFy27El86lboOXLdS
pkJmPr/baRVv1ViIfFDyhrLHWCutP2F/685O0pTdGKMHK5uU2hQOWI9mGZFPZBxBCyDeLgHF3iNe
sQAtAgOxaipgYUXeSz32lqGWsqfCJpFXAwOLFczbtIcmjKLhvSJLy37UivlWj6JdUhlHPpH8PQvU
SyQANmpXTo9Kjh/XU+ZmjmTWxpawYdS86u200+GoOUIGGAnVbArAJqiZNbt9nOVs2muydqp5NYQc
QX+HkbOB4u/LGPFvqLgaiQlgFSnKfDWR3x3R90WqFYYFQ9eeG0eB5m1Z4n0Ta9iEJYGoZu7wCSnC
MitEW6VmmPalYoIbjMgiIyAYKNq21CjTkSH/nKl/PUCpOvpx4ESbWS2Kw4IhY2blqY8r7bavk4dA
cWqPzjjdq8kj9OfyleDadMJFO6rks8w0Vh+6eSCpAxSrbdB/G623aXY+0VmId/kY/5yhugGiHj0i
dkTJ6b603ySInU9OVcIpDl1aQtEx1QPyD1R08ebh7jzaVXOSqyo+pQps3+aAn0cmA+p8SKcXuk17
GD0ptSJXyasnvtJNVUsVstQd7vmA8KvkGJkbtxJZwNC41yVIYxbDdCkp/Uqm4JS0qgacNs82S4XZ
CbMmsth4u1lK2qXWSQPZqWIe+2B46BK13YdU6JB4ECESaochFo0v47SGyDT/2aKO5FPYH1CkThHo
OO5b6M9dw1Sfuzwc3Ug3Jn8cKtPLrWFfGzNDra7CxD3iHlloEeVy9qQMGhiNdr6VrJCkmIasU46e
jFOilRKpTndSJ5Sga7qWXh9Ub5TV/qRW+Q3yw69T2V03gqPKSScNxeHhpMcw/XdxNBCDhr6YqOE1
JOE8vNKXVLhw8y6EoM80oMBOZyAukkZltBrs1WnIcC2k5tAZFCS1JkGFulOzB8p/kDeaTqjBXkmJ
6bhIPFAFgUFfV+iSGhRLXiio70WJVHwWSQnHmOFiv+s/YFEkUGe3d4WuECq37H2MhQ7NGrAOM+pP
0uzcKZQhh0UDoSjsWgC4IRZtk101tI+OqdC1Iw4PiRTO1hLaHzGUJNR6wtNem8SpGhXScpmQZlpY
xr4b3dnxUghkiFoBNekikKZlR2zOrmkzstL7ulWCMk+GS6oep7T4SeH+Rc+z+FEtL3UDHW8YB6hQ
Ddy/ScXLsjjx5Rxd20YOtqF/ReQYMOuMN6Ae4T85dnUznRppksENf4aGiWEeNt1TJN2NBnj01Glr
5LKHT6QKgnvIcSG8j3voBGz7MgyHj7C1Al/aa1BC1hWpW7WbCAMs5b7OMelTJT9GsKLdGmn7oXSD
36iYG7VNELyxlxfoY4HwUyVczTPN+M1qW1cPF/TClIF0sxIwBC3plTJdzlocnXoIOCUb8rdRcUgQ
Wjg5uOGIZ+PwphHy4mWJ5GRkvTaxsx/V/pUB5860kaUpBaNE5Y+0UxeZW+NUwQE+KUtHtbmIMcnl
/eTEJdxv2XHOJm5SpcDXIECvoZ5CYZpG/bNZu00Nf5S6XKPSUV9CTEBYf8ZgIUJgRwOSBVN1rSno
pqYOqdeJQpxUsAeOyRLQN6XvdhkkpyboQQclqW+aBiHXyYDhYZTL3QhfrbrFRzKOygTvlDUrzwjB
Q7E5mpfolz1Rts44aYPeTChIV1W6nGkmuDcXzk1q8iohigDVpGqQWUfkOWXoHU3llohZBwMcDkWd
QxNQXBZ6mxABh5VsNCvY9ML2ABVN/dQCW/Qq8uuwO8Cp1RC+0CteWYZBN8hk6WulIDTc6AXFe+V9
l/S4wwYFd1R07eGmU/e649y0NQrgPfqMwvgmcma1wwOuaeWjegCUXCzCCN658LC9zQg5IlDXHEeK
jAlaKm+NXl/nQjK9X5ZuIxqPCRksziMP1zB1gcnFJJVyr4Ax0dM7VFjrGDNComfKeoTZS+IgUNm+
ldi+rpbLX3mDWtEkj/BAodp+jOsd4n4ipBrSjWmCNpp0bTb2KJMMub3Rypx6N7rJYqTSQrOplQ3a
B02IptUDkd1SLXdlLMoQAHwWiqEcp2C5kuVB2amQQ+zwp+F9F1YB0PU0lL1JX4AzAgjDoYZSqElv
+xjGyKgnuQ7BZrMrSyghF3PWTnKQ+ko+mETN4mDjGNPeHCk/sq0epw82hEOWDRHjVUpMCg1tXVk0
zBMfFQ4IRNU5fLKNAbxpWlA7Viov4UtmUYKfYNRvTWtJT61DOKUeC8Y8VQ6uZisV9QKkTwIje5Rl
4iKmrig3lU0xrI5pc6GH+YIYh02lvAYXhG6FMOzi2lTBUuyiDqEAQ/mqZys+OEsJS+zUvvVmtV8k
iFDzLhu9pVQOQQNy27Fa9DIIo0E7d7HIdnjdabzcdqF/lhccQwPV19GWgZHNYDOkRDa8smhfJHjI
GXoHB5sFBtdmBo6OF0HISWg4dUt3ENx1bXclqUN4acvJtaqP0gPursbY+bE0bb3R2+NgxkRsbHKN
vXRXFhbitjgKVi+Y8gOG76wji15YVzhD2yLVPsY0MsE1x/JFoucFaYcF/Fb3MgTTE2EHA/fJppcz
WogOm5oCCqc6QVg9kpDI9inO/cGqGvqWOjq0ZPqlRg78tIYwKst4nZQ0+9KSw1U3GsILlZGlQBCm
TkNyhj2mcwFp7ahoVJ8oY7638k670cdhPxAeGcIgvoxm+OB0p66v+D7pThOEYhJDpu+0O8xtU/pU
qSw42kr8MsUMq3JEa+RroUFjwlI+NEEdr5ReC+y1VehGZxPa2SrUbXZoXktt1Nxubt5k9GRIKsY0
0aoi9Le8KLH8GCWkCpeBtLztjAHwf1L9wQwPnlTUb1FcK642hSQpwZq3FfD/qCb7EUUDbleewo4o
1GTGwZed2SLvsVzY7yMseqj1VkA1JDPHeGgyt4lus2V+WpaZEjKHAHBf5ldF2z4uUbGTsjC8z4zn
dhg+psQBRBvhSlaEOVCljyvEAEDHtfKhnXKqQ0CQKOUEXsE+DHZ6GTUnTZHfGliVNzmcaxZsAxeO
YaJZmaDC5eTDbSqPX9pIGYltUBUyxA4kmVaa3htx9mKOT1VZGp+Lfl/E6W0+Qe7eF+hwpckkks5k
gloI4WRUuSYGJJdo1M+hdoZd55DLg7dmYKRfHB8GJeQTFBCN8Lf8kBYyC4o5wgdL7ZkEhs9V0mc6
rMHrkwCkZEH/Xg3xR1xmn5UV1kR165tGCfpTAZZyYFS1FvvTaWXFNQU1SNwtTz96W5mu5F5yHRQ/
iZzLpV9rATgAt8li9UZphp2V5vg0Y+cV9OCbXplOwwAdmxpqGPzobeWICzuDReqiWnYT7BrQms6U
HfQQR8TmPldFzEUUJo4NQYy5qwiI9/U2GheMKbW6psaX1EVN241q/QXuyy8tl0ov6dv3wuSNq3FQ
+fNiXmuZQkQ6sbxWwiqy8O0qm1IaXaIasC9qSvQBjE86TCAOdVu8dZqPHm1bWIVRzjIIFQwQPms0
zwspnYOrwak+Y9KUXZf/NAK0wHuTGtQGADM9TeDIP6QcOJESIgA+Z+SRY5Jxko42edu8FwpVUIHt
zW1d7htd8DPruHLBED330BdOwwJDnHHj5FQapz3C3nB+FGAXIVWSJCxm2PE2DueQsva2S5vIi0YI
uf+f6K3o4m7+D0Rv0IZq6O7+e6K3q6/xvy6/pvij/J3q7ddhv6jeFFn7hyzrJqRfmmyaK6XbL5Ff
RXb+IRuahZSzreuWap7Z3jRLHATJG0d9KwCf2d6UfyDUq5i2hnSGrEIs939he4Mn/F81fmXHkXXU
hA2dUITpGPofGr91omfLCE/1CVMADJ6JsJAGGYiP+siJAOmAroiIAuNZQQFgOi2hMQC7EmzepCda
SjIi40NH8cLVjFM5NtOhjczxe6Lp8XQIVButv3x+yxW1PmiVVB+coiY0vs4WtjPQjYu1fVA039vX
xdQKYI9LyVoReikPpTqVpO3qmzrvRw8CDphCxERpW7gE1tnKId8f5592ORQHh3D498T6a25d16Nm
6M6KFJFACyguNIz8UGCbHErFtsCHidluoTS2yCmHRQOhOPTzwkTocJ0X1zk4xTdRMKPza0BwQIyY
fIvgIjhPjF6P/F43jqmIhKOW+msSi8VRMiRvidvTur4KjAmwNSmueg3xD0VEoN/EjyRpU5Z3MPIR
ix40OFz0Qa8O37NWj+pbOt0Z0JDwTNu5PtQifbBO1sUkTgpXiaWfjWT34zGMCT8uLUJXsyEl09GC
+iRDwI18moDYDJ9dPt9IwsQwF7B+jFKXXdRfN4kc0ksNZIcghbOktLho0Pjxs2l4CKIEcehG3il2
/tBHgMyrqLkaCZP6swXGp0rCG2I9NTTQS4FCER5Bc+zzsAScqvwIqLGyNCl2mxERZQ1NJLrVhajd
CH+LBhN+1pb7MOFdre8mMetH6P3qYCFOqT+t7y8ksOOlLbkgsmjlaG4VE2IdeHUSulIdDHcpm18d
Vp5rBnF/4HvuD+sc5Be/5s7rtGokFXJeXvc5L56PW9fJDiqCkCgPbjP31e683384zZ+b19OGagRC
YJ393p6S0yardP5NY7248/L59/7v65rKgQACtbvvX1xPkDfyrweyLp7XDVkCMxdMUaUF5S4P8fxY
vh/BefmPzeviVIASkfsWQLA4OBqVym9gJFmpO2LRvtZJIVrPOof8Bo7HeXld2UCnj4Ch2Gnd8r3T
+Ug9Xvy5gxckUpHPWdefN54Xz+vOP09cgN8773P+5fM+53VFR3hJMAZv/+5c5/3O55PC3vGa1Dmd
V50PPa8739t5XdqqlEaQmfy+XdW0HsumCOFOIL8rlUyqtmxkOIfpIhtV6hdhXf3LrGqL/O8cEpZR
FE8165ZSJiVUNqaE7bme43y2PxbXc6VWmog8Ij8moqgUNYgfn/F/dx0iD+s+f3fcuu774HWf9UK+
z3BePh/9xzpcazAMjVzuxzEaDlXwprtjTuazM4fqAMf4JH8vx5lJlnvd9NusMZPYzaBxQypQHPXb
pqrf5VpMzpJOPbZEZzEXwD9ihE1hD6HP/5ZdXIeE33YK113XbbIYOM67ros9Xi0em3GV9Fl9yMTE
Nuzqe9IqMT00EcPeW2CdWTes+61zBppZoAX+OmQ9+Lx4Ps1IQOj7hJGQVoRP2tgs4unkRT0c1rl1
YpSOiH8tePDnDR2AwDidy4sePsUDPfTvk79b16X0u00IoRDPZFrHQTGniia4rksX0W7WLaEygTke
oH3pUge2EliaD7ONbiSW+dWfO38ft66V1qYOiaeXqIjiIAKOnLWYIPHO1VfhsFkz6KYY3NbJmmpf
59YNSiq4maryWW4mEpZS1B7WiWohRnhRJCpGtxO+TOJRwZtHmqxFFy+UBfTabil8VLSZmA2d06qu
uWafz5N1HSR573IxCaQX2umTFSyHQUwK4rl+MbRUBVTdIRWAgHUu6QKIXspqT67XOKwqesi1zL7Z
m/Au5SMqSAOM9qG+3DUB1VNzUsIuId7++n5n8ZKzYOGDWVeSG2MWtYr8kB2XLATLha43GEE8mw00
s5BWrU9ifTAwU+90pbD8YJH1g9M7+mGdi4zm1xyIgtJNe8qJ87yYlw1snNVBXXQsDSzA8gABLctR
KV+Mupxs7bluUctptwYhpvGeB1UeDE2CO7yyrI1hNKiLOA0kAXEuUcQUyZ07SSgVtUuMMHSOVxgL
1fLJtqQLtcAPnyRQxMKq01frLRWG3LrcnVeuy+uWdYIji51XEQMgcDYFKGOL5fP233ZaT7IuQwpL
qlvtLr9/Z8EyBD1HIfsiafc2IQ9vQqONBI9Fd3KGVExUZAQkgXdU7JtKaOxVsX2daMLyWudajRDu
xbq8Hnnep5Nktvyx+3mfxqSgWl3kgGQ4lFPrZOlj+tR1lq8MxEYlzN2/3U4EhYR3KegI/nWfde//
xbp1l+9fWQ8J4vEzdMLGPf/cOne+1WEaqeOfwQSuN7U+rfPt/rG43igl/8Zy24lR6DxRxCB0XgzF
CBKIEUXpAk9roM0I1qGlXEez847r3GRljGvnY86bv08bZ1qx+2MlCsA81T9+dt3n364zseE3WkYh
rhyCK2v40tdJFzac6s/ZdRnVsl87/bm5NQxe5b/f/ttJ/9z1t+Xv2d/OPakU5qJIYX6f+n9sX3dd
4rLct8rnb7/x97N//0vni05n5WEmK+39dgXr7HmX306xbvlzeV352+Hf23+7HI2q6ha/i/ix+tsk
+2sxLxNXh7Bvt+5xXn8+wNLlQAhHvp1XBXqnHlQjy7XNOrtu6TNb+f6JcsZDzIF2Yrke1gmZ2Oaw
iEma6ETC19l15bo56yq84fOe61yURcp2zgqIm86bzV44y+v2306nFnl7UMeqkoEyM7tu//6ldTlp
loeFdJHX9j2lYOfD17nfznm+pPXs62Ze952kFHCv5SgdD436tLaVc4tYFxH9Uordd7swhwSm4fNe
cl5Z24CoHzRpDPHj0OAOR6sFNApb5zwBIBhRidRThTvVOkORAxg0KbtfE2kgOA1/K8tIcBpgIcSs
89X0RnyYnP9m7zyWXMeSLfsvNW6UQYvBmxAEQS1DcgKLiBsBrTW+/i2wXmdUp71u6563WdrNoCaB
g3P8uG9fe97PJvM1g80ou+E5MPu9mQ6rKNpqppm5o9DW29oM7sQ+ZBBGRYB7DuWuVf94LORJXro4
cfggGW5+mlcIpbs3g17bXYgV3aqR1HuAuQdFBa7hmLfJrZ3VKBCf5l/32L7//vPY4U9hFVAUZFkR
2izaia28rGKfADeIla2usJjrjWHHZBjZHSIzVfXnhN+iacOuVpuVKBKEMXakKkWRq8OwELRlhJDx
d+/6SEU8drHpoxinqxiy9J20/f8Ju/+bhB25MPP/mLDbZH/Cj+zj37N1//Wa/2nMoP7TsFRFM2TL
QrKqmxg9/Fe2zjT/KVqioaqiZGravx7K8qoJ/uMfqvRPQyMZJyJfklRdNdXfbJ3xT0zeSbLpimVa
smb8P2XrKPnyVkWejH6ebf78xz80vBkUyeTtLE3BwQskMo9/fVzDzK//4x/S/2jxVAmnYBDwZHAm
tXUTXZk7i8P05I1BjBOeiLFkaxzriKKtHiHyVEdyO3gWXRIVSxVlUF3ECD19O6GPQRiF9LZP3BS5
GoqUj6ZOAZnH8qduAIhXM+lS6bK67eLwozSCAMlWQLsz1Z9dnqMGJLijATyl9bDXaQQioe5MOV0N
JfUT7HvfmhbasQj4qmiVbjf2/jY05Qrbl9JboIdsF0qa760kI289dvtutGJAL7TdJqZ40HC7oBGC
TuOyjD5HdvS2gCEM5kVEfx7VtqJpr0LlwZXB/d0IqWZ6KT2xOKxQ2FFM25Nb7LACuOGacc+FIViN
eNT5RZXsEJAteArQLL93BZ++47aTQGfVTlWxncb674+ma+9RktooZAsnnoqfDtGqtEIXnezaHHkX
iXprScLGgcJsMFtFEbvpEq9LX+UQD/RZdBKqK8AgCYo4x9OACOZFuhG7j6C1vmPICSVudGlCj3Ym
4aOYyG5JOn9S+/JFK7Nlgf94mzR4kbJ1OKpRu6/aDoRdGJzTSqWrLVc/fTVoTgHpZ4SMernOffEm
3NJAonxag5BX0mJRNVm7NQMWFDmzjpY3iJey/YmakyXL/msPzneZ9kBtFEP+alXD2PbMXcjGqXNY
4XRUAaCmk3EdQ+T4I9a8pzK5xEDVjU6K6JZLKEJMYKNqwMebtBGugpJJdpnHf/SSZFY30cpkabTq
RELvu6GRXvMOOk8gSRPtTihKIvjlS8lQLrVJzzdYcupaRfLl5VayjYzCBVotLqS+h4xuCPWarcRz
CM/YyirlEgSARdouBfI7+hnFV750RhdL/YLnsr6RgcogEJKWSt7XG7zk6WXRi700VI5Vk/IUlLJd
DOyJZW3sd6PY+0e0cJbTemML8Uy/YdtWvFLPGgFCmYnfLoskV9E7sEZ07N3ogMQOegpozaNyjjpy
pMO97deNEL7ERX6rpyJDNgtLTq7rlZAYoIdETV/r1ijbEhbXK0pWoqbCKlAEsmKpCoMkmHBZvRu9
Ojy1NLFaHuWuyZfHTSRQnG8FcTnKgltTlXPSvDwZaDLtIQOC2Kb0qsiGsZfyeAXbWYP5mvTLXkyD
fYhBUTjpFJVGeEt9BIK6vcsROp2RRiwzhAQTN8VVMH1tn5QXo4/MYxzRVBlFOGlrHbvAzviO/TDa
9Gm39CbUABLli6XQ+J8C9I24HgPXmtIvDCeOgSKMLk59a5nzTf8yblECgG5FQ0QhotnN2LnFBVxS
iZ4JRYp05CUqAllc9HZaq5/HTITNp+baAvcQfdWHdt/QWoGrzFs0lruoNcFX0cjXmtMXyTYVZK1+
8KOC7uahoHXaby6t1n7Hom/h69XQwhWOgNeFAWIckpgGvXOCy861PGAotlcbIKJdhiPZpPjQ7fey
XB99CVcAfzw2ZedTqEfUm0L8NDxaGnPcKYxiLvdrvumgo113TXQQFDwBFL2AtNy1W0kE3VdIbOqF
VDTstt9LjI7NgFc4FAoYRr6OODUDJ5thX9yZVOtbLD5weTmoCVN7aCn4uaFA6STlKhbGuwb/H618
uuuF10RuQ8iy8augIveinoiLVT8CjYgxObEwrW8UjGliYGvWgDJcbDLmCB1IlGi9Bf2gOZkEmmqS
O5zgq/LDL+VjFwZUhOMco5vCoMlMEzBqhE3bh99SnvcXfBBxPJjMp7QTcHwWGvOWw8rw0aC7Su6f
vam94ioPTEiHoC9VTb+1mMcl6qkwJSKKqSigLPPHl0IaAOX2uWhmrVb4bTZD4+opquZeK51IGDSX
2PttSuEVTPobG49DLiZXVGPXRiz/qObsgNylzcrozb2XsOThh9xsxwGH9XplSiJ9L8VAUV4oOvqc
B3CaretPIpJf9MuFeOzrsDi1kvGcBTiZmVI90oZLd5VSvmeiigRWEvZKbAmrOJ8+hjIq3EkKvpUp
pxxm/CBtgJVrYag9lnQsKZiFS04WSe3FUBIQYdNJ8aLpqnrMoXLsOe3QyhyFaFxXE242ZR3C7ey1
U2SN2gLnavqUE1CMU4VLSY0eyldbewCf5+OxIwuieNJJJCmDhr4raVH7tUJBC+hU7mtz+vDULNrG
Rfyik+g6WoU2Oz5j7VwMxTUdqG3HJhsrldkAaToKaV87VGV26eUATkRNcbpFVrrIKiGBil58F1aG
j3AsM/uHsoe0ATBjpbM3Au1hpnJ0oHkFKLApY76Grzo6dp9WJa9eUfwcbcmz8p0i9p+Tgmg9KoUX
Ra+cVrU+O3SaTlOammtEMvL5VAXzkWdnQdO3ks96G1rTn7hrPyNie2gU5GdKTIx3TErbyGfzJqfB
LjO12xhZwxKzY/rAkaDb7SSBSm7KJzEmxKHIDmqYTFQh0Qg30HKzJNf0VOJc6rRNci5S1kJhrOfe
BxGoo/QUYK9sWyPTWVMM0aGaTSd0Qd8MVUr7WBSMeJDXKgJIKOCD9COTFHPNQj8Yjbj20UEuRzoj
8OEpFjG2nsdybU3SuI4VH7VgoRN9KaLhRrjxLfwghkzZmDSIZKjux7e6whqn0Slchn580Gh+SImf
dih0zj4CRNJDnXps8ErYGJ384ZVIy3WjNQ5+JwZYSQuSqxk0ropq84f81LAv0Q4v2enSDskviZ7y
0ipoKa7+DHQurHIpf9bV8t4UCmr6mmUEi03daRA0501yC5sKyJd6JSFm0raXviKtUUEGYFoxJtB6
OnLigzgwZxdsLWVh+gxrzEWkKDvikUsjvgZoRgrVF7mRZOTPUCeTVWdVL8VZ9AQ3N1N6DvEqWILO
VVdmA7066hKn9YGLivn0FfQotWUiPUB2Lf23UOAKI2WGx5i1L+LSLUagPukkvQttUxPEVUxssU87
YgIFZUSYaYWjzYVC1g7mwiSBIcMZEqhNJ2KMA24uh4TEEtFuOi3sbR0LxqEVoW0LxCD5FL2YSime
ovQQCNYtjBtEpiHG07qEOXxJBnmqd2lkTttmDGHDTPTEDahALDRDTPQD/gk0rvUrMzFX1DMhowmR
vKroSQFRQhTIHnnT0GW3abxDkKfFMVZF1Euk/kai/IU2W3ZGKm5qOy/Q2NMKIh1T2U02aE0bMpO0
kzKnoYx5t2zJInv2opgxfODm0nkbrScV/ZOt9xSqwVPoofoZu6qjiQJ3RDo2qxzbUIhz5lx3exTf
tJws9epvlUNibIlSy1XpLZKXlUrVooyZTHlt5Ph0cFH8CdHCa+rA7rYfwPrOD2dhI67IkJ/KlsQo
qwiV5/mv/+7mf3ff0MkGYmyaWh+vTaqkonOfpPb/9l0ez/NKCTCmPrQJSAeBOsdfn6nFKQXy39sN
MfwyMBP6RX8f+bc/f7+UryvTAgdl+hz+ejcMcQXsOnMZ/dic1P199u9z/vajf58i+eCWKdjCNjHT
+1jqkID/Okr/+gWP18YFcL5UEax/ffDjPgp8tFAasUlTJ6oCC/152eTK+uGSYFQKBKzHA/k8Ah5/
1QmiWxokccKcX/F4gN6qyTbmUZaouI5JTTMrXR/lO2uu51VzBvnxjxdlmAXE+OIlnNV5qvu3fx73
WfizIj2P5UWaUQpu2mT9b1WgBAZRE6Dirg05IaGelcEqSZNneT6hQcoIfVTRLAymt49S2eOvv92n
UrgQo65FNUDcspNLLXPxoCNRlBABagX82Lk+8MhOy9ps2iBW7H6Dua4TgFrswhBqX0696PHuv/+M
c/4qn5Udv/flOmJZ+kXRz5IHxMM52/pTJ8Dci/fhXJD4vb/rBms15jIIQAowrVGw40aORt10FpoE
+jWQMqBhmor5lO+X1MMejygGRgpyV60fX/hvmfnfm/I4UhFUd4zo/aNPd/4GSd3AG5/7LX87LX+7
MQOsDBdmAA7jUQSr5v7SR9Po4+a/7mPcAflYuPHmPK6m7Zliz5lsFA0NW0FdvYrWwk2QKtfBtXL6
VbzPFsbhddji8bsZV+WSYo/b4Y1krPvWjrTVedq+9isXNfVCp9znUI4ao73lOVCwvJvbxdt0n5i2
690qR7vgQLLa4wFmA0G1kX+707Ze0vnqvM8ftmdyhhV8jqvla2Ta+5kE/5oZy1dTWOmn8Ys72iUf
CBj0ppHmyP9I4IjjGxe2m+5fvVuTkD4Acd8CNLdx0dgQBV/4brC7+HCX92Zs/yBvBdwnbSkML+m4
65cIyPNqWVg30pJgWqj5on5t7f4tLA9qduKw0CxcT+dc++LwjOA+p2ljaW9IoAbadE6Z1YNDg9Ih
b8saKyyHBkpRIF2LIaZjjacSp3UEv5DOpw2yfoKcI5/tHZLGdxIi9f7crzglEiA7OlSifRKv6Qzv
fjB7IGdhYOYR2CJQxB67HTfet6bL18AboRqR8y6AJ7Io0HHKz5oQNOMuay1M3+EPblrqqpg2OAQM
ARmCRZM66img273f0TeAKy4ngZBAtw4mG+YvpPcyHU492+G1dO88h3u1wi564E0kPW898okS+72a
mvnKyI4E//OHDUcJKXqyyN8mdcX8Ebc2n44Nl6Avw43uQzpaKMlSPE2sawf6TqwQchnhRmtno6PT
64XAFIG9eTNPmOaap8Q7s2I5/E99zR3ZZb6TL3NOFWl9spwaN34ZRzt8UU7QhKh02gVy5Gt2kCW7
OwRbgV8Kkn4BkBFUOy275qcIeR0sBQpvN/gUzwmc6n7ZfZeBnd05Oun44l2ZFReWDDPyo3WmVfCE
rXNsj5/r+klcOQMz6x54a3VoZjXrd5FDUdmktgKZO/nM0kPU054Uv9DaWtF/FJcH8doucFRYigvr
x8PFY6lxvib7WBwCqIvH7Dkp9sLmR+XCKfv3bjNAtJXXBjjvjcaMUXgQvwdGdBfQqek1TqooS0Ic
LdkqP8OPwjdf5PvogyHQohcTjQ0C62XktDdsVTCXs6sXKdqYjUudowBMRxPJi15crLn7vHiSUtcv
L3X2zsubChv1+XioJxzy8D7krEvssXHnoPs1wcnwxHjklLX267QVv1webN/IldylaI3dG5v3BJNB
h4GUTOvsx4LEA6/gKhVoDE58NnaEJknBH05/AUSO6wYDbOmiFgcGlx8sA2P+SNoZJvOWTYfghR/H
W3JBBJxYo77iH16CF8acR4F3g80NHjB0kXSLmceHeXcFC2CnCrSz3Ub5RwDy2LQfjOS62sjS0hL2
gX9gUCZ4WiIjV1fciZMVX2Zn1tvkcZRmBLL5XBZPVvHVKn/oWgSlg/PeJq82IhApElvVircMo71Q
fSJRUnkDzbwp1SqV9x3BfYefVCa5Uj+upfZD8c6dQggIo6+8xCNU1uFeZu+iSDNrfpaLg3mbpG0J
lQMfaHgYObzoVykDHxFtOvbi2OTwFkH+5xV2Q/5CX5JfEYgtufbIBVJj55qMV+aC894qNl41X6a0
QAtUbdrpbN3NE2dYxv+lZbb9CG3z1CyOYXBFevfFFaxLC6YnLhOmhb5a0/RgrFPr1KvOh3KBdQL1
hS7mRbxHcCe5/MXpMNxu2znz3M0c+85Q4jNcadt+Ma8ObIpmGTOzbvajccPhq+yzF/JMIwJ9G/4F
v9S3Pgp8Ym7Cd0Wi7s6lgspi/BJXhQNqrVqrMTH5ka6am34CJfWYmsLWVUgYpI6yZRDyTYbt+AYr
+cgxIO9GFsOd1LdWWuq+453GVY+P+hMzZ7jnxOGqw9Ey2me+gsqTNcPuHBoA38xhNa6SkQ9n9mEq
HbjWWjq0WBa9tbSV3HnlUP0l9h42bnypk70wWaLJngcqWb6I7gx+g+Ga4V7HcJWVlFEvPKuNm/0I
95zFXVh16BiIz/Ho0SUQZU66wcCE16fR/V29CUiIMYn64tC1S77FKC25krgc57ePXsmkMO1q4QZi
AFcwjzJVPz5eSV3BsPO9Udgfxh0T04XwbFzAkbzBaLsbF5Y/zqPhcoCCj/6LP1yaA6t5FQHZQYcV
Yn7WYRZ2kRM9r4Qq8JyFtBWeu4AzxdhQsnMhMyLpeYRQu5ouE2eUocV3BU5up3s29gyHCkeFYQv4
wyWUjDfzT7bFrw9GHsuFYYMY2JZ71i/zxFmyLlz1EytxvZpsvA4vKe/HeuC+Gne2YfuCNw56XDSW
TAqKK56Eg/AsbTlJ/PcavQz2FwdBv83wOGx9WUg44vzJ7+dnMfhZQrvtfJ1qu8KZC+wL6cLyoulL
LX9JXuQbpzHfszx7N+MANpg+aeYo14qYsjhWxoHVT7twlQHV9DFhCrKdzPmzZZ8q45pPnFyWMoB3
MN7c3mLMMFjYk/JKpkryrCtm0frtnRcTo6QMaSvdMVX6mwwl8J4Tz+STvDANSluuPOole34Zc8Ab
i7t2oAt9odz5NfQnsYZyZLGbcLBS5qOM+3tV70MW1Dv/kPEc4dIs/SeGfboZfYcueYEBXTicF+iH
GLp+ZNquZp3cNI4K120erNR8+AKGyxFOq6UCcH1+1TAPUgxkGWbJD1+LxZ+PYCs+rdtqXXjn+ovL
2jNczgr2kyzZIy2TwKGYVw/gnMINUZSw55UjVj3mbR6lqpNIrsxA3ysiXgwADY4DwYK6goT/Qy7e
JNrzr5SRkWVOw438QUDitX2e+3aZU8s7tVjqp/2ZQ5Dvw3M0gvJ3WwAPmFZBlcpwPd3MOX1GfQPH
De0PWBdAswYtGu1BuNKLjrkRh1iDNW8hpI4OHbmSoK55HkI7tdN3SRCuJ6hd6aYxVhS1qMwX9bmC
nKM/FZQPEuRhkWRrhw/zxiZ9Aa+AqWGYJzkZFrXdD0ffeD6P5VuGuRiWgvfZKkYkG2D7kPJjAQIu
Otqm2SAI288HX8oeIdoq7G+vSUpmcUXYVDgsq2a3gwUh7fX0xBRlkJbov4YtbnZWOCcBClzooneW
05636UNAbNGMldtjEex4q9w6FPmLdsBsGRZyQkFEcj1vlWVHa3DUbh4GZn4owMbySc9+LeG9eAwg
cIxnInOxd+X8EDBciYhV/ElEONxM/kSunJ+rf8D1W6GHNv022eu/sLQazxE7Sgaw7yhcp/hSnEpi
mnmA7UvmEWL9L8bs3J244LaRrgdr2Z9p067fuxGBm91oC0l0E22FL3G7ETfwC5nM23Wk0qy4Yg0E
SxGYx4abl8E8SqId94vOWuqK47ouk1xTXYXnClq26uRvzFeMgAGoEzntYdVah5RwyF+GxUENl7h0
uTlNyMwCTCv0LZMAw9Zah+M4RyuDLcKtcxXREcSnvtvxhdlxMLbcABQK+x2W19mBTS4W5hOcAvKO
BOmsGHW7lo7YTxIbJMQpBMI9C5StHIYRNNcy3ddfQ/2DU5guXKju0TML4EHbyk/SvVxyUSLDw3YC
u+pqRwuPSWjMhAwqDUqMR5Y9EYdzSUYa/s7a+LTwaK/V4L2UIfB/+Pi5sZUJrVuCJqJ5iV1e6LNF
xdvzOlU7DoW5Se9YdwzGVp3FBk7QLoLGxpULmWB8Ci+CQ2yJ+tGO1gS2lcMAbBALpuFeJCBRDvV7
w+WORaFpE7U2V3096xCBikHZXBRHEJtfXHKob7iII+gUIu+tgZLleqTMQCBngRbbkPka4EqTbxrJ
x8OGJTv01fywTBk7K3PgBQk4py84uYHqNvEhj5a+sE4kOz30B5KPFDvrixjaU4oJ4aLcUmmhehKs
RBKIhC6pYGO1KnY0HDqgF1CqURLrSdfqGyjebY89ylBRqD2ayll8L4V5CCEc5mx27R/TChbnUgB+
ukqxWOSO4AwLPGtfeirdGlqgNxhWgLQG5SCU+DtuR3beL3m/0I5jtoJzpzLz49E2vA0aLMTGrpdi
C5Tum8blxfjeajZa9giCFI9QPcKZNluJ2PC1lyY40f1FQZ2fAq6oyNY+0bO+NHJHF1d0NT5dLbte
BcdHYCKza4Pvj+0jHXZXS3PTb/95PLPgWUgmw50qYjv5lNODF/vrjrwAq24KGqDN9pFCGOJiTvDH
J0l/bXFp22Usg/hSYOdnYbH25K3ZdAPHbAMlX+Z6shUjA7uApqfYc9GuNYlhdRkBM2y4kmD51+Xd
YP4p73ixc67ZOQWYjhDDLqzK1q7ehfZJ5Q/to+kLqmy6aQBLV/CPb/TGZgvtarX+ovgErtFlm6J0
e4qROMqgl1wyjUl3b29dm1Ky81l6XTndOqI/QLlzmtVuE7qmvPca5pdhy/zDUMDxkVBVwJB4XRp7
rTlWFNqr3dhdQu3s909T8qZ2Th6MbhC8K3wBMroLsM2pWsJVQnSwl2BRn5KvSVm2l+y9v5cJW/nZ
qoxZcgcwbhnuxyUUZWtb71mVcUzrmkX1yf+DU3KSn5szhRhIhPBlSUbr3QlrKWQPnroEoj8wX0SO
cEhljPWckkwbwoMPZowaly1xBpqXpGhrIAIOBO89QiJ33M6tt3QRePdpNey1fcDshregLzET0hpM
ePBhugd/PT3BtO7ZWwaZ43NEug1QHl+/o14ACQkyekvDMrEy+z17Cj7gBp1FEoTLYkPby91aIffn
vGN9Vb745tI86M8kWRyZ1LB4UJGOM1Uxal8bCMeAtKi0k7ijjmqtaEov2F+tg5VEjAJ+WFhUCSiP
2Ylv5xPQWydhtxvTDWUM/eLvMHN7ltt1CUTeBWCkkZg7MZuq7/Fh2AHLVdbQuZU13MgrijtsrQKm
M7A8C4ysT9KSjDezQszThn2eUev8wJALc9PMrt6yDWDhCGh76YqzX6o7N7tuC1fdtxuaf8vzzTtC
ot0bJ4GUwsI45U6+E8fFcAMQIDgBUai8T38Gtnc45C2Hp9CB5gVFZHrT3/17+0wvrRhsMSkD6rhm
9jlwsvA1wP0C07xytucoXqUr5pk5ZgXHXN7lplPht4DpMh4iGBxAkoeEEa4obfXCuqJz3yfYcvMD
UOR5ToQTyZx/LLDc2hhO/Ra9MotiUVE5vgsQpFE2YcT8vcvxDTNmt8G2vBfhkx4uuYqla6mex2I2
Pp3UjSn9EHWZ1ZoYQayALEGUZPOf4tVUQUp/Z+vE8keEIHTzJibNEX1U4FQpCc//z3EfEQiKltHe
dGDYOD6M6g1Y6pg5cxcMi4S8Ct/F36S4P5owrABk2+2+fzOQIBDTmq/pHm9KzYSpOLrVKxqFHAOK
BHIDFp6FsKOYxa6Kkg6lNhNh0AKHifaimsvxIFtIeO2cHnF9IYJzbTZZi7J8Rl72Eldr9Ey4yQ59
fIvBVo4OoX7hGBa2sRdS/eImm/fsKEmckA/BWUVYkc0QDuPqg1EgYxHDKuBSthmjO61riQ3A6Bis
+z+U/tg1oU03qJss/OekY+9pYIuAOSsSi0X40hrwhNfqIceEYZ69/WecN5ivVsNb/BO+tp80vOWk
35fSl0b2ZGmtsc714KCOeHzt4/EOXR8+roJignkcVzV+DjZGFx+zvgVzHOoCIo69VC4pi1OAkus9
6QCZNErglItkQ5kJfRDpAxRARAjM8ig6MN2J3oobLPTaxS5PW5sbgvzbVELWB287g2RWXvGRXzA+
gWKpx7vZE2BaWsfghF8AUs/k1WSt6mkvh2y28P5EmeTEm9Rs97WiKTaHMcP6YRu+00JMpkiZdy/B
Sye5iB81rMeuUIFA7Y5W+V68kFL9aqILkZbgpuq5bZa+erTQb9ekhMG55tOaqSPeWt3Cw9uh2/RH
6dXEkGKBQyrbe2w3OKDdrXnV3wNmUUri+CKCv4N6Pqz96BwjKU1womTn/s0RYBf4kx7l/FvDeKFR
98p1IJ54NnAE7A7xh8y+F4Nahght91j5pbZXORQJcsrLr8Vn8Zl/WQdtW7GzJ69xQi6AWkApbwkX
dIsPzWJwCFW+o7nth2j7jOvHjtERrmE1mK52GoqLT35h22xF6cfbNzjkFq+FM0dlJ+8pU9Z+g6ve
7NshDXAvvO+yBumtz5MBS1KCf478bIbN4rtZ4No8rX08q1LDkQ1HcHDoZYs+nxa2jG73SUsmnhHs
eJR1QNFtN6yb9YAWwZ6PI1a3GGUS3h6sIw4MuDHlx9h4gzlurjCYoCV8gXjjdrWO/p16VYDpp/gu
3sixvXxQANLn2fYleCWEouEf/wcbG9wSd144ePhnYNvAtN/hFAUWjrz4SWEmjxcWyU+MPGX28WDk
tdfhD6Le/K5c82dvgw+A8YqY94mR+F1G5462+TJ6Uf2tcX1SBX7bV2ljKLwwZv9FkKbCMd5C+WJF
Zih4Z1z0cIBxO8xWZksbJIuLUxyssYCTxTfcN2x9S3BGdiOWL03vreN+01hPRi7sG8E/+3Px1Adx
R2Z5/rN/GHhXNFUh0YQL3ucKxgW4az4ky2MrGAi8OkofPRWgx31WGe4KdDx0OdPIFMx9TUgkSMjI
FSnJaOpx4PvrkXT+6/em6gOsi8SnRsyAO8+1tsfrH/88ntqoKM2Z9bUAtWXJPPC/vj6WK2nj99tQ
pLOzmX3iH//4883HfbSeEKIHpvZhoRlydLbDMwDw96l/e+XjAW02Yv99Sk5X0SqJ65ummYj/EDZT
qF1DECu3j3/8h9H940+Ngr3kPP6kAbqWHANaIDYNeBz99fTur6/5e5/lz11Xv7cfz0mTKoQB7K/+
dv/vzX/9FaQB0Nf5XX8fidVAQSHD0vT7gKk0fMjjdt4Tl0lFYS0fL/m3j3/8bBShOD4II5dV7RNA
ck2nhdU5KKNIfs053DAbV10B87Eq003UlWtNM4IVlX3RlZXy4KfUvMKI3NWkPNFSRjza32rI+23B
9i9W1I0AdmcJhGFRYbvUNCztemBeQ18AttfgDy/fLaNxxwwdZSOSRhPgaLfYUipVbyuULCwBe79A
nXm6ggqpWK4zkE6w2MPIdLtUksgYd+qqg/AjVsgKYs+w1oqGTDaIX5M+wvagBtw1VmjwxKfiofWJ
O2jL6vCsWNIMH4luYM52qUd4JpZO1o3LSML3Bhm8SmyJY16Uvvk+cQpZjp7Nm2ZaG6EeCBUxwwn6
BBfKKmS/Ep4guaxUCScLRfHP0wcIg63RQibVImGrptVzEQofoj5dMg1vQP+z7xRqQRn7ZiYcSz5N
FWgfNCr4mOeajANEczBaQBU0le88D+odclE6wrIzUjNoMVUBPTpGHckOgOorqwg2Fr6PWK9QSeiA
phQOQXLsPeN7bAYYW4X8ByXJQfSNNz9GwiqDLBjiL0na+n3ylfUVGKQMS606qNGvtj9BZn5SRs52
rah0YP6nAK/JEFu79URfCUkottONjEy3yV6NMaJWLgHBHbeISTZpSp1l8vZDKF8BZJ5HmIlhX6GO
yrZjTEWowqZObFYpFuJVrxOLMd17FapGVX5uLbczn3SAIxBKsdzUJhe4w84n59lodw7TZ43oT7KS
kyRHnyrRVjJYw2KScExT7b4g65FyzJRI+i6iFp9J0aPYoBLtscbjnNJyxEbd2DcGlCOh0iCHTzga
0//A3dTqrFKBKj5cSr9Qv6aYcpGnXaE0v6VFRR7UasmmKgk6o+xb8gFYBa2w6+scQHCegeo03CEl
DabhDGmqc52awDKKhBHISvQnT21VNsSln/bPhcnqOjbajLuuh00X40uOHmhZa3hWClWxgN1XHMNa
fJ8KrB9K2RSWncJ+MpVfhlaiWSmd7sDFmFJkCa1MXS2RAQhLtIHv7PWpPmGDkaC8DPFjtBT1m5Hk
SFLz4vXmRzPqJ4+q9GQg1ZjE4XkYul2XwBTQcYUyu9RfSuJhNPybEdD0IylYk1mkP5Revg4vVUpC
J7E6eRNRyyzkBhOEUH1WWhNfZU3+KL9Exfop47TbxDmHayg7FtlxJ2uSt+pL3twaRxavzts1GhBU
oRygpmtbCXomfX4rFL7eEfHrzoqab6m35KXH5iEp9GfU5BVCTNS3Y+kfpk770DPkC0NOHE1FbEqt
Emg22HFjzP9EoExHT2lPsZibOMQeET+fpDIm/qhA+am+9+MpfbTv2zdNYporxWGrJbruSArV7WCU
4J9XFgZ06U8FEqyxelZx07xUXk2QkRGQdz9qPd1QO2NI77Mt9Dw8laI82ukw6sKW3UUq9ziuoeil
Yk2xIzHxmSpeEinFVkebjoUgvARcmxxd7S3ULXx4BDIyobgx/ZFaJV4rbRvdx1567QLkX3LV+K4o
sGMOA43mhFEhPQQX1JsdXWucEk0J1zUozsooHtMgIVLt/XP+3VXFH6+hzgMyY0q3SjCJy1INsRE2
gPXKnt3qQE/lDvMnQ5PnkJCKizdCDzNbTCCofmoCaU/4G/gPJKDLkEueg6S8a0X9XGb9kWN+nCp5
XRLQDm1E1VQQX32TpFdsPXkAkdIJHEJRnEMVyr2QsTBUxiQuvDT8UYcbLaqYICo6zRF5cJZVJUYa
nJCRF/FcAe6ykFGY2oJGw5Csi3gYxLCzuuRLyE18JafmR9VJb5UJHgBq/BnPmKVGCT5NaBAbpMFQ
Ozy2/MzfSYmNRxGD42ROGo3mVrfhTwOi7SxB9K8mH7W6asFnnFdBZA/5KjW7kPRgC0m3Lt/iocAD
sMlOylkhEyIUKFjSby2VZfuPrlIuKIP3pPnUg4lLXYTamY8iphXA2hDqb+X0IngVZsNlffxP9s5s
OW4kzdKvMtb3yMHicABt03MRewQXkZQoibqBkRKFfQccy9PP51C2oiq7pq3qvtMykQgwyNgQDvf/
P+c7qKu1qpSCulXNrGzClixV0kHDvvhsxMObazsEI5F37JI/4BWiBbuc5+TSlmSmzuNzIhdQvvQm
kX3amxDhXE3fs4Z3ORI4n4MvmDwgyZWgDQwiZKyomNc9RRAfbe9UVw9OSe8LKS75ZOEIqj+YN4kg
rrQKyXiY7A5NtYtD3GTGbpactUNPIaTNPpmL/b2Cdld1QC3i7RRRrK1dZk854hIPi/wmnaV766RU
0ntWnzEVsX1VwOpUYa7OpYBXN3Zbx7kYw63nQENwTNoMURigNZnyExiU8C6i5BgUiD49Z/4e5FSn
zI6SUVFQolUU9DP/vhiqcBerIeDZ0icpy2lmpmNRaK/Lp6Ej/1wJYg9kRwnAty9mCGXNSqZpl4RQ
7VqLaFx0gvtuqL9bmTz9j6Xsn7OUBb733zGgdCrJ3/vJ1l/4008WmH9YrudhMhOO5/72kgXyDyls
aUnbA+JkS/dKfhLOH64pcVUKxw+0lezqJRPmH9CmAwD0+NIEnFX5r5CfLIxtf+8lMwPHgX0sbQcC
FXJSx/l7L9lc9L0qvcS/NE72hYs1AhHsTF1pbIcmqOAVooy1ZzqaBsWKBBVsXLvUpmf7leSPZG9o
HjFkb5wXEIpr/1usicXOLu2y5DmBQ8nE+SfituQ0a8SxRzcH4rEAfTxoBrKnacgOWOSp9p2b2mxv
E8UoP4zPoISoUUAKIvYt/2SbpvM4e2hoOsa8egTYESUJKl5jxBsU8t0Z/Y+iBmfe9hhSMuQQUevf
Ri31Ds10djXd2dHCeRcb8CFqnb1ReUT1WPDiy4yMkzyXX+IgNT9UdmFTYyazJI2We9ezdqlk/RrW
wnlsSvnuSYDvXazeE7enfty6t0nQT2cBoJpLfnTw8o7mb4gMW1SOcSPEfBrG/mVMHDIxYYYqpPdb
dyTrp7Sm54y1fe2IO1sMxZsTyJuKTPOoWubHKSzNszX0Z4CbDYNlRr5xZafHkDwe2LbmIVJ0Pltw
3L7mcudo4hklPozE9yQi3TbBlOwUbTxndpObtvZANI+2jftsXm5ItTiJ/Dz3JD6vRHD3FGhCONhb
OoEww/14fpOaIj5rnrinyeJgHO+FZo1PQMcn4OOiBcltJwNOKRT7eUzRLXR/NJpY3gF+vISaYj6u
PHNFRW7WjHOC4HvNPB80/dxangZNQ+9IsdcIcsv102OeeDekstg2COtgInLNQ+/JAkD8dBxmwOHY
35RGe5tORnDLrO8gP2c9OeRLMN3lE1KJJY/fMM+pXWubF6FZ7gCt74VbAXF1k+mUVO9ocGhuRVwy
MtpKRzMdXkoPOnyiOfEKYLxVhvAebMjcQPMptZMelzptiaxOO73cziFCwN0qBZK+gqnpCa6JZhT+
sEg2ODnaL5Bpen2mOfa9JtrXhvfoasa90tV+N4J7D1XtGw6n6ZSL/i6LlooVEd6PauzPEAvPrhcF
NwsdQKLT/aoKv1TzB8jq0aNMTw6tLSvGM5Fxgh0bS9Dt9L+6hrPczK3Pwhk0NVlYj63m+CuWTbep
9VO0hLvGxhDu3ZJld2uEtDxLOuQeQFxpjazImO9QfjZvClEP5zpoif/pqXpiZ9qKTArmVYWkHP7d
mDpyKFXxEs39yOwxJ3+LksmFzogdeBg/7BDEc00lP2lCzrqZbkxBTEAPKY3Z1oexIPeggEDma/1o
bFKKNHeDgnCZC5ISLIK1fSnHUxnIg2Tph3MVA6jwad1bEaTaDHVXP3fuye2bA0wI0I6KZIYhJ5dp
zCNEHtnXPhdIpxXTEvIc5m8JDVRyKahosVhvRwYua54JLmvMDTSiG7fj8tmEnDXkg1mLm5zGFH1C
XNCosO2cBOzuMbeXnyIkLRLWf5RQnCeUY5e45rsvQWpXBpEiIeazcG5OU1p853n7tDK8c13BlAV2
R9+VlCnXqyr6i8u2gg++q4YuBjz+MlFlz8LO2HcFYRdqIZHRjJ8LBu2NnHu6rTmtSNADyabtKG4+
tRU9rSUkis6VU3ZvPEUNZqiyTM52nX8Q3QjH05XfVRxDyiJSYx/KhoRjHcMwZ4N9xg5Pek5OJI9M
H9oO00yQZ/VeYM4se+RJurA/Sp0pJj7IgDirFKz8FssmEcdhBkXWiA9BA2a6L77WS5sduFA12yJN
WEDgPRANcdA24pK8WgC1zj/ciDCmKcNtSQ7AocCNvJtl+01OnD9i4lU2PQInLKRfinfCMPJjVrbL
uUVGib8AxGA13wYJNLohKb9XE0mDqOLvQWHSrbZ6Y2cq2uuoRJKYp1ypkQZiW+HPKmzaKLZLGrnx
vjDJPiRT3JBDbaKIGd+hfhIeMAXEpiRO9Jlr7gGu/sPSBsg4e6ul1Tnfpilcu7ws3uDcPhtmeGON
eFgiYullZCNuMNSXZhrQExBiYqWwzFrL25fwuOO8iz5Cd31qVOkelokQNEe42V4NDf2EWNHNxOI1
ExeCQ4Rei9eZ9gfUperz7PjhZUgpjXS2N+3GWaKXq6HBh50o7k2vx9JrQ9KGZ0OGlYcNpBLLQ5i1
PWHZza0Vkik8ufQvwJvODzDR8eLN4LUTmll9NdBtjLzg4gtaB/Che6r2QFXtAI2+1xAyBenXPsJO
O4mlhj1NgsjMlNUMfIq1HSqwMtZm3i7tL4r6rVSs+HA8Njsl6XzWmHeScOSa4E/E3hr5sz/7+dZQ
DcRnFF1+1MV7j8XzppsntRtMFNHSBlXfL7xv7WJpn2mV3wNBZfAN+8Mo27tkqG8LGYkbp0WxE9E1
kaTiACKq0g9jjnMwcu5hZowXG5ox1nj63klB5SQ5qdDT9MTeIjSQMghX9uYykf8lavpmzFpw52Af
m1DzckXWBPAqfkxMDyWCKHeZQdqe1xcnCsUjUc6slvzWC47WgDYgN0g0LKmvYA7szyBednmC+wCE
PyeCz/o4tv27oRb2qf1oJFSYYsehe51En0IvJmsMcPhRhrXajrEOQR1o01E6yV1p3bphQykpTd07
UStIZPWhqY3plmwXyOHKPQ9Z5e7liL2HZ1l86BKmAUHm7gxK9lFufPSTODqbvY9BwZB4xoYlv8Xy
e6S6ACgjx/vbTA2aQl0IX80MWKjS4WOP/MGLavsULZ61IHBtUQpHpFaGtSRrLu4XHEF1cxla/4fd
zxRu7PMaYHVNqhIazuXhHfTMqdznnfq4QrL8AYtjQwALZ5lBy9aWNnhnnRHNaXaRtfMtzajNpiVl
TKcmYZZB7GRSqnbNYb6smyUfrD3eitesGBHHuuq7sYQ6AUx7QcxCf9q5iUpAdwIKdxlOWlYjJ5xg
Io5QsyYBTZ0hK3GWAebvO58+RiN6qI2Zx3Ugc1kPG3r9HRnzHovMW88cfBNlCGHWJzlRTOTrKPtt
FSbiMg0ui0SV0dDunttCUvzsTFQ57XOY6WCZ3wQ3Cz1aWs3Uol1fm1L9W1x9NCwdTsQ5GZrLumcj
gfu1t95cNwUJkU6dUHm2xvaybrrfe7PtGGckWa0KE8RTGHiq4MkJTaD8YZidFeNJCY2ZJmJGtlqK
WrZy8br1zF8Plqgf1qc7Ij07xuhI1qCzNT9t3TgjfqnN9baMYg/Vgfwy6RaJ0I0MVUd5eQr1135K
WuRpKyEmaNWZMmh7XIl4Qml2zLrbCd7ejPQWAi8wz5jWF0tZaP+16YZCt4HAUe/mbgeffSHp8krv
8t0Bm9Ov7YrzskT1sEj0nKSvvaygMs5POkEaWXbdrDCz1dQkzGInYSUjIqehsxKrVqiVq3CorTfb
OXs3sXLvr4eyGmOICAbmWTpjbX0v3PVtWd+rznZvXVDSB/tT2fbLJf4FVaOf7S8pua2JHd+sm07v
df7PBpbMJh4rInJMlERZxBql0kS+SU1bn8nOaQ3Eu24CHZJnEkt2yILluTBq41LHsXHJR33OJXw/
G6qmi6bjrBuyg9q9Kbv33FxGc7uMzXKM8e2s7qEQm99l3azuoV97pYYbUfYQYNr6lxUct248+EEW
6JrmwMSRsY+iA6M66qO04ZXKZLgP2zY6AoGjLk+B9inwxvmw/nCF4TkNKvO+mQiPXsPvBu0KMysM
tldzUqu9SqtDyZp9+rLrbdVHnxN/jA7rh7J+FusHpXQCnyy9j79ga2EaYy/Et+UlFuFhGqH7l/O3
G0Eb1LBPaKNr9qO+i0ediGnz2R4amqHriTwxaqDk1Fi7lgmBv74hXMf/fKvWdwnrPLSnIh3iM8uJ
X2/B+irX17tiAK+vnGG7PPhtfC7A+teqJWvCdH5UuU+heCpR9vXWo8WK2BMk1bh2q8MJ6ZKbi3jp
NPzdVthx+xSpZvVslENCfBSJFvayIKvz+3dQ676PpHXKx/lrSyrDPvcj5ARlTrerDbCLzKjqrptJ
6wg9K7npEPUFgtQouVDuRJZietW0tRP3ScVUGpFQNkZzb0fhQytZuxkxF3qojVFqgSiw5Vl04qnq
q4/4gbli0mkXiw1phMm7VaCFD8q7Sd2lZfnd8qzPZmSRO2BQPhvH5Ethfk5jNBK5X3+NVPnV9kK5
TR2+AlaR3rdxmUN4mB5N1GRVkx7GCVUJTAvaBPj0pXJAVbDyhLrG0A48Y/B6WloLzaYoH05jODP1
8dSntLbrG1Jk7npn9E9RHj831gzGiomqKTJra2ItJZKK62tkkkXme+UR6Df6rAmmuv8pJbeDLlVy
478Z1An2c1GcIDaOT+5A8Nzsq0snxF3efp/sR395qnO6+mEM5LApstvYnd5YkFC7Nox7Y6Bnbosi
xVvNat2nMJkVBR3CkCiLqDX4xNqPaeR+KPOH2c9+UIxeUJjHDKB59NoNTFaMmUK/OWS3vjv528lT
Jzetn/z2DAvi2NiwMC1fVrxd/UPmEeoQTxhWBbCpcCzuhgqUic7qMafPoUfbro/k3cwko29bvhIW
fVFaDTFz5p1X188+QR6Wg1ORrnO79TPsB32FzV03tF87V33qpP9N8SYsMYqDYSTTNZDuxzbPLn5h
PjV5j7BudvZ1u3zPbNbUKg3Qko/dowg9bPQIa0lzwaKRI62ZnB0+3+c5hC0eBV25Kdz3tnXa3eCQ
aGDHBA13wwNZYvu4osM03fTElkBX/NklPaaYPoh3YCwye3JvmxRWgVvR9orF1moSkj1d5A612T0V
NamjaHJT6qKU/t4WO3sCs0CMQCbv8hmNpZ+VtxTOT4STXaBc32Q0tDJFfrcS0/dysO4xqj4vrfcx
s4KXQA7hllb9dqkW92w66FfrBs1EjVjWpBOZjeOGOemxlcPXqiqeeJYbS1F0jiy6uSXKFBI188Pk
lARD0LOjUqLFWDoOM1l2Bh9DhO49F0wcsz3obLVQr1HSQzWOhFwgoHYFGnGnCB6SqfsKZhXPQ4is
mliANorDzUjMWG9LlEC+D2ysJS24nzIE5kmTHImJeCHulV65VXEpwDo0vntV5x1Cn6ZE3KhXE61e
axrD3rVpN/YLw4EcLEBKef8wdD74JI0A0UKEiLmykSc3srQ+dX5JODemeAAJxS61W3JsWrpnvGsN
82S6i4Uab4gumHc0S04zoT34kfuJvqjZHH3ybYe0/Jk3brJVsv7qC3K7axXsK8t679EwQlchf5Ep
1obGWYdLJgAuDNh9GymUUyJGl5E8zVlMsGGh6FKpo5PhRa+LODiZmaTd4xlkEzbGrWlHt7FZAl8Y
zfQBizUi+9Y5di7a2rglu4t+HdV4VJc50SGU+H8ys0DpPqhmy3fUsyMLON1nemGPrIuXW0vgNAoK
ZtZy+OkA+NsGDQWJ1nmd3NY8Lq35QjJshWVU3Awe3X4QGJvJB3swOD9E3nr7JV0moprHHeyb7SQw
2Dg+xjgyg0LAKXR+beSDzYZIR9hWJm0RLyyfSZ956EqqsUVG39rshXVhAvuZqwaiupBC4FzewgJi
qUYYajWYT+gJ3qTp4JHE9AyXyJD3fe5+MAM0VLlBAz8pMJX16qQyhcYvpizQE1cehv5PWD9oxaXl
bgF5DbvUS8hQdi1amfXXjor1LcPaLpn4NN2o/UnZYz60OkJZZPXJDMOPDWPQpQyan3E+0q8KuXwW
7XtMFQXj408/naudUd76JplMkcgf4dZkO4KJsPgU5m3fDh9EQ+SIoIDAQHaAD8+co/86KP+dS7ra
OhOdQVzWF6swz2n6I3PlvB8JrbqVI9fGlDnZIBziWPyO6tUh7cC451zS+CJ1Ev/wRMErRYtfabus
MqJLQWi5HzxYagCeYTDKMKvFm2OONsMgQZ3NYrx5Q+tijPRRFGmkS5s8tZlb3MtyRH5eSDqNw+ht
eSQr9x5yFtbb3q8BtYjR2Smxb4e7Kpy2lhDf2skrmWcO47Eq3JO5vJNLBq7QCg5BBf/GQQ6w9Xlq
VY/gzqZ+TldpuDRV/FKZDXAfhNkNPndF2qazEH8XuqS7RUWy7EnBwaqcTJjvnA/EdSYb1SAyyxD5
VqYFi8OWT12KiHr0s/TUuCfHacZbQxIOH7h3BquwnRRIJEvxqcxIU4Gy7lEsZUCLBvVAzsB2aGvy
IkPiG4vpfo6UuHM4q4k5PS7pON8KB0CsMdvDIb5kSIB2E5C0hFFia0hElFZOw3ypoi+Juy/6DvPJ
gESuHjbCtZ4iTn0ifJ3cO7je+D1zsk/VcNfBe9koOgm7fIiDrRps1kwBbJxioQInyazE8ErjK3mY
1ZF4NfNCmQwXoIn3DL4AdtxWPiYkz8TFPOxy8SWjvr1ZkyTWjafktslKjD5l/QnM3SfajPTYN16P
wJ9w4G09RNWeWnByTLFUzUnGxT/6WUxhfROOwjx6oa3whkg9GE7kaeZ3XOa2WTwE9/QZyUSfyo+p
ekv6m9Bu3H3PlAiJZujCbXaeW0KgvBqVSe9lr0GI8JNeRHuac/WyWNMb86a9FeXfTAwTI8KzxzCt
do5i3tImj07O8+m88ccUEz8cETRYgMcsPC2cEK+uOyMfBD/DQvm8mCyvkj5/B+v2VDXIBHvNuHbS
t9oWbwsVj13dk041CZaaA2ed7xt3dqJSpJzAVKYBgTufCcNwhtSNKKBLawySjzMWqAar7YikYEPJ
9MmBHrJFVbV3C2ffW8E5lABRbFKUD8uiS0lj8bm17Go/eF1NMdM5S6coKHkMN/MEgTCW4oNnxQDN
/NTYVEVAMFlSYYrJ4QFmqGtYDfQbT4HymNqsuY1lsMnMot5RUOkOiftaKlXuTPN7U/chYgyUwXVs
HwaJjas2g9exLhGtYEoptlSd4F3rkDZfF8wHa771mvtxoWgRtNWngphJ1lczZAHL6fB45SYwZs32
Xm+bTdRTamLp9TnXrO92rSMUOrh6vX3dJHXMcOEy0hulBzkdj0hskStcUfjfrWhTw+QBknXN5nO+
4fwCtM4DlVP5SE9kOjDh4RH0oetGIe/CpEfqWKUfNJ3cvDspQYqFCfdnKV58ShnAGQKQfx6ZRNM8
qEvZl/SoS39xt2miuK5UGg3TR4gQB7oO6CfZ8ARuER2Vx/W4KV9SW8zEqcBhd4ZpvPgDE8Fldq3d
GEFbpeU/0HCjM7Le9GQPaq2qEQLr0ga5HQ2c86aoT4gZgYrDjaPdhYumXLB+6oIIwkQW4Stt5Pcm
702iZ+0Fa5Je2AuNJZ9C58nqc2ZqSf7JHYGmu1M4XtYNOZDTZUHomZIVfwr1wjklhZ7SFpt173qs
MscHcpxom3m4M0q9Ao/CGQGGRHv16/b1YNmCinBzdHjpyEdLTmSbSdI9XBZHy1THXN2hru9aNyVU
q4Vum+tyVlP6KBeaFPMDoZ5ovehuEQFaY87xyPMlzPOy7gl9c93T90AJ1Z+cAC9E14sWisqD73ja
7zWgyXEIKb+YtsVLlK3YMmGzL4W07Uut91TaRGePzqfqfOLvslGQET7CLvPAzq7H0oiRc92zEKNt
zEFS4CyHd8txpn3pNswmjBhjcKig/zRv6431sAAad874xJC54nXUm/b33l9uMuHtyOTF9bU+P6Oa
HE7ZndXxgs2hcn5t1sNz34fnqXocugUDBMuEDNN5em+JmJsAFsE/603GJAFwjWOhxOA5inmxLlJv
1pvrRjY9fo32Kau5EsM5HC7kq6+P/zdPQr9J0nc9jGn6eaw/AfMIdIIpczxmZLn6n0TT4uaZ6+0Q
1xFrrk3VmF+KiMXK4iE+TWJgDCkgOXf2cC1MxJrhinDaWtyjz0KdV1HSNhTV7C7sby0bWtrkp6/Z
lL8xB9rmzjwCqSK406oSlOzlc9VzlmTw+uIKZsWSmQOdnsEEu8rbNZUgEMOZtYRB81AlXbG3KFQc
nFnc9Kxo+ql0j5niz7VGvPtJziXrzeMSEvFut9ENRd+WI+c2sZ4rS70bOa9AKr/bRCnS7xntPJ1S
zlzlXSINIPMUxFADF04jEcr/j2jknxKNSMu2/jvRyM1r2b12fycb+fUr/ykbEX8gvIUmbJLLJQLb
IrRrfO/6//g3wzJtQsOEjQYEFrAQLqKN/8QQm4SG8Y8n7QBysOvwHDqaOhCKHflHQMqY5VM8kb5F
DMm/JB0xzf8qHSHOzCODTLqOb0v519SwsPdzJh/yxgrDs5Pm5u0oBvPW60cGZAakyEzksZxrzDhD
o24SXRUXa8TJOvgPngbSwqjfEJyM+FRfCzJ9n3VP6UvI9SaqjK3qW/e0/rAMvyWhqM+jrkhbuiK9
7q2RW+0wOGeE3dfD15+txwh6pOZx/XFfdQxADjFLK7YqZjJ3SCA4uNgD8Va+qKKyDnmwUWFjnBcW
VJfMpFXgyLbY+mtsyRoLVtoqwSxTxftFNvWpDcwco6z5qYym6WQJYzfGRnyT28m0l1L+VP3QHD1L
xeKWMGrQHS0mjsI1L+umCxnI6Jx9YZmDhteZ+JaavN/nGqvz+h6F5QEAp3GEY/vnJZTHqy9/uTnR
XFmQC4PnnT54OWRTN4ZFmC/D3TpNsWCboC7ujutVdN3kLqvSkob9RiAXJxoSWgLs3m1q401YN8bC
tXiz7tKcqU85r7kiM3cXKoSv16exPpdFP791b93wPPpDZ47wIbi4N5o9dt2sx/qKpgJtvVMJFPhE
0RnRPl2dlCqmrBBD+lvp5jDaDdrGju8z5V2vouvGpEeM/l2dJrpZkDxqrEF9Tr6ainXi8nSpJvDz
i3lIrHZiYUkZmirDrJNzkLm2OK5qYDEL4h8isak5Yhg5+rRw1hlAUhAFDZDvNH2IDBVcaIAT2Wul
al8O+PWcCkWF2SmsuSY4KmBDVpF4GzJK0KHUCGmrBht0qdtHo4UooW6st6DyydfTnDFNEVs39lCY
J9NX2/UWRH//4A/xXUodmfqlbp+smzW3bt2rZldhgHwKF4Fonb6c5FsFHpz6bIPI/OxoVulw8OMw
OZUeZ2aQDvsgrDoqdDl2Vz2RHesAp0ElQPnqCWns4yLv7eBn0EAjAU9JCWDRF95f966LCHHnek/R
vU/dSwh9oTOdk0pFyLs7PAoKXQfL88y9pezvRufMzPJa9A6Wp2nCTMwA4THxLJYZwjUqlKJO610R
tpjD9dshZ5/vUqObe+vb4GZWfTDr+ukvr33F6EcsAI592Br4wVmLrED/K99//W5qviL2Ox30RGOQ
GVDpngaPPFZaAiIxfrQKVJ1R0FcmCM3umYqPXdBumjgI4AJMrKpQvO4XUpa3uYHOM1bIeOQQ0xwd
6k9ySsGmKE9evFY9EzcDDmcIwJmXzZFUX5yg02Gyw+LU9aN5GSFEwGs8diauAlu3lxYwm0wFdSaC
rTGD/oxrkZPcBgGB6Ncv4YSEM742Qn+tTZLG7a5R7njyaG21uicoBOGyOeRa5BDcrAsyiuYiei1+
Lx7slkgJY4reiBxGAaECtLs9efAq8U+ZSlhq4YxhAtMh4c6no6Ubko7erJP4dW895o+W2mcy/b5+
+31ULZemyRgNWNmjnSIoZwOXjiIK+kbOCSavDcHLe9PCme232HZ/PSVyJU+N6nfrGLQe8gLk+MJA
daHyV0uvNdYFB10GXO6bTKQFoG0izk5e42JKLPk413Ph167Q/exBqlOg+4hWhue5TJx95oTkMQV4
NSKbGvNCDQp1idihUie1NwsmJprqPq4ZIWzdas4ia0c97iGwapslrH5nYXzPwr4ZE+2wcKNnaT8u
BdbTiq5GT8FxZ+YAqtYlzDq+oa26mYQkC1GPe37Myhogfb7x2qQ8mVZtHIGWPhpoL0bYyhtR13dJ
hYG4TgZBzDYMMqYEM/XUKtuZSxLtqBg1Ozdtb2nFoHXUAM8rtRNDCGweoz8VQ4DLWtu/LHzVrLoY
q9eb8O9/kDc/AK0gVHnWD9UnMcOe57zPmWPtq4QQ+hEn5g2OQuodFzfiwjules647q4bTx/8tWd3
KXIihs02qtztxJpvE8OFp5XGRDeiln12bBgii5kXN7M1FDfDKOt9ZVSU/HvS52WJgL6cGWamZkjP
YUFXAZ0BZDIiJC+AWRbK3RcizgPCNE15EFnxVHbQmHqHdRJWBVrxgJQB5Rc6UsRJSYb06JwEtr4W
rMdQzNi7IEflXaxhpL43Hy3TPXuldkM0KrAQDjTxMQxqWjGjd05kfqfA257GcVrINMNLOVOFVaEI
UbISFx06brT3M+vsgyploh0dG+51Q+dJ3QRgRJppn2HpsKY6PEhq5aSk6k+qaP8uSTFmInR0PCg8
wbboKZx10fA04YxOJaTfREWnoRExq3KECRfq4JhUx8u6KX3Cd5y6/Dxor+EaC7imBF6jAv26SM8u
YZ1eqD2Mv35AdnFeItLK39tp/FB49XhrWwnjVx9tM9vGGdVaT2kFRotO06tNh6zV1rY6V1+SqHqd
OyZvzthioiQMFBKwSd+XNuTsfcRWp+lnjrnrZu9CqvI+nMbPuQvBIJRDCsPly5zl3d4dVi2gwk6G
AA5B5yUzGF+Aw59at/lC/PynLJzImDG65ahVp25e7zvq4SNfRkoNyV1PXPzRjrED0yg45hgVt24S
fC6s5LYfl/kkHedQz85P1Bn31UybZgjt/aSwgyG9XD63QQRRQ4eKLsizvLb5LBWoniT/7PVTcU/n
rHCASpSJRtynmA/JObjvMvPWTCp1SKL4m1fR51qwzznMn/YI/7GKl8Up9YAAywknBDPGU97Qpc69
vt9VU74jvUpfB17rqiNZsW4w7FV2Rlt8b52mrLcfmlg+k7p24ZG9uKg/kL+FzLHXV5+AS8uiAEcS
0rD1BRpIpqsD7BXV7VCpAkISxafEDrJdnYxgI5bJ+txxTfKV+ZMKLlTD3Pjem448qLzZ0fiDIbtI
IHohs79J/rAU/0ey/MmiJAs6T0VHYOmbviQiIV2YZATTIvfFkuyrqj9GquNLZ0U3U30OUwx1eUSD
JTGBtHTO13kerUeFj3OL3WeY4HNIO4+o531r3CrGG0Xfcoa2HHiA+tHIf7CxB57FOPP2BuGrX7kX
AeCehk2aUfJL8p3zQA86fcqSotvYDuTpofDOjg+HCUkbkXLAx6WLKR7I0yRptCIyrg+Gi+MMMfOz
3TSAauYl33YlXY7eB68HAw14oL2tSukc8kns4sVLjklcvih6WkmScslL433ptRZlIUBGuFJhjRnq
mz8AJQpi8/Poav2DfBpp1JxE5b9kcwFGwhUwMXFzdnfSVsMWgw9a4Kka7wYklCWSLsq71sZ0fAKZ
luAl98c7I+CZqk8DTm6Jckf2KOxNRS8mbkkTn+NnQZMhrzvztLAI3SRJ9dA7FH6qjKaiGLn7BEgf
+0z3zeO/EfGZZuG4dYxbMPWeUTzUu3pJb3s3Z0ra1VR3UZg7owPk2laPcxQjNZzp0rY2gHQ3+NFF
LQOhQDIhKi87ShWaR8Oc5K4aT1MoP6i0CvgWA9jJC4GRk35879FcrIeJ5lOQgdt2j/lckWERkpUc
IyPAe00XONqMhfpIm+OHYdTH2uKFm51PjR+UdFB9iabyLYpJjllGyjB0WQLiATyo5178VnmTSVFi
eLFMkb9ZvXxV0DBGlsvo9YavbUBJV3rUWPoSuUTkejvKd/EMeclCIQ+JDcBw3UjWTCv0V01pehBc
NlhiuTW0rCsAeN1b73Q9Vq6/eSUF/+XH/+hX/oljRdLeBUad6P5VT0r4L9e6o6+41qSlbL8M7Xqp
k+jN9ea4OtvX25I54wGN9V2rc7KzhRnKutdLsz5HJnUf2txGwZphPbxuCn2v612vx9Y9TH3M3v6/
P77+mbRy/3yw+WOmkA5e/5BpuNF5jom718/qese/eYDr31FZqKeLQmasjn+/gIqZ8zHM+zNNv2C/
1M2XVC/tEx3TNWBk3mUtbtd8XW2vB9fN9T7XY9WvDF/9i//oPh6KOSLz+hesa3Djft/tL/dFZsgM
8y9/f3X3X4+VQ50CN1zv+Q+f2RA4yN78Enbg9c+RatQfsjF9rIWOzKxG78GiH3woLarlqqP8cd1I
Petabzbz3GzGEMEtngLmWqrWSbHXn/+6/Y9/Jn7/lfX+WRvTn5wq1rICDypNm6zAfpgok/7AuhTO
6f2NH9bdRXgsKqYGuJaOUHO1oGrdu27WFPPrTRMRfc5geroeWvdKA2u37KYRbwSCrOtP19//R8f4
xiRUXn/f+3oforYea9ANgJcdi8QcwtPitnw3ZAH6tjb84/+UMP+pEiZTZiqL//v//p/v079H79Xu
tX/9X+/rb96/Fu//8W9oCZLuv4Sp/fqtP6uYJKZRaiRJTTi/7Gpks/1ZxQzEH6bwbf4NLNNypY03
7s8qpuP8Ydq+bQbSxx4XMKL9rmLa/MFA+CaWOTvA9RX8i1VMHv9vs9QsC+MzPgocesS24QPWRc7v
1yy1ZG5HMnAt8LEuE6wk7gKwSvOnZsEdRBViK21p7Ms4C44z4CR3KnRP04ddrqBFNfCLM/swe0x7
A4loy3LJPGruJjLPsFQXz1aa7wKqFDvi0iBJ571WJfg+jrnG2RDyei4sVv2iZzlRkcxgty+5aApQ
xngLUI03u6FFktd+8T90cQP6r+1oOBfwKauvuUyWQ5k6aotqCZSFETBF4jJthN7tEowDM8P/R9iZ
LcepbNH2V+4PEAGZCQmv1Tcq9f0LIVs2fd/z9Xcg3xtnb50Te78obEsuURSQK9eac0y1ZlfQbJIK
DZfbmXs3LzzQbRxElX1UqeoOjqof66qBcoZhaV2YDPB6Yh9WyhKUfkAwK+ajVm50v1qGBMcuoNsX
IjzWbAfS0kD4mSEzQ8f3UWa8QF1O7OqmbDct3sFprMaz5db07QBzusMNdBb2wIWJTF6yh+6HQ+yM
n437Flp1ufE0EAgVO8baLYQkeoeRClNVZz1YEv5pH6JidAAwW71e55GgAWAQu9Q5gMsDzR7KVe/w
VuQf0+ufK/r2T6re/8m7DPZ93i7xef99gSjlCEW7nfmbkItN868XSDy5dV/0ZXlErfmILwTq7fIl
dQF32A6j7ACPHLaz7sbsOCiFSn+O9P87mX+5u/7HsdDx/3atMgiQpiR/0HG1ZX7L/RMMBnAmJ/S9
jRp2UJm/MRxT9QFV5m0gsifDy39FKv23M/Ctz88tQoiXsDSjA9uzGB78/QzMjNDnJnTSI4qgK7Oi
88GFvTiPw6VN2Ip6Cb6LNvFAj6RcmjxGg8cCp96Jt+Ecq2J+/ufzsAxSvp8IrTxtMnng+WGaPDn+
9pmYoiHMvUmPKuRExLmh1o3HRG0a2v1YFJLwzpqNgkod4g+T85CnM+q1hJnwjHwENyxwJu9XP5be
2nFmsMAFGUnLSzl+sh0lxvfGjx/++aDlclB/SW38Oo22ouWqLFc5QBX+ftABdwD7xpiD9mpwL810
aGN32ra9oVfs0qyNqe1oI4fqzbFM4kwC7sPIp1LEuVtsa/FZOVO+l14L7tIoYC/6OKOqp9SXW+TW
0wolh09Ta52SlNgWkCNS0SQnphbNZjSmHyi5rwnj40SI6HM0aMP7Nq4yOxT3wq1g/Kbe47+84+XC
+PaO8fvxTrU0PYUB+u/veEzQ4maJicO2xRNsYMmrqwjC2PAUurO4Ii1z6+XQ8tBjxCdLzaTSGZbP
dMIBPzOgmS0lWLi+z/CXoSE0a3sXdRL1GX5LMXqPfQVLIvav8aT1W6fkIeCVBGTlqf/hlRaQ+a5K
TvSOTayf3UdVjPOhNlAzFjRzK1+vo0BtVe//2/3C4vTtbdum6WqtAE3xVX+7X1Kr0ewPZUzij/dY
eN3AKZ9vaj/9gf2y21e/c0RwubAMcmmnBi+QXW/rrW6CeecRCrVhotY2ASAFix3mv3wk/+vYLMsW
AsMJvnLxbWZXV3AH2tqJj9V0MOtEn+a0eC3cmiWhAYVsaGxjhr39Wg6w4NorDJirPIBfJ1OYzAMQ
6Ha5zTvx3rBTU/OUbFEZ33FZInLsKxeaJxsza65/28p0odw9zh4mHuD7rn1bBVZ9MMRgbgt6CaQp
ZrdN3KuNEUTIk8vsFMXRe0Rw2uWf37b1348wm5GoZYHVcDztfI0y/7LKJ0E8RIFTxsfZYUqDMuMW
yAnZWQ6BonpG3VmBeM3b/dDKs+fzl3kCgWRV4X2cqeyQY/5a/cshfVtXFAIwU3mUPpQyNhvZb4UH
Ywd66SHhGKHvca+a842JBGpfZ4AuU62OIVTUQ9CbZ+G59qbV9XWkB2PdZNa/HclyG/7lNv06EtsS
XA6uNpHbfbte46x1jNrgNm0jH53kZ7NEy2YIMWBSDcMax9QKHktwmjGuB6W5KYqwPDBcw4k/oPqW
rX5KXQEXuZudnS3sbYE275/Pllyuy/86RsbWnsPKx9NkOZt/+QA7J21qpxh5lDT2tYe8DBlaslGE
JRjCbd5ltZkDMztrHMeHMvyhezr8CIXMazsCCeypT2QsgONLBKNe/DBaDrFBYKZjN7sVRhqQeU2E
WOGpfOvOGY1dYTx1HbkQxSQajOVUey6GDkOX/3r2vy0Ly9m3PJc13XKgQJjf78h+spKostvoaCq6
gRUdRJTZBN+5QN/bBteibEduIzbNLVr3dbFQW3w5ZSe7KQzaJUi3SPNOYuNf7hn7W7WxHJhglXUc
6TLeh+3191PeB05fzD58hCH29rqd4lUDBoi1fnq0TfpFI7vEdZTM964vreUEhitmjOiXa6ZdXUYR
ihq91rm9Ia3XIOYk2hSlJLlETNZhTkkGICPW0UN6Y/ZZtUONSQRD5For13AOWD66RzmaFl2h2Pgg
Mu1oy75Zp1P7OSYKr/JsdZB3YZIiaRoKO7vrkMmS0IRXsy0SY10JhOJkstVXodt++j2i0aTrrnOR
WDd5z+fYJshgy/YDz9ZlFCdO9bZow/TgQf/vvMDbG8kcb9oCmOPXtNXnQO7++bLW/+MhYHMxe55m
h+SZ3yUUlKv+gDzbOCjKj8OATY4EL3TvM288xcJ9K7P+zveQGLt+n++qyk3JJ6rKnWOhkbQCsW/q
VGL/HJluML61wyzGWkI8bE9UeV3kvwqpqh0Z4y9+6jUH7md3HXjImQVl5mrwhojUGAXDOPG9XWWW
NxiX1FvpP2p/07BzukIBl+7q2XuNgxCOei0QR+foPSYCT05zQ9ZtiDMqRWRK7bQ8H8YzHjWks8Pv
odEoTQd76b/Ta3CI1l4NuIgE9/JH2Ew3M1Ym3LLsFyQe1qDxgkObLNBmA3554NfhQVbtwXKRD5fM
RzdD6r3bgSHucmgIHDEArxqziFHEJzWPJ7dEpvDPH5D1bb3kJnBp0EpkMza16n9pXEwvRx6ScpZQ
YkEdyJubBC7HoRwJ0ZjwZMd2Sw+HgUvlthQyY/7opAmKKre4C21LblMtLqQDwANKABmQiN1u/+UI
vxVZX0fIOk69IVy+ft8URIbgIjIa8q+WArYa+ofMDzB8mqztrssZ5zajkUxYik/HBFcvwMyqeJ8i
ymTNGA4iSIDXW08rPbMB+5ejo1/w7bntmlq7gq2DTfi5+63emNzGbtQYc5XVQu2jCJ980A3vaawh
BooyWJfjMJ0N1U7nPIvk2o4P2Qz76c+iF1bB5p8PSP7Z0f99KXEluiXMDmylOLRvVWlal4bosVId
RpkCuJVNQlDqIlV0j3mfG698a0eMXX4FYSbcZ+UvLxXlhyzerHgwV4WU9c/OXUrVMDsMWGbOqvhF
OdOdfT3kgJicdBdG8hY/x7gdwsrd2TwWMfZzV/TWTHxP+hx09NH6sN32GFduax2xpeKuPvJRXuKx
+SzKIr7QoCwPTYu1XxTc50HP+IozuQsDiLSz18s9ar0fdRyGV6MN+DgpajgOMVUwqenMRfVtR4Vx
Cj2Oswek1yj3J/BdwVBeMZtWcvQOVR6cu5SXir2i2dkKA09sBveeM7vHImTxzzBpwPHKolMZ+xAs
i3nch33zm4+7gfbay52Y3E+EkNgRyaA89WAPWxcrdh7O/cGUJm4B1z4XQWRtdKjiR+G+cbLDi8yH
e99UPhm+GA6DNqE7yAaaRc4lGqNsUWWmwYCNLd3hJFJHor43EVZ/sXFFWZ9ZUN/RMM53crRXStOS
sGeGRNkAci9dOhfBFEd7q0jftGWMZ1hnIXhfXC9smwBe9+oty5VNrUdr2dMbAmKdyzy64xksMsIZ
Vl+sr5C3C/yrQEP8cA9N1XmdiSdjClmH/XRsM/F7mhNx36Xxh56ngT7QZOzdRgEdx9DS0d3aO4NU
m1cegteZZQC9j+1jM7T+dbpM2pi5oRgbBz5Jt6evH4sD4KByU4ckgJWapDl8NkRMz0Z4W4qswmWD
61ooQpqsTuxbwV095x2qNIV8RkIAwjqln4mtBgVX5tfNMDLhcgAPVyYwc1LH39yW4Vgc5ASPYqUg
bdv9GSrGbABwkit6QOCkK0inWTzWj2ybcd52ieZ/MjKyANPtfPrn6zAv2qNTD58DQ5p9YDgWEOOS
uKp8CjYNmn2aF3DlG7RqujnLMcFHDN1NzYuNcLmnnZlMwMpqVw275m0vtL2BhHhWHggUJqHoWhu9
F6q+mHEaXhKHXryIE7T8ubGxLAibge2wL0boQq6iuhOyX/AnI3VqNzLpLDqY2WO04P6yAANXdTt3
y6+AkKnTwrwzK+sc9mwbW7H9U3TXub+LvQ7nqwX9yXWQyCbEe7HFEccCux+NcmsbGDOdt9qmRtSd
2NZajlhAEhe1YPriWzlM9wbOXNJ70W2aknsyNyxf0n0u+iq6qy0wF12CzcUvzP7iWZP1jGWfkADx
JIxgfBYN+hQFARMuOKh9IwwZy/eB2BVOs0/8wL/qSHpwStfZwY5jXzs+9PnkXKiByjjzD54BVtQZ
1Q2QheBiZj97E+76rHwb9IoXXPRy0FHj3eBSchfdMSF3Gt6swy55l8gZwEsYVBsvJIKmHPeVDINr
QWZWZm2mqrIuST8bKxXD+6wVw1Ujzu0rM4fjXnZWsI/m/lFl4hAWcXzVj1Jtac5jZCPEvW1IX8kd
86q3xovvDO1WIJO5M8ZuYy1vvKgJELd6goJU3I3PbtkmWwK0nxJLXFE/ws7I8vrGFRwc4fP+CyiK
Z2M2SZsxPOsyuxUybrNH4BORlzHM8nmxeGFECMF/Sna5rIZRiCOZ22pXNnZ+5UhwKDpK1EsuAmcj
JcGnRAiTYmiAJq0ghK3ixLltvFnt2bpznlz6E5ZqDlHiNABHxbC2RvdnMRBlkQewro0Yth9Nn/s6
sLwHx1C0OqZYkAgVv5dEP+6p1FpKyetJR1sKDbb+1fyqah49FYPiNCWEuPZ/ZT1dA3aNn6IA9VfZ
soOAafQ30YzHMs28uz7BxeZq0IBss9nh5EhGvBFc/qQqbsuDrcPHjOCgG5Ph/UZFwHiLVpb7ZLho
/4aPMj0ia/qhvdGm22uVx7TjOdQbvbymTfJqUchkdosgMIzCCyG65zQS+zmt7uyQe7CopbGRnk1Y
I3CPdR03BOoNI9lyyFrq4SMv1DMSt/ySIIzZwH+odqVCQ5aQIkFn/PrrVceGTBEzcv1tMg5Iw1wZ
7pT1rsaaZ9VAxm2YwmKesMf3uVle5kYcpcwQbUnY/sJhsiu8U6q4oM2eETQAl3xXhuc5juu7anIJ
MmvkabZ8a4+24aHOnHiXBhI6kVcjpbDicTMXzn051dZNSDtcd4yfmVKkp2FGaxrJGuqaV5DujfQB
keOwNYaU8tvxkPE76Znx27qzabr6BSqeLq+my1DUTyn8Ih935mvafbQZzRt2LJBM3OR6DGE3xzUf
cITPfMhsZ00Pqt7xvBjwRxPdwBT7pqjtq9xxALfiP6ZcGwSpM4qXSUJWNRbBKivkQ/ibMtI6G960
9UziCmOj2A555l4R3ZJbUh9UVSAhmdMjXpTX2dPWVagJsEjCE9wg1CcZJaD0WKMRfLZsI7v24OVI
v9xHL2T34E1LnEyDHzZiuTVNx0atSRoAW1C97UtUFDLr6rPpkHQU4Wf3Q7DAKLzlwWpAyA+Jtnbe
7D4lo/cJrjy/eCpE0EyTq4vLbo2XDKaKP53nAYKYgcfMxCzHLtx22Md068IJxhsYYN7eQ9CS9b+b
FttuMhv3qYJe3mTMUPD9VpsUI2+pyZutG5ss4nGO1zqejyr1ir1mhgNSvgt3blag8zaH8ujF9bMb
De+D8TJmDl7hyKFFPK0r17cfkmXgwXMctDdZXJFHZWjX/hNM1NrCq6r1oZH8rAiUdSXIfnOjh6ij
zcgt17DoRghOACQx1pnRSpV7J2k/0A6dRlbiccpuDPrfK3Z+tJ3qXYEXYze5uUMXmgFJ4zwHw4ys
rcEUaM3+na5AGWaI65zWMNb+iFB9GoNd15bXJAkzpqF22tWWWsfKfqCk3ojIGa46fMJBlLm7qZ9R
+nXpD1Iz8u5HCf9w3dOMmRr5FmhC00Y/Pbgqeaxpjawwfr92g0LZzjJA+ASOlh5EDCVxjoBmwlVu
+JRtAmW8CRMQYdQ+iWa8lTPauHrKScVL4MkxFcBNKohu0tbWHPGz9iYAjJehL0E8093YlClLM4Pc
x2F+FR3JfEmA21bJol9ZCW7dUWftdqiAAw9ypH2LSEmVz/FQA0ocGzL8jHhnuJQTftfuSKSDo2C+
RaHcVUkzbNO62ccReQ10WIn4IJU+FCP6opHEqMF4VS1zfmf6YG9PKGUF8qZhu52ORxfFPlD1JN10
uQAHJZunkA0cZQW4G8r2vjeKTRCWPyxHnrWDIAlcQ08DJrz0OS272NnHEn1uUxGoVscermfnXBcM
7mb8rPFo3MDo8OZSrw3EMFpniAF0xWnvEnSTmX87+N6q7QmLiluiM5PZCkkiMvsVq9eNBLECu3KC
QzOycepCTRz0QvIuxQc8rEs1GSSbJAWgvfSnyKezF1xNzqLcn6DuWCbJq1Ru1y1YDJbr2lyH/g/E
tPeOzh5Kpz44ffnU0m9AFkaTA1Iz6tv8uk7QFuQI0L2ABx+IPzi5KbfLUMU/ka1tMuy189w9hS1J
0vQSrQ34CLYmhkcAEOLZ96bI8rvM9Q4hjwKySCBlx0s30MRov6/L8KGssTVNvo0YRnJ67Qq69zTX
7xRHLNm9TYZG6D05kcnSaeX7bhFofDGE+kW87ebAD6KMJOKvv3594+tHvv7658uXbkTTPEW5u0hI
Bp8UUHIUvn4OkDjr2NcPkh3w/3/m6+9TZUbLU+j89bc/P4iYFmf2aJLVt/y/v/yq5aWHxA1QqYc+
DmIkox3hBPuyyvgo/v7Koi3FvP3ry07Nok+VeJWXd/V1nF9/+vM///yyv7xK4AmicuN0h4QLXfzX
YZh2ZFLIxzAll2P5+u/fju8vL/ntZ76duO+n5s/rLC8bdPmT19CMmoJLYLNdV61JYnHT9DdMhRH8
ow4Y9PjhwWOhVu32oxGoNRj4+WTUmhD3ns7+bBaALHiifdnx14HVD7fSpcCPs+E1CzGMJ9FHn+Qw
VmiDNqWNMqjd1SqBadOGz0MLVLpNOndrtuDqIuy3W2vsX4Iw9y46SwlzHHyQhmHO0gaDKcoqQs+S
sllZsr815wS5sG9kx9oPT41b5lcFs3cHlqzjZtmt9I6j4yaErrAFYwMSbnFKWCtHmL+b0AvuY/NH
PSDgFglS+bzGO+p7aty5xzmnPjfG+QOVyl0yhttg6NeWiZTSiYp1RbdvQzxXvoGncEnteDimMLFX
IDDOcS3v6mmZQ+DCWLvjVRuGqzJKTdiFs15D1GUr5bbd3tE1kXXOo8+1cjEnCPA2cAloWuHeNW47
0REuGJIzKYEUDaVmQE4ejW2Ag9zW7NjWQaF8jMxaM+3ipAG5ZLrZAYBT6W1qPkS0ujf1rH+6WOsR
pXkka6KzdYajw6Wz0uIzpWYTeA6cNhx2KPiqbYyJaPG9XhBOSCjrRrQf866+0Jig7umBKWTGdTZW
3o3hHqtsuNDX+DCtJW2hA4cJTD9r2AeFA3Ye3T7F0nevQi/bRTVnT3rTW2l5tzbTpH0dW3RySXfq
h5Z4ItR7+B9iVKltcldKjJkQUjUSxelWpTxQFbrTUBS73qmvh9xOj7k/MMeSL6JH0QwgNDxVOik4
WtrpiMavanbUNy4W9aC61kQMXqmJTFiLq341Fi4BNZkieQ74wDhP6NI18CgeoLuoHH2iJc0nyApw
y2aDYNGsWLweTHIcrMHJkvNK7wGzCAiYmigRZ6qPi4dHhkwyJy/faJBsq6xjDcR90xPCZuAOWupF
x3BIDpgspN8CELg9B9GhtKLPZAQtlUGT8uGl7kdUtwdUkQR7wpQHGsPePF4grDry8biWt7y15pIt
qmbmytdGbNLQ0L+aFIGLAY8dsESHedm2u0MXxoSIbvNyySMwUGPi4j8CFD/nRM1t3CqIH/T4qczG
PPKfQqRgWbIBUr6dCue976sB09yPeH6o5zk9VDPs0kg2l8mF5xLV2zkA3aPE/GErKsk8Gm7S3H9M
AvXJFEnBygcpOx0T2ziBF+Qgs9Q/9No11qFC+VUGOFY935ZE0XokSyXF69jlXPoycqmZHZ+uUXUj
Y3iDdI6AtSbJFaSbbVgzETBtzUKMUpRQhfos4LNvYaK4Jq0z0q9khoihFgkhjal+EU2TEb5OI4kx
3WPTJHfLeGDqhpFV24l2MmoeyZO5su0fpgS6Q5fntp7RtYRZEK61zMEZTLlamebYbqOgv6nTZlqn
AjyTa5bWoars97zTPDRUQES9je9eR2hGxJB1W1m2r1YSnonuGPednD/NGE1sNj2IcthHvzs/sND8
OieY8MRGaus3F+CAMSilhojVs6WHnU+dv/dblW1JOZrIxRAdLJ/p4EvBBYgUJYSxn0sa/GyTw1U1
AfbKBaHF6Q9qjLENonORqtPspAakCGIzl+FzIEC75WgkeWCg60fdnkTPnilXpcCy1MAF30exdUGq
u+9ncRLKo4tKbqM9RY9GZNRrZorkQleAdV1DZfv6044wfxRQC5ApzUD6RbE2Mqm3XdY/xrQtZBX/
zgz3zm1NLjRfkeowq21032RVtUsrcjXJFLjLyFqZbGFuGRZIbX22UhKo2LZXWVC9eBOBcHGAGqAb
sscSfBAIqdjdGAM9cM9vSWOZS4SPRrrTxUw9AwCyVjQTrHbrWPyaZGqKWxRrwcUwr4lYei5LInCk
HD58ZBP4fNBiT93E6HoOnuNE/RLV5AMWpr6dZ+cU55QUTSr0vWzDnYYXMw5wBSstrxrugLA2fjQx
z4dBvxo1AcuqFsWlb/EX2PaztgA4VO+TaVYAXn1AHdl0DBrj1qwisEkW1tDEpzWHIR36A7Oz0K+7
vZG7z2EwRufKzN4cCr2qNQUQHE0J79MuG0bnEfThwfKls2q4Q5O5QvWCKLyICpjO3sB+NmNOWsTj
wYyxNKRtyobe/wgVkt5EQgnq0gIIq/0Ob4vYlRYDxKT3NEVfewImzhhffjkjP9sRmzWDVFpHPoT0
MsbXvkA33IgrE8jMtHVFTqCbJctDJkD6sd9wo8ncDV2T7/CitxD0MNeQxUuZX0HQIes7ma4GfybG
biBf0K/ae+HQ06hU+th0O8Mhe1ny9GSrGnW02OtjGoPtrsNli9c04tQW7WPpsa93u2QEImX3W+n0
5j5SVPwsVSezAXwVRzBAjRrHZ0wesEEIB2jp4Lev5yNCFb2nFOGxPDDZnjHMrIJWdWuTbuJq6VAN
ys+g97BwmhCpQD8T+9gfS0ArasxWPDidtHPIM1ySpZLoyaeRubArXQh84y14jcc8B+rayGjYFSbd
PB7fA3FfRgXSQgfyZDQhet8FEut4LXAVsi8SHHZEXDPD9nzQ5ODq/DjbM28ljxPMp3KDQxKHGSc2
ztedZVDTAGrfmnCLt5lNB4RmRc0YZpUzpruqgl+4X3Af15oQbFFGW3pC93GXu/vOIsRCjw9zIfNP
+uJpBTocmQWeRQa0L0ESvHSqhYwQNxRHVnU2RsboOVaRGT5bVad72/fmmxTLcYVB98xN9GkXgctc
JJGnCTsW/kBxbQxZuPUDpMgg4l4DK9q5p2DO1IHdDo26pnzPmnHcioLsIM+OryvtHGuse9i7vGHX
kFV2dKAqu/GhLfv4BAG9cDYg6ggKFPFlCjPvMJnT/eiTaZcA2YbY5sTwc5kWsEi8C/YIq2wblROn
x+rKVWEwEmq9flPLjhT3Uj1X3nA/Fc1zFTLOxrzz0pWj2BnzTad8jFGivZghJYnK2gsSvrMZyFuj
ASJTD3o1EAHscPuDrXKuY7sHz2EvXPSl39k0L34HjK2AV6jwVhH7wdJYsR/jGrEg8REiZDeI1sBy
9icruCrG9pE5Qbx2DS/b0Pe/n63btgbcpCwUT1XrAb+e/E0fczhdqQ8zsHz0gWrbj8B9tDcvpXh1
7ZtleMEWe99ZPb3Pgn4kk3fLuBlb7yFbsDaAzLoTrVua0nkEQTYu6ab8+ceuZ7xeIw4SumCwlI7D
KjOMkiW2lE+BYEbVBYaxappYMJEZcErOBVhUVaBZ99jMHxyIssVijP76ogMsYSqkdFqcwV9fHH8u
NqGGbWh3WOj08qVZOJ4zNmPCKcjh7BbknvRXZa7FacCWi20O93Y7NNF5cJ5wOTInMNL5DXUuTtBO
E8KC4xPy85JxWVx9AT6/vvwH+slyhfGKhtD6699AL9ljFROzjJ3yi44aLX+C+sIQ1RqCdl9Y9lEt
1OMvEjJkGd7hf/4uu0xvpgAndpBp2Z3tLvaR7reSzg9q+i88af6lcv/D3G3d4EUkJIzTEpri0j9+
/c5chqSE/ufXR3Tfmsz3DvHC5aFlHWcrL58JypiNB7VYZ5s3Bs24QJfvf/3QiE1tOwoSmmfp84Bu
SQheI9+AvpLbawe07CrQZrlNF1u8m4dAVBTdiLqfSHsObRIzo3ydVziP8oiLMTd7bEc5ZQVXAN5l
c/mSNFl6mq/dxSIAvDjG5IGpPCr96OjhDNrTDjr8+eayf+eDZFA4/phdWTIDs3E1YvAEyNpmvBOG
3Xd/IK3LJjRmqdiMtK1WX6DkL25yBmAHte917GRoUEswMFRx1grHOFii5UtiLMYWxuXtoY7nDWFn
At8k1fZguOItsef26EbJAS23fdJJ8FE5lbGVOddv22a7bkra09cX+tkbq9OUygMm4ymFYR8vvtOv
b379KV3+WrslkxT4j6ixGXqGBimucumt6X58blLscaiZA2vp4IgQs1r3VDgk9Jpz+8Ya98YTkLy6
FQIoRDR9CnJBC+QCCaRBbH0BiVB4Aoe71D0nvvmsUsU00+/p8prPM/vaFZLVWzHKF0tYz7CsMfkS
IO5lzr0f9btpHomnEt2RmvhXEVA3vwd291pljENBZoSMEfIbbQx3KDCfmx7WuW88jQ4VCKZQfLj8
bqtq4Yv/0Ep9IL68G2vYnl4JqhTNEvEN+dmgyU8KMi1zIXD/ynaB48uFTYp1t88oGXkqganW01US
zmzqln/6z5eGfhRDBzi7+dSuvv491VW1N2L27Mv3vv1olC4X39dLfn3b7Fq9rUf18u3nem9x1X/9
49fPzQ2Uf7Mi4jeBGY4clzj2SRJbnJu/K3u4QOuk1e5Frz5DvE1NtykrJ+NJUwGsdObBvK9JgDDO
Wey75xoL8NZJzQvsRmfNXPDOaNwbH1IQIgtBejqW9iHgA8kGrHy9f6/kMgmzjV2QYGAh9mZlS77V
uIw2+qhibNyW+oFbzjJ/d33R3pTjOsrHYWsX9cXi4XHl6JMasEm6CQAxr4/vZUbSbTVR3ORFEp9A
EZzHBj6fHXJb1UvvDlI3c4yy/VEh89wXSD4rkUE4KsTBKKpHtv2amq7a27bicdeaO4FGeZMB6do6
nfVgxdV4UF1A0e2zFrvUGBPL9V4617L2DgQqNLfjnO6rxoSP5osj6YN6iZSs97E7HkK2LJSKKK5D
ROZ7OpHs9Vvrt9Yj96iaNk3CJCmW8SuOJlo0at5C3cSH9GJakHehlH1YUdruwM/8bFL3op3mjjTQ
W6cNPpWdm2czNDZBcFWylD8NidibCfGYMDXWg0nxOzX71nYJ6PKI06ghc80Fgzormz6Lxn2uhAx2
1TIIaAp9zd3xFHkhegMLy3Am3Z3bhj/iZnjlac9bLI5KCvYSYfiovPFW24icmPfP6Tivs4T7rB3K
XV9AVSR8t9sj+fplfLLPGkB8OI+WEwxbRKh6g3fiEcdJe7JBWq2NNg3XTqB/lwWZQM188fMG2Vot
T8wxM89AF1z7OzuZHxSblcwW2K6zF+mon+R9BNy6zD6Yq03bRQsNvnc1ao5H+tGipSqJ2mOI1PV+
uY/q7JZWL1Uum3MSdgZDHLqmu8rHudjZBpBUQ/VrZUa3mKretQxvh6C/jREDQKLoVoMCduD7QY1o
rKJ1TfSIYW4N3GFEdFeJc55K52aWDK8SlCQC3zcNpPExsBgCQ1L7JJ0Gh2tlnIlCQZjUXcZsfFMA
/FahHG6TQt/VDr2K1r43h/4lTPvXPAwvmkzomJ69HZcedrzs3dXoz+aekG2D20INBTnx+QefPr5l
Fdw5afiTWmuJzw6PYkqueNCbzJU+naa46pzh12ipXx0jeR7QH2OKoK2xB2Yn3e2cZzWBn80C9hFX
Opt+ZIDbS4TmJUICr65N7k7rVjafaGB+9JbzLh7bjtBEFMWALavi52Q6nP3w1whJmXmSTbT8GIMT
lm/JvLQCBDOLhngPT0CAjWLEAm7ALdrSoQAfg8D9jesy2sbkT3CZShCb5nPrOoS0oxOmD2/uquV1
0IvUFPWYuKcxOUuI0paL6wEaJKozg6wYv4FU7g+LDFBT6xGjZObkPtX4BciwuZKaeOmCA08as9yY
aniMq7YEFpwz6q/OYQcNPjVzRv8vkZskAOzAm1lwYLBOeucasHtCkGdr2DfhSEq0lRMqZQCKHNGQ
W/ngbQZrvJY9jnMEBvHUJfu+rq6ckcEGm+ubMBAACW/KxTakqqeaJq8T2FftRO9KL88sYcMp88Oj
CWDSYSZFa039HAgPQAJSbSbXCjci6Kh9ze7RbeL7oRlWFZ1XiHyruIMykRu0fnHyLCGQ42NsUcDy
xg5GDeok6hed8HFhVHfS+PA9954zPFGJsLb3txMc9ikriaxxNl3on4yuvekS/0RA+QEDPxsGAelo
eKbBJLX5G/Fz3nlMCHRyXxTTA4EoL+UAvMCz0lMfZVd1ygDE4OPpbfSPFg0s6/9Sdl7LsSNZlv0i
1EA6ALOxfggtGNT6BXbJ5IUWDsAh/OtnIbJ6KrO6rW3GrDKyLjPIG4wA3I+fs/fa6TfCkLxwHpwc
i4rfh1+WZ3brdCBOMxmdXZeaKGq8Yd1UabevnBqVa4eU5FeMlg5kbfSpR3PYAu4oiVmEKXVPXsiC
HEJQw7xSOV+0JkgYwqLkRs13309vLn2drOkEp4wfGMiEP4mI2ZXv7Y2+e01S8cLUgiaaooOcFuMP
BCb2TCt4MNN4r+RHZEKv5ZR1a5bGJbP0dwB/YYL3EjApRBBHXi55OOSVvRotu20dNt+LzXyg9mPj
aeVuCCJr19HYJzCU46nbvTNMItc2C5oDVgVsXsOArs02qR6mmeStgWBPzi+50jDpTRJrktIk/Qwe
wlT9NmmLsrkOD3FL5NmEmgBWx45j8rPuvo0U25HKW66Wvj9bEDxWTO7pH5VPJdE8FLGI2mpCU7Ey
UAKXw6859tNLGrZvcQX5WnRmeBfTTV0xS/6yGAoccD+lW8JdyiMJo2vXYBCBMKHcGDjdNtrg/cwi
S6MGpQWqbeem1vRZTX8mEicxb8NFRm820SkOvNtgEu6TnJ+cIUepVyOvsFDjeVGfMacQW35LdD9L
e0n54juiqDlLDSodL7qxVRGgXRXLg8NBDBwEKNvCgZERwaTd1ILzJVg4i/Fz9zu3xkMRIntKwc+j
L7IJ3UTLuNIt0iq8cP0p7QN3B69BrkmJfY6ConnqM2K1Crcb9pSbKVFCigZ0Dxa/8uYHyTzvJnR7
/0ak0t7hLQFOCOPhxipD0mws+xLaxVc8+PomwkdxnJiJjaEvb9TyENQp6AaLjxfvnjjZi+9knopz
Tb7b3mxINk4dDoh5vnSWUEue2kJh9W/n57korQP9szuRoZ67PgRKU8yWm1J64T73/PmUdg6aINr6
sQBBPCs2UQu6MHIEYp8NtpLb64M1o9wzQpTmxCUFDO7FKhwXVyKiz5XVEydXRGhFxLSghcrkMKD6
tWXt3kxshgSRqhbCzjSDxO3MJ2rV4ck/NompnwIPkk9hevZZqBqsY8/0a4A889xbU7nDFUGVmGX2
Psi45OLeMx6c+iVWtX9//YOIrXlnLTN8IDmrwfVGl9sASYFro+jOu46QX52wrwqqmQYIPTR83h5h
V+5NQmJz5/bp3rFbcVNonFUW4euCCd1ayE6vzQTxjx85t6E/IZtTkbEVObaIgk7w2vVHd6tHu98T
dkfPNdNiNQ5QEmZykVGc9Py0gcGwrpnyzyY9lz68nYL96DRAAGxzY2f9YWZTv8szaW3cwaqR4RFp
IkbBz9xHaWrdgPZB52fniBlto+FDnkgqdRVHhkQfNczLA3DpoxFiMUooJ4rMys5qGtiwxAEK+mOv
CdfNU2uXLD5LTHQMMbRxmVpPkZlE7S4UyjvkMf2G2wymch8djIlAdS+QM4LRbS/ZmdKOb3bMeCd4
y/aNoBFvNPQVu64n5GFAfYF4ABOle4LbY9CO66gVwWMW7n09ZEeLxh8VlNHhXnqFS8oqtxh6VQNy
04y79ag5+Y2Owp/HBrp1gwxiZzwfsR9cSMb1L0k2FXvdt3eNdm90V1YE17Uf+WD8Ebqji5aUeKJ4
kbfUZF10JW8Eeh2OrlF+LkD4M5iOoBVPrDBafbnzfKuH6qmuhpyZ5xSt4MwEm4QazqnZNitMLalv
bL02TrdBOcfkRrm/8whwUk83D4nTdOtn0Xn5R5NGeJP54zqSoXxLEIkx1kzasTgHkf3czOl8F4wG
p0/Wf6cJVvArPoyifqw7YzUtcXyTk6Pwgt/E5krmJbOzDdgSFsratTcIoNbGTOSK2yt3MwTxV5F1
CGod8MzpXOtLln4XlRceOefTQBXkm+gW6BDBVsSrR1iKDeFd8kpyIm6xZMchTbA2P9F4hSPsZP3S
ayaZPDKZkYk3XDLZfR+P7zKi/EiUOpAHbG40gdhhBkV1KF3gNGqxTIcThmMyka2+PsS5E1PN9MnB
mThZZyWkGVXGO1uO0YnMZu5KePWPjmUTiPdHlIcJNTiKayiq9DSz5F55g3GMmEn3MTRXZvr4lBLr
3GVTAF0eSnZeDOW2pEe4XOPmVjm0hkljkee5t3ayYsOYp+CYqKY9mpivMmj1WzHoh8Iq7hNZCrIQ
O3izxLncVF5jrPLJv2M/fDGn5oNbyDwmBlpPyPHh0V8YbDWdPNuuX22mUHuh+q8qy+DteekjquLF
bTLdzJl7ESoNOAVTX3TV+Nrm7UoLok5nZh6ToDkrYtL3YNGvRcaEROtPObSKtqJ305nYB9yGE5Wt
uL+ZIkdYKbMT11dKL6+591q9BvCF+cdvcJ9X7lFppDTxQ9WAxPeVdw4aY+0hWmYq4b0VKCIcj1Q3
+rIYuiv3y9KWsavygB46E4ltSshAFPZfV2v89R0jQRIWXXqXYEyKOmyh+qWBqb8A05vAP3e8tZuq
rbtNTSDiqrAacruprFCY4/5MfebhLU2KwM1uutB7GMijXV8tFFeznzn23pkAMZwx3rSwfjx98FD0
3zbu4/VZYK9RaIZ4WsEUIPaGVrkbkg4FVCJDPnQwI8RTlis72PujCPfYMKgKsuAWpHgNxZ/kOLfK
Lr7J3ETCi2ty8rpCxHGXOuzIiWQ1S4i3vFozSSUD3Fc+c9ZnZqYTwlqjc27lFJu4aer8Kxlj0kME
zeBOW9vcS78q4J0cLExiyhavvTW4u3FkgFuVSJgi7gA4Wpw7dV/tky2rQ0J6IygBDOCYNJHpGS7p
HMWn04zYvJGNbut5IZAy4AwqzHOx/1HQjFtzwnzOXH5k4RAzE8voWDi84+iiTiVGK/hi4bMSaGbh
drty4q/OsRrTMzm4zXAPzhCufMe3JxHT76gF/RVGRAIsz/QhJP25pOYezPbYjT6yIXqOe8Ij4bBD
EzI47aq52AC7/u0MA0w1wmfXg2ZCk2OgbrGGoLNaayRGhrT/YD1dLGz5vdXQi7NH0jitgL8jlyQ1
JUghRrvepNlwk3rOL58YLKrq9rZOqKjNBpuuzTqfMD9Gzsi94N0Zo8uHZHuPkotk5lUFnfE8FXjK
m2z+6BVnMdEw9TFSPmy3MbfJnFEYGajMOnIKeWcYRmYrPndGEhN5ghMKD5iLex9xoVMWC5g++bru
J1r6xyKujnN2P9jed9JwdGhCvuXavoMjw4Ew+ZqoJadqeE8IMF1btWHg1KywQyNCIUEzv7WzO9dy
qr1opvKchZl1aDEQdKqfdmXCITewKeeDYjReRNJPp9FyD9I0b3UnuksrVX+pmbmXzEyPfl5Nx6UG
FsUo7wuHRTOd3Q8Vj+79QBlpTnaL4a/YGo493Of9MuHRG2Zt1QbCXnaolPgAPFWcrw/GoD6ThCyO
2SDWsqjTGyNWJjDBGXm1xSHkXGn/LRmh6iEbsS/zZKaHSOMEZx19ZNg+7LVtPjZeL3asJd7ZUdEZ
MQr10NRtGo74BxnIz7Cw7LXsrIdEcYn2s7EdBZvkclGZC9EhUe674TNMzPrl/aO9diLcxPEXpqlL
E5Tf8mYKjwx7QjiMnGanntCigeNkH4ClLMI9TX6xQovA4E6am2I02+Oc43i6ym4tRYaGBZ7KUHx6
FAbDKqRMGJeTmt3a8RZ8O85FRn/ciPGxNtP3bEAJmvu4GagfH8gRuPWnGEuZ3rS4ezp4fosFiGtp
NG5rKhkkDhRNhcif3N6rkOH84LALNgIwGbvhhN8L7RCvjQjZupVbOYrXvglajkGUSzHqnqqTry2V
8VpOrEHXhYj2Sg1cwQlXTcd2HBUE3RbOl66W06jyOfun6V0vuft95hLM7ilu5UpOKYdbWG+lz9Sf
ztqw9cu70gRZQmyXPJhQIqgU0YvYLoqOdKbeC1mNVTe8WQaGa1jH1L8h/W+Oh1bfrPsCsCnRm8BL
2VSv75MQ78aINs218MzbOIauL7jRk17FVFvmGL9oCsENpSt7PQwUq4QnxBB9l3AJIEyxfuY5mTbc
kxujdnFjKcQSwRhRtE40MnHV0VHgXk1ND3tildEzYMGySXhi0cAu3Q+KqoehQ9IwM/VJt2aMR+jD
qfWTr8X833fFV0ns9CKkRextGRt7XmznwfAUW/3rzGWFRwmSyj8vQbNl6J3h+Y5d9WxthpwVK59Z
H6tdW8lbIHDsj8ExtZJ3XPTdphoxokGFoCzhSXXv7+fS4+gbtSGRzeaPiYGdblmwMVuW/OgW3i5r
shgvtK4Bh4KDWacoP70YkQn6gG61tL3XAVYXq3zkHH9rxBgEfQvB3LJeDd1uQBSBZp/1uZs58OU8
nazdgJElq5hvZ19hN1+uLXVsJMAUOcUjkyCrS2QzgTiCoI1lyV3YNVGzUC7y8r7x1SVlkVkZ5Vdv
KYmNmN+mMcutrlxm/fpQRl2y8Wifr4zlc/xzTVTjybDycReO2RcI8GQtHcwyBQhXe3DORYaAghyE
dTFxtwfzHWeS5FYyhQI2rOa3YUgkbpE6htoYz28lnkNzDJZ2hvpJaegcJMDB+6A2f6bpKQ5r+5NG
BYrnSuub1CWF23MITI0xq28MGlS1aRanWtbH1LPVxZmGYzlw+Ast174M1DhlodFZ13O0D0XIfRJB
SKmQb6Lt53JuQB6spE8Eb0yqVtp2kvlu9eVVFgCPJWp2uUJaS3334fwCt/MCU+B2rMGBRO0AzZF9
12zdI71vDjnKYqxHn3lcrh7PlCxSVInmshJMYc42y6LiFIbDLcUd58bBp4Z96xf4nIWbvy3rIfcJ
qgN/Sx7IV+JHz3UuHyrtvvdz8kdRiEMyVqxqmadWdDXWiGYGPlL/SVJeOyMdQiddOvsF5a673ERy
4i/qahp72luskAAvY0LFsfpyeTeUHfhugV7ONN9MVmSiiNNN4R+uG3bE2da0z5jmSNWLwTNmDDxU
dh7Odht8NWZwzN0Qd6B9TEhaXzV9800AMtcsF5epvOcpYE7uklwTbaqwJPRDskTPiHl1xeYbDFza
LoMUNr/sS2CmXsU6PCz3rp11elfyciYjeJ56lrvWhFJpGP2tMqkV1VJOEASxcyVu5aC+ixpuBrPC
Ld3R6vZi97ZGh7e6vvJ2wKWdiflOBsaTGlyDcTz2N6qIRoe39uINJtkCBaSPfbMPWeQSvFaTfytz
Lv8riOp6u8RZuFpC0g200/QW+XxjTAhKZdnaa1iWIsTxGDZexfJl7odpNbTOBmMJqwP+2g2MWFlb
xF7P7q0hQZ5q129ZwMzod+rqar983ZyRWlG6BptiQCqEZKiNJJ+ky8R0vrhjpKAo8nctz+1Y4MAj
rWqCg9fX407jm/badriTVHrBEbV06dl0kops18CBaWnTDqkMpiWCxbZRXBQBnqZCtHx4JXuYKosv
u3RObR5gH1s4WcSKHwqfjmIULwI78LKcnbIZxPXZC+BTJcvZvjT0hWDkb6/hpBKV7M8JLWiylsN9
YZhiS+XzOoTR1mg53HH1Q8jFMnC15gZ9xAB9SaIOSQCKyAKUHUfxsqBE8INw4wM/YriDIcMYnSdp
E6KGvE2wi7dLuyJB4MZRYNk2uThqPOl6j0XD2GqJ+yzHtVHJz5pPbpvl4UuHscZKjYe0A6CUliFT
U1dxZIS8FcE43FvE5GzI93tyR/XaL6csYuPO/eDMOCjYpgOTcXky3md4uzeFTr9Gm5u+dcVehSSF
ipyyVuLiwIDUHmIk/mgsNZISHdIyXq7H8cpHqgeXV/v7unbjpaPRYKFgn+rD0FczdSMf2eQ4T4Fs
slt/dn+K8guM2fTOGNSc/RtcdAjxCzS9OJmPTp7OJ2m1Oe5nN9x4ftaskTXkdxm9h3WRgeHn0wZd
VIbMwOvgiXHOuhoTe8OP2GEURh6E+87iDjq6hDuO4fSSqznZEIOLCGfuGPGbPWmBvhg3SHq25mhF
F0OzYtn+/Bw4aKK4+XFrDIxWZKgPQ9fdW7zGc+YjZJvh0LrpKHftfNfR8dLoloIseiXAuz022HLQ
4Yg9XFz0aw08DZgRVprmWE3Ddtc7ij02pgDC3FCvg6QCuiv7e7BHmFqAHD9aDsqbmuUbI82AqM9W
2aXjBL92aOJVhlndT5wWHzUCToWe5E+kz//6G6GsuzL4vmtsaSCH+3/743881yX/+9/L9/zf5/z9
O/7jkn5z1q1/9//js/Y/9YL26/79SX/7yfzt/3x1CxHwb3/YXumAD+qnnR9/Ok7+f2UH/r/+x38y
Bp/nBsbgrz8YNdOe61smI39PS4H89Rfz/3+hE55BFarvfP5vvuk/4YTWP5jCWrYHEuhP/uA/0YRB
+A/PtwEGeY4nlnwVAGT/iSYM/8GevWB7TEcI2zLBpvwrYMWFcYAB0gLmsiAN/38CVpx/Z4MwEISc
yInbcUKSYex/Qyc4wklaBDPxaZy2WbXw2PNrPIWgQVQ30SUK45Pn6/YELei5xGW60lRBB3N6SI3i
lBnjBHdrOWW0pCKaPrQMRhoTlnJgxgJv1cq92iobXIkFNUiSZ08589ctKbzFBjLSpohMIhXCNDqO
cvxpbVIzlP71l4/k/k/swl/xerZr/tffk3fKMwPTFrZLtM2/8Rgm8om93AYUF7XaWtdev5uYWxzg
liG1WvKY08CBiR5S0oRLkjUOWx7qwOUk01EjM3apLPO1irB9eiao4dajuZZnKUYL2PTwAdvQUScV
Wi+i97u1peon7sovSOvu/fWhKBOKAnw+2yhkP4dDg8jlmBoL0ZsRSV9l1bYU5MAgpcnHM+1P+pWG
OpDPKLczSgY6I/Z4Drs85rW7v3KHYPQ2n8Mtr/c5WMK1xPIAuk2ecA38K06rWxIhcLT5R208/OvL
oc/mosuYxLre2XShrQ9OauvT9SFJobdHVkjS4JIEc324puU4UfQwpYTVROCE8ATAx97VkfNRHxrf
/hnqBO2yS0LxNawsnuU7Z0w2pSW1LFG8Z1VIkRQL0zw1RhzvK0GMYZ2DlJ8UIilHkTxJAaa/LRfO
al8/FPmUn/SYYIAvcZYVACqauoxOrnCaLYouhIPLH3Vvhn95uH7NaPwNnAT/0CAG2+MZuJ+WZ3Vc
fkuQ6cGekHWglKayKBzyrfEDb30AYdTn+Rwfc3yNkQrdkywG73T9f7MmoKR7yw1JaWEpZhCM1Xbx
4mQs5KGJNSq8P4NewplEZ26HzWgwZgjSVKxdh+o86uUvO1d08JaAv2vU3+xYD2bPlzSa6oWIdRPi
yVnZydBsrw+NQMDgxHV6HgwvPdNYILKvUa/XL10f4hhtNvAhYweP5EEjV2FWpBRR7stDE/y2lmz0
gv4ulJzPhkYxQ4Mb4XFRAW3gOKm1d0LMgyWIVgEdTFSXrWZgFqotxSuGwxZnIGBwkdqfgfgwicze
osYmPmhJdrmmtDTwTTnYGK+1gaG0GcG/9WDdSszdBBqDsUREcmqH8zUoKYaHRjAu3UivC19DkZW7
qMrMU4cPHnGeOHZZn5whPQhGD+lzjJsJTRMD1eleAeU/se9fClWmexnGmwRZ6cEO0Vhwbxx8SI0r
A7louQKKtNgyjXCTT/3MILq4KUxcA1jPHPzR84h/51O5ytrpKKD08UjigZXd/plKMpl4KCxpU+VM
9YOxRAk1YUEatiEgg9dvfP/SMFM2poaJMs1T0zaRhI70M7T3xHNPGZXlphywhJq1JJ1GkrKTuRjA
pnUkunMu63RjN/1rm/a/hC6M04TBTQfWMQqQWil/INYiKfYAGJ/iZh7OnrOhrw2KfqxeZEnN3DTI
u7qeMD8B+8gtg60HcxJFQ/PhjFhXcYecyDLp9lGctOgFsQMjp2a8Y4V727FY8SxZvZI6TCs+L/Rx
iL/rGfmXXB6K8JGFY7HO6GYdFrjIrgslG6Y8uOWAUN6Tez2VD52v/E1JfCblu4q3ZfVMu0xyuPN8
xEKcYvKgaVE/gAOgD2UQMVHcXeN6apqBxzB+SRpy/Ka8Oos+/x3GEL9miNw5Y8TcHn6yGvW+jrMd
p6ebzhoJ0SnC98R3MdlY1s6Mi1enHutjMuKPmCOJ6BnA4HXEG6QG1VsmfvUdE03FKfCUSMMmMTl/
Hhk7BNJ5QTx10jMhV72St7WSS8x19DP7T25cfUY9iy9xWNfLfC6qU8G5eY+n77PCuL6VRaxPceiS
rY7RnqDtjku4pWMkNK/SHnCyuT3XA3NiCNsRcg/kxcxYbFt0u7izXyNMLAfWiUffee0svCwcxDuE
/jhkuSAehzzgub531jZST17MtiHVc9szDoEaUB3DVh3IcKXzFJn+RjMJubUSpmKlRcxChRucxvXE
hzN6uXdIyYWEKqCWgwmaklCT8jrbB+m3/dFlMHGunEeiC/BGC/NSJs6Huw8z4pG7tPkRc3LLLNLa
xF0GOGWSx9CqvIvwiHspFdOonnZyzkF31fAdztz7jCCwBDjI6jZRrjXdx5YJotltHZuYpWDyMR7n
ttybc/g1ZfUuBfr/oGMmPyYHxU3oDch34rNj5kdp5+EuEwX0HdSdWPOrQ2dXhxbaVN/MKJTx41hh
dFdERb6pU/lmWwmqxxD1kjOHqxawxSkZAFK0nKGdmEOOMRnNtoSnwciAYhouzyGDOoxIDP+IScxA
lSjrUEeaCTDdnVzmLS5iWGVQgZ2mm7YkCbAeoUiM+nSJmkcDV4SSDArl7gaNfa1eBJ00xOkAGMaD
6Jb/jk2uLnExIUAKjGJjiG+kbvy7QVbR2cQGCJ5PGxIf95DOdHtp+GHK2xae3a39kHXLD4r1KKuP
1KQyGx/h9MZwj+FOJAFOb2HLJ9EUF9dX255A83UbuEA/HWO3LGU7p6/vJtgWLxVHQTt/E2FItScI
tUxtT2yHtr3XNYKSGoStHkyEwfGF2cFm9C18H5N6ME28FoZq6rMaPr3ee00LtLexi4AYn3DCMDo3
NnS5C8APel+j4utSNeKl5ONv0szZpr1QDCIpCjHOIyjt8htJxfZW1Hde8hj1/Xg3xsGHrLp202l8
a/Mi9MMUGvrvRUgKhVsZLVoxx4XdQfafH/jvmR3i2QFChVFOWPekWtn3ZTLu3Tp6T8AV7JtmfJYj
Sm6H8XSBb72e0+4mD0xYPFRkqZJqg9EwWRfQQxgkVuKYET626X4TcEvCOvrHrI/2uLutY6ycbVVh
WNepW/+qOwehYr/0xkSGSpXco5WXR3IfF11Or4ASWEUNAaVxf+OHki3k2bWh1zCwubEmeQls3pg0
W9of3ZHQq4NFcNS6M+MRfxY9kGB+DRAEBRPGCiY9mxbR4SHzEGGJxj/75DdYYfEHbuN12enq3fUG
dDo5fTm3vvSFxYje6AgUS4P6FOQONA8/Eb+gJUpIFDpGa+aeKgTt5DlIbEv1fNMAqNhT/k30vhYZ
KA9Iq8oL6ifZ44Royy/oa8k6oHbPOrx25lPtDA+5lyDUBrPqov0vCmQHnZ3BIQvpiDXWC9AO6rw4
OwCg2Uxz1XMrzF+ajBvADMm+8lCBEHAvYvfB1/adrnzrUFamtcZGQyrXhFQqqg61dmidTxkHhiCi
q4zKhRC3n6nZWjIWD2C1UNNV9sUgACUQORSMHpxNn4Q7O1KfUxFQS+XvM/AGw89+ib4bEQs7x8Ho
dz0veZML5ktxyYm+jioGdzEop0CNK7Mx1R6yZKVQwNWpTf+lTZBeFirf2G391s9/zBXNoriCuyPD
dj9UMCozJWmhTq/T5L9XTfRUMyNHUTN89TiUdr6mbRJOr7hK9v7kBgeHlm2aGOShI9AjNn7tt8ce
VvIatg4hYla5cboJOm4uNRpZomko9JGLkT3PqIrxjjURz9r1twOUvZhPeVcFRbXLNQNFGSLqArbk
ed3Z0cWrlAx4HBcnFNksmLU0E3VsyRUm06myq7NFanUSBj+1+jV29gv7zdJSERvhqd+NPRylnrhe
U4QAndbtkZrzt68KDM5lRVuWeHlDhJewjs9G/kAo5PiIkYaysEUTlupHy04fs0UkKswYBqn3rauP
RvUlPR3KoMFGRkxhCgTgMcmIiivMlzLKIT8GFSOxIubTyN4kniAmWMgq4kAfq2wAX4JlMelL3Ckm
XVEpV5Bk+WwtfWbfbx6i/BYLjYzzDOib8zVa+WMrHHNfMlDeN156ieZgRv4s7u3eRUANJYTCCL08
TKgTudkpnaPjlFXyoAUphyPzO8S4OfiqBjdz7qG/jCy6oyQnYaFB0JXTxJ8LybwjABrrgKPfYNlF
bBEyE146QJNJIRkH2Yss6gfHG8dja92POfV4y+/stY6POsW/DVsXwnjtnY3G/kNLpisYR0gsG9Rp
aoAECNiBPnMzRlHbaXL0hvwpi4Z69+7X8d2Uce2D6sGDIbdtwi89le7OhJ216U1d0AIPP12nsS/k
R+HehHFThxpM1F01yVe7RL00eAbT4thjJac1wI75owy0WEssVBWFezUMuPt6JAWmCz42NB6TyATM
CiEJDVxb7rRfYAJs3edcLm8pa6FgvNdFzUwAVI9FvSNePUcWalTirjZIMpmYzG5U195CyGtRwQFI
tlP7V4zga+tY9l2lWb3ISDtLw3spBMSCNviO4vGBdqC/FgWrhFvYxTbPvzMLHBsxXB+eCzbIxLpN
YTVDhiAOFGUUc3fmUrrCeIo/AyGvbEwQya6o8W6gTSDOi87zSsdUjrHF4D3tb4vKoRSciVqffqs5
/RhTdCAxdhik24vy+KSS8bvpi+ZozIfQcVMYQ14E5S1eb/ssrc/RuBQlFuSufCy+VZfc0K78rhdz
jeKIWBc1Mkt1VOOYrUNDMv1k+bMt0DCk2Fn17xHT97NhUHMQ1U1D6+jEPRV3Kdo9MuBvD0E4yYnz
vSFMRi+mtwWZhOTNc+TO0mIvJr1M4Cf0izbEnMXz2qoUjFgUJKgSUlL10mzhnE0AKCxyBjxnWgc5
Jbxfkg/p4C3d5jrf932C3HhC4SDC9gES3Eu1+OXhO267PH9squbHEerH5izili38u53rz5/DhGi8
y3xueuCcKnhK8bkOxqIZGHgNRUsKeQ0ByxCfPhW8OQKPrSYfbXlkvKPgOHQuB4fCr5gGyid+MGVT
xgLWBfm7CaOnWSZTRCJOGzOgyAPQm+xQbIpzjf+pGJkTx/PJmg17y21ccdSlho5vRA66AuSLT1EU
30KXntbZ2KhVVdSbJkEFnGWCkRHqzFr2yBlZ3Y1hMbUVwIqNeKyYAOFFCZthZYsgI5qN+bHWzbPJ
MHcnSnubMMQi8ltRA0b6dvmnJC01JYtqguKaVE2+670POohcrhP+ipn5rKIgmRXWYDN5h+fE/mrU
5yKQwQpRbNEUCJamOqdi4HagLMCLD8t405TQkZrljcwb+y24GZhToxIWklkcJ3A7gs+YQ2jyuokl
AB2BEdqfrkZPHeVIAse6OYWjKfkR4e8iyZ+aFOpZ8WPQC2BSCY0Iy/gmcb17eMP1qhr6YCU89Jx2
aaIl6F6z2t8HXvQSOmLeTmGA7TiP104bLQqv6MGQbGTgptYex6I1d/gdNIc/IgPIjH4MmfaojHD5
uabcGKFXIWQixDHvIli9i7oPHtuqP5j2gFaAxiOb43dqpdBAbKwNUEUV53+bszz7BHHI0wFIKpaG
kcTSvA4QuEfRepyZGU625EQO4QC7nPB2aDzSnZs5PsKPJN5HXbhtnNIka6X5Cm1+YSNJH6PljgTW
Vm7DJjsnhKTu5yihfWKzIeHgj93XYrDy/RRKbELG9zgyA4j6zxTuaIpDFn3bpfVcxpgX1pBBGU9o
osE0peXzHN81wt1OJaM+RuM8bTzYKrptp4iGHeSFPHA+85z6dafzefxNaZEY8tHLFNZ2Dx8OwV4O
GC/YFjmDpM5wOIecW2L7Zoc3kCr/ZbIAHLlAs4LF24+UhjEhn10bO8WmZxHVzIJWKSeBQuaM5uvZ
2ozRb+qq4bYK50fZR/GhyKP8VJJVK432pNru0IX1je1SzReoJQhF1S+OnJ7I0bpD9w0kVCQ/jevu
BcnXq3H2Hr1CvrqJ+5Axs/DUa+25d50pVgpV6kRN4aPVdv38qXe4Wwaq/qS0H8t2k0d+va2wojKZ
w2vN4BfRX1llCygh+og43RgqpVU1nb0KtETS/1jtyKnFrFhpy6OqFdDK/s5c7jWn/pFt9Vb7nCU0
KX3e0H/r2rBAYtn9mlP5PW6bZjsQXNhW9ktkPRlQrVFkG1Di5ksAu5RrkRBVrp5pUyBTWsXt9J3r
5uBrH0oSbhQibH9NBqNmvzNQSZTOFwXbekxxbKgufkeZcJxV6nOIViZkrvQe76LIxG97yG9xotEr
s+JfiRPeR5w4UzinonJ/G0aJEJff2Rj7F1Fn4FFYyBcEruVbuAD5pIDTLRTdAo9rFVzscGVN8HQG
t4dzNh2J2K5vG/MyxalNjHpzzClT11UbRIg+QmvnE/qy5hy8I/ty3E0gI6i+TpxAIJbA0tIDAhd8
LUUW6NNMJSkhvHjWvLXTfqCr3xvH2AifUs4KjjTZpbNXA7/CgTzmEjUMoYcSryjRWeo4tZpoxa7Z
xWZu3sVVw8StJD7SBVUEnGGNTme9GPz9gpI5IMh2NZW4HaGydbtCWx/1bALXanJij5sKrycienJ6
6Kab3TkSYGoosWlh6vG77JndDSrfEgFZ0ZHkbC7KoKVFkFG9gu3ob0dXvuY7C50iB2/L3pmp+xp4
VDQ4YsHnNQWzcZQUjqG/imZCOc1ltEqHyoXhA9A2QOiRoryDR5i/dahmNkb3KKMCu1GZFE+TeWIh
Yu7cQQdauk8HWdefdV++hG0Nzmeu/3CpddfGQyGSi9UQUjn/H/bObDdyJbuiX8QGhwgOr5nMUakh
VRqq9EJIJRXnKTgEya/3om4Dbl8bNgy/+qEFdNUtZSaTjIhzzt5rV8gSkn6cLn6iPvskRmOTCutQ
zxPzSyf3biMO+Zy1lvepDCbiMgtxh6WWI6o/P5SLWG4CHYdGCZOgaaD/KsaD9swewgpa9v59kgBQ
Z15MHqZjeoe6cdMdFg+9jRZrPqpjUU79Xbr09NIsZ5PgEQn9nrBwLW7tIW8OVvHHSeoyDHpkM8VM
o7LnaMnnJgK86xnvrqmZ0Uy7GbAp4dL1k21i8liIydlbRoowZgQebzAkZ9D+pBOCh2sLXSDdcSbq
7rhjjfM3bcW/a7QO4yoC14E5N5wy1NRgnn8EdpncpIxykyw7N0ySbzgls3zNg4Clqz7ScvpsaMuc
SQU4ew0UqsrKNiN+vn0TmfLgua4G/ep9kA276zw/eql8547w4Y+J3s8NJMUZe57T7Sck6cGq1ohs
CMRz5CDgUF12y/B869pYS+nEv2f5jN3ehk9K4bhcOr/8ymZZgL2kK2X7VAQiQr5iNMW1MyzU0Fh5
BO3rfZ5ZRM5y9/bIOR+14uGeXOeUwju6M43kBa5KCm1+eu+ztr0ownk3ftw0EBxkGeI/2DiGad4n
ej7N09qsZMCPTA1PdLcz7QQtsuIU56Du28yzc5+2HlogG2WHtLzpOHgoy0mW3gkN2SjLxAx54t4Y
4RpmZjNc08rcmco+sU0QDI3yG471qVJ/VGzoC1/eJ7C+5pDVC8OMAKSqZVw8c0xvPP+nw0zk0OUc
8T2D6LKhk8/adup7hF6VY4eCwplszINpMk4oV4qOrhk1+UnXnKdR8YQiXyn68+qT4cDpXmjNdnvH
R0vXme2nN8yPULdBqya3/eL+NNk9cjH8zI1JHlrNN+pRgwb91B/c9KvtS3Ft7AGLSRqdI//PCFy5
AGm0kU3acgBuNxNS7nNsrLSpFCqysQyPoo4faB3pA0vhRhq9/6NCXbWXiw8kDQmYXdf62un0K82r
Y0+NFAYzW7zO6xedJjS8eCStoHuvcsc/rNPCMNWT3IGl/5m69ZPVV/19NOEfJB0dns0c/4wjKg4z
F9dFQ1SjqkPmjLCYSIj0tWFKsEc8Fi/5DaTFaLM03q/Bch67LAkTdNec7eZopwew7pwgBvJuaEZ4
KCeq9po5pqYGKtd9YjySzjKfRn3xevqY4OIMIHr4gJKog06QJztlkxvqWcktuPyjlCBU/AaVWFov
OYLQaNU2kvCay33Tw9dWhQbcBvXAb+/k2RABZBui3LgFVzys510aoNqeeOyEt0EZyYl5rSaTHDZu
3JAaJwFEl0n3JQzeZ0LCLh6YiAAHcassuqGjv/wuSfSFyYdlIqqhhbU/hYaeCkglG0oXzmkuWRO7
5CgG90HquWa4JECUWZnLIM/CkJhzKk+qVRS0XYhAwt8BBB8dUlRb5c5jZmcNYqZfl99FS/mb4iqB
8hnvPTd4nxrbYToDFV/UQ5jFaXby1FehRxJa0G1QgAU9z6DA0x09qNIRpJZVjzkpQKgpQYbw6N37
wfCGP3c7og7dzob/2uIFBHmfXHKm3WGQMe1EWo/+17uMZauYe+B+MXpkZfSW7nPK5hXbSma1C+gP
1MTo9DNikhqzyMjpT4vpyZNvwA7u0lKAbnSM4WxJUW7YSiCPYUMLZpRypnSP0EE4eHXd3phifeqX
pgKHXv8A9/0CoOcYiFlsaCwW4diwCJS0Z7Jh7duvDHmSR8U+jxjXu1OVh79qWtWvySj4192wUyZx
qilelrvSbPRN3wsEpPCIE+2y08OmQjB2KS2kpEtad6cEGSdIWf2o89g95U99kS+7rE3QCwB1iLhJ
9r0JsVdahHDMKJpQ0j3nmAaPUwqMFruBCb6uPtg2akh2vt8cG5aw9wEi2p5zzdsIMS3t5k1qcQJp
RowGmVc+5gBSD5EMWnxUg2KsD29R1flnLKBcVb3x2Be9x3Xx4gcvB1fnjxbNxozY5OK6lALfeYr8
DJH4oyzZDYJ0uRMUhCzaw3YUHswEzwavwUF9msgFj2w7fs37ezX8iTibXxe7Cu46Y4EBGfW87XqD
ahtwkj1wu10hnOHXRLPcR7TlNILY+8G0Psp5xpSSG/fdQPYzJ/6LYbE9j7CObtsmP7qo7jFXo6fG
jW7FxNXriuCZIj8oG5YrkicQcF958q69/FSaPE2gsp1djE/Aq8Ux1pwBB0uLw2xXasNKy+GfsEWi
0+UuEXmABDpDIi06jFqmtR9es6X5U6mBIzL8rkI5vwJZV58OwGwJGG5W9W2WeNkGk9rBg+dxUHjM
MBIUNwuA98aYkv0iPYoiXJ8jyB6uFIgqlosSBc0WiZgbjvUqgkyNTaH1Yx2x/PRYz2IQvfBs0Emk
TvzhzeCt+tGy0d0jyAOCRIER5HsU3hfpxsk+m8rLMOTDxqdwYLwxARCKjVPRDOONlS+HYZD5ZZh+
KhA2J5Oz0bY3UnK/E/OSl3W8LUv6ek09xIhm/f5GjwbC3zUrDirfGy1jccZqcHV1PoejXj44bRjg
ON5hcMGb0etUqHLPMaaCte7WoT0JEh0yNr/ZKq/Oer5xe/QcnUp3jc68O5d2eQRfC1m2U9xP0YIk
fewPrdjZuXtktvY7U32985QFxzcikCml/PhORwx8+4zg/qQFk2Bevts3VfGI7u9hGfPxHgV2RmnM
15m1ywfjSmAHRfa1eOaJGo/NLN7NCZ+CA073iE79sppQGinhLXaIAGB0nYBKx3cSqTiQLYLyYgcC
U+7sTVpFt+waaP6X/h6hIl+fxSOdt7cKWb6wWSs60w9pEshNaQ/1g53QOvFSg7ya1k+P4CKOTN0Z
Gtt0tSvwJvR5MLJY1a8gq+4lOriwA6CW9dmlmKz8hwebLp2Ky/cPw8jKi/SAqNI1DpOGewG6GSH0
VsdUEtyyCOgQfJOkVE0xn5awyYbOr28wkW3twhv3XuO+pbXH7DZZnAdQ56yazBVRDTCJ6Frzpp/k
T+CSN0GRjGGWxPeVzMrXsuC77hm+V246gmmT6EjWSafFvMoeXfsZqI8z3ytGhGe8FzSCAz9nZcaR
SNOkuhkIlQjS9gncN1kOGGxCOnXlEMBgo+nlS/vQSheyCGiWbUoWG+oTQta9fHrIbZgbUw9bq57u
Xb+oD3ln7JfA0bgs5hOHuC+U48wt6WPqYYBCFzA9cJsY9asr610D/Bt/EAcURYdIWPoGXcpyCCpY
VfaY3UEUfoSVQdd6GQ2OyQGNux6yx0yC/LGZRk0wIk0yqMxdk8+7wbVPQRe1d98/TC/bpancjdJJ
T6IhnqR2EvPQTCyz9OTw3MJHf004Ubkz5lgzoovTJg6eNp9sRbNzHqZisC8JZKncoeXqjAn1KRSs
jQ8hb5FOcHFKSoGqUg8xUResu+fa5ew09UxA5vjoV5W9t9ATzPFy02fFS9xKebEJkj0waS82iVm8
+1K0SG5BhsN8mMMITEZo6+y1ZrA5F7m5a0f7Mk0sTHXTnoyXTKDdaIxy3NN31se0Y3O3nYiHDDnp
oYCdVnYNWfQTJ+8Yrz9j6HF5dIreB7TuXGJiTX4EJSwDXCy2eGkcjrUYEs0K5MfsEl+W9f55wJTg
O9hvU7cszyL1HnCWgajw213glC2QvsI4yqkBy59+4vnx9y0eVqJblNjJdPbooGCCTZa6gc6HHcuW
H6Q4ILQpM7qYyM9MAy2tQopSxd7Jz91fVZrSXeqD26Fc4h9YtKwMTxvHYlbG4rm1On2H+MsGA2zL
+J5JCBVd5QO84TxgsfAzht2pJYb926zNwnre11Awtl2ZHRubL72jWljdwGw/MFu3eI739oS6eYkf
BgZktO/mzjh0LfJAsko37GJ34AgJKRm6m3ghlIBm4WbAPB6qhB5K0+MWp91dOD7e+pmcAnuYeKe4
G23olYwBGVZzPDCY7O5V/Uh8ByGXaSqOJqnFIdbgX67/5FiMhswxv9QFloKoortBXz3ITvAlyrey
wLuHPIBD3fxIyQ8WjXQavk8EDiqyceYr9ej5YBiy7kS3hSSnTHPNbHnWdUArnnEENTIhIblJ5lhS
QJIprnVXUSlNyTlBzncIBNY3R3cjU1CKXhe9H6jixbXgNWXmHFpF/8vNfeOIEwgKfWrcQ4uCSyFZ
d5eStpnpu7taNMnT6Gpv6zfLVUxdunOcCBVmPRLZKjuObktwUw5pdFxb3lMDJTjtxWcwU9sXQXUc
dW0dKqHg4xQzMFHrJQfsC9rCmc+YQmfWIX4IE7tG7yYKlaM5doA3GJhaON2+A9K/f3yrMZAmEC9U
YBHmLI/GSDkZvg4bldKZioOBT1pzYE2op1CHVUCVcHC1zIX4q++///7RTW287w3/mbfOyBewUnVG
JU/r0+oekvX/ff9RTDu6HQMCnVdVWyoQDhVevRc48HhdKMWY4vo9p07QdgBmjQQG0PoDTSECkEya
1GGAgiYAbWc63MNfP16Kns/rr+qzysiePAUXNBvd5a8/IltT/xVX9v9a6v9JSx3Q9v0X4e5/0lLf
vqfV138QUv/1L/4ppHbdfzA3kAg7kaP4jgzIivynlNqz/oG01ye1y3NtF43jv0uphfcP+qvE1nkB
ql8SIgiP+6eUWhAALz2P0FaTXvtq9PvfSKm/E0z/NfINXiC52fwigjbRUrt/i7Lsvcw0+skgLXze
yM3qsbPgw4TmsLF/W2f1NjzRJA0X7DQnohr+5UL9Fwpniw/4HyLwfM8np1r6FimPiMKtv714Xcm6
JfsQCe/EOQMcfn9DeY6YGEYGzUECvnz3C9b5//Fl19zRf01MJfdpVCkvq36iAktKDpyH3VBsZwgl
3Y0kQrL8H17y7zmyf/+gf8uRJaaLYeXIKwK4HJar5W3SbheDJE/DPnv57z8ecLj/9HK+RZA2IETb
9ICb2n+7rl1hNDBg22+XS3QGNHcgAXPllzKxrfwWSyF9E2etWdyAknnGBXsblJqxnofYGZwT4QFA
7jIjYg9EcbWtZihXuqXGXlQpQ8t3SL7pzIE10XyNvNHa1ORz7OeSfBk4EJijOOlIGIraqwBNrHEF
TtkfaN8zs2s5z2X6PsJ5jutKY4Wi05kuXRZSL1Wh+x0wMtK7p4PX1+ZJ1PYjAldBWsJE8TWD8F+w
clK/3SFkS84RpFW2htcclTme2+nZ8RsowYghJ6+IftwOqzYIVtlR6wUdu2fGBEtDGwdJcHTVezcz
vlwcvDDIeOtqfpY00XU1INwq5Bk2orcFTHDraSp1Kc+I7E7a7n8z9L2zI+RAQeV8UVzfpk37hqf7
Wc9N2HXdrSH162yz5Xk9VxaJA7NaXOK5hSROU2G6HcOLBexy4X4MadfgViXTexlFC5JZP08dTqCm
UW9m3PLFgASvUmM/zxR1ZU0YoUskX+jUxzb/DWjsi55OSwXLN2ETK+Pa/Co7zput75dbq1qutVUf
Gl3MOzXoaMdlOxrt/LMyzi68x11PVzIE6IsNmNSi1FrryHQnRP3mgejIUqhKw/yVL9Nz4hKGFDPG
VNPzTOOQ6XCDeshFUeItX8RRPcfNZ1V270PXFjDJVqda1hmol7dzntG+0s1bRJSM4bl7uwK15Ljj
s2zKL1PXqzaoCNffUzrTsznL+7l+cFtcinkncOeiO2skmgacZL6bPDKEaAidozNXGfwndb0Tdkeh
Re+d7AsdDkYDP2uFFhUOdvmy46r5pG9plwALm894ouVBqlctvgzCMA8QuxGhMqfJDYIl0eZ5Wfqn
W712ZQc9JzH6S+5YJHA49GPtQv2E5TCBPO0+gxoJvZF4E9JHxo05/7WxOF9mweSgiLnn7MXdoheH
8F03RCvxRlpBcu1SLeXWHCEIm5l9WxDaAGs13yYt79nrqmtgqUfiWzGKWdalzgJmdQboAMfEQFAY
yQka3Q4YMgCLlvunzak7EiQ6DJuQJjGlTPJWccvwD8aWkSZfdOCz6LTRO4q4B34Xwc49a3zExdC2
OjQQWHj1PrQSfYtv8Uom21+3b7X2DSNQfnQpOQn6xZV+NvOJuFs2vaACI2FolcEQ9WVYYKKXHOGX
XMD5u/lpvW+Q0D3lpb6bOZzDZujfrNaNmYiPu7qGfia8AP17QKNztIlImsBwV3L4Kgw6cnNiHscB
ZrdebrAmZSf0UoBMHNSfuXqAAmoduqG7JRzv2agUuVwoFGgL8b2Z9LVYd6uV1vJm2zyGRdqWhyyL
dqmK4p1cn7jao6PlHTCE74MRvj4ZEiSNCDs7jnjbB7shkynGDdGvB9rVZKAM86u0+h/UYHeM7reg
pnly1h8OYQDbbmCNF0rtA1c/jx7XuJPqzVtjw7xgIN7EpbUXzAe/ipF8GSD2xpdoRG8ySO1tStLD
oYVMYsv6uXbHFg7V5Wm9nfyaoN8ZgR71ewqoPH0unBfV2qijfIZmsnSvsiZJxuWBTGgyz/UMxICi
LTL55nGOk4jJkv+9HFGrzd1K7AfLjboamXlB87KM+FCovUwGRYQFiK++Y6EaZ76Rwmfxn3RY2dEj
Z3j+mi9VLPYXDXXW4iA4Lo77mDhwpXhj/cQfVkF9TUV6VaM+DKp6NmwEjiqdQbEzuVz//bSgBfTq
18DWz+04P6tghYJE91SKZGmlkAfjbHpeeUOQ6H4MS7tjUQW1rUkXqHmfgIdZY1T5plL53Fa7MW7o
2iuH0FnM4JK7kbUMbJBz1aK4WmZ5LYP2T7B44ShtJFDrc8wsc7NMXK7OyPdiRBVnwoXayrakmgTO
LIzyHC3d7WByKcqJb2dA0J9wWXFCeVs02ZuGTGMuawJzlHg/amqkKyn7D0r16VYVBrtmgK4YlMUX
7CnWzix9Kvp7xnPtAuogP04j66cR8NFQ11G2GPOpC9Tbeknmli3Ghh+E+7rclESokKK5fH9Ay4CG
3A7J+fuGJ6/7jSQIorZgXwToi3jN7Wyxj6Y148Ou/8WOTJPQZmKS8YUHtO52ZldePdHdsrW/JU78
U+W0DlIP/YO35BeUoZvBI9URo9shmBJkF7azG1TxsVhus83WVQ2+FE44K4cTp5Z2UwDyQpOR7pCe
bGut86uv1XysG6hrfRMBZPW6azZXmK4DZe185a5tWxJnmKhbiZq3li6vquKhsCf9IOqEKNLutq2k
sVnJ4sW68yV9cQvf6iqMeoD/m/xgj77hK4zCbKwxRzOG9/VzQ3TaXkh72eRZTat0Cv70cXUoFTsA
NMEmtCjAO5+PgPgRorqEbbmsM0+e2LMP/xhm9fyM+nibuam5Y5U1UGWXhOymCemtZFugKFD6aYH2
aHr5fW9jhCjcdgn9yf+pWtpig43IMcGV1HrjrrSIIvIwsW77uCt2puRXsal+dnLZNfQ7wOBZbIDT
Jed/dQ8Oe456OhOj/QrKMvRleShGjjVRNtzorB9uMhdEYSv3I0Cwy2IQqysG6lA6CAwL5C/X41Zu
a81LTfabtmCf18QrJE0H4WQZTqPbEs8dB/eLmq5Q9IisGkBYR0zDc4A621F3xDoWeNxQgy4Q1Hwu
Z4HnJgvyp3Gp0YRCaQffVXwY9dq0djFHeVDGaYgYJov2OvUQyLZq9CbTEoszTTgSDXV/ytrKQSio
V1jSdXCjD0Eba4sc483obc46xszVmMdj6m3rGGvLVGp/w8L3aIz+SQXwTzLmDT7UTMTi094j0JZ7
LW7CUtGeN4fFPxpCXeylvXe0W910S/4SGyw+I5y9HWrTHZO8SY7m0Q8scnytBmVoCqgVcQHHsgiV
v7UOH4EFHUdf/148NBuZo2AiSDJ5EcbM/fjkw21DlrgylmkO9Ynp063zz7PDnq6ExuTefbLa6RsX
XUTsQJ/qJxwwvh4grw41Ms7onbytafPXm0hbottmeRTzvW0sl2BK3yBIpkyO4EwBOKaRgQqCcFos
TQ5RjISUxPvMMF+NOKLn2jdH15nM44KQE2Vrs/KOmKZlPWBritBNnoin2UkfncRbB/FjfFbIoELV
kzLsBFEVWjXHH/DH6sB8404AZahSUAPsvVmLkT3NILlI70R240fkC3TmqDUwlIbWMn2OHg9VlFjN
bZoV+HswWPQ9HkO/Jzgkod927O36kQkPp6S2+93xaOK4/4QcyrxtTH4Lpn7IdQhazwpzTZxcwoAT
b5jNfbSDbpbL6ZOGjrWbqoK4kaRm3Wa6m65Lbmswwi3AJ/x1R7FQpJ6f8rxEtylolTCY9pGnCLNg
9Yjni6UblH9DBWhEYMfhSpCTQvrrJkEbQ2ocaVeTET0U8jMu+LI7ZEs7IPC3YKaLHRECCIEJnphq
me5mP2rxCqUfeT8WKOFSKpAMiGvgAuqQC9wehHpb4ecRjbveQXztqj1uK3Z6CyibYZvPKYPwIbYZ
VFN9YVdryZHU8r1EiMJh60SS0vhQ4qppbAm+OI4OEVv4PluJMI7u/6BK4uA25R9URXB+bQAHTSs4
C5dkiDqgH5omZkeHpc1tjH7aYXzKQHlfmfaLBNqyxfYCwwKBGDqQO2J/ja2TwNqgFQllBu11YxJT
tWJPiCtMDoGFWlEBWiWGuSVPLGM96u1tkOSsiihkwlo6F5ECXat0xd52Gjy73A4rS2US4g5J+OdA
wcoUEyIUDLKVmMamL7zPMrb/VEg6z0pytCXiHWWQzffqii44TG57ciXmlM5Erg424rVwx0evgQdi
oaRiC0pOsY/murCj/qoSxluepXeM9ID0DH8kksSdbDoK2zl7dsxiNbmhXeeMeidhktiFC2TYd+q9
ZY/tTcfRAvKgYbY9xWae7ThTIuRqOnLBuoFig4FN4g5w4M187+LKOcRetHfUBOmt83/2uSVDJYwf
6Ccf7WZ0qSbK7oDnCIAoszgAgJya8dyA3uQQOzfYHLNjMKLnd2T0I7qF+SgfOxLrIb+BsifbBKHL
Vpi1BGEy8m8zEjRrROLkNFQn/t+Ht/RJaKGC0wH8wBhifQhPjdVmPDjiFSxoD887+OFicDtxsgKq
NLkRYMgExje+5i133IWDcIk2muc60MH9alzcpLQMkkHPW9gvFUQa32fCbT+h8CDAbvoQqphDZHx8
v/FdRtoMShtO24WrD2UzffhSBiyKPGcWQMSdjipqdx9WEVeX271nnoNEOfREHJx6jeoI1xd8F3ei
iuv6y0QYO5nXSh9dIoKWkimFvfKhqDa5PQMSFaZY4WmQxmHU651WIN4EF31wWnvHa+91QsWoELRQ
FKd4P6gxTKZ4Z/ip6FM56ydIz/Z8VQnidToQx8o3yfvwCDft6DdU+c4Ya9aaDDdoZS5HxmE3tW6w
KBFSFbjzAZMCc0GGMonAgWwme8SVZuhWzq/KanbKIoJ3hNfiGcmbzoAx/lbmchacajaNbN9r1P2s
JBa4TnFuTQLMyc9d/Ino33b1GJZXc2m/8nkmuZdrGChmYgntdtZ/7l/6hUe3q36ZMwaYurJOc91c
69R4b9BLwAWj+CrNlu0Et+losadxzAFuhTU2gad5bzGC4o5Vn6bGeFWRQbuxKyJFvZQmd75q2wak
rXX9OEgq2aivV/VQ/pE5zOTMSmB0FbgBeZkflaBzmK+BatFu9H1I3oNjXSKPBAgsOKN8MSYUXIsr
E7ri5Z3t0wJLceslEdzKsmLyBh+9HkBeiWb4Yiz1OJbJD69C3bYSoNwCVwxYEZeoBhZVz8BZiXCp
TISCJlW/Nr20MYhjfohwStGP2iCmQnXu5VsYOctNg8S4iHkHXN3LpJxrl4pbx1UE4mIoOWQN6oDC
mU5C8G4K1z8KKS7BAtASKM0tjvAUTQgjagwaDw2BOXvAtSt8qCTj1xAHQYUSenmJ/719ZmrTbCeI
m9FK2CW6QYRxUz64K1fOopu0mxvKu5583HDgYI9uhEUwaoAOt+ND70yK7tDKTjLdF2xCPSHYxrZU
q+YDnRAwe/OUPhgm0O0ZAuGGKdkfN3HbMDt8s8qqhstldzFnpBUDVixoqJ0iO1AcAXtqrehcQKjE
2Yf+F/2XW9felu7zczOnwX6t7yBJqt2MC5UOBkxTiOsVyxsR14cIs+uWDKJ+hwlr8Hgck7lILkXG
8WcWxrk27cdCY96peqILZ0IXxnK+yz0VsKCQnumk7mH28mWPuTwcLKva6q6bwzllCUtgXuVMweCW
5Rs3n8bbCcc1VVsCuJ2W4HEuZ000eT0dDUdtgeMSBVY0zuuQeZcBYPl+IS3uIOAw39Q5BvdsCYg9
a4zTKLNH0pPKE5PFq9M6zk3FIQgD+zbNTe9sRjWSoqzjmSPID5CXxXiPzq8Tx+W2NYDaOyZzo3lx
PpJOPemuubc90juclR8XzDN4cq326MUEj3Nwi7BC4X8pTqNt3xct3qeJDD0Rt8jxSnbXEiWVGhMa
TsQIgMz/a692hwBnLGVallA1BQEbtuwSjrqRh8PIM5NQL+1rvZSHcsB84yes7Djt2fZWZh2+DU5y
XvQQODX4/c7ZfkMEG7sArk8nk3DO+0nr1wjB48a1TeZ1cwIMALlM7Tnq1OrvdTF7BsGgcEYD9HWZ
8nWqjg8k6PTb0S6LnRK0Wlv5Gq1WRpuAT+Wqz6Y0fhVI3IgomVAz5ewKhQwANnIBbYhCFnkkHCj9
fQPEKc5nEcJKCQ6Vl6ntyNprJZEkGjBAtdwZGym4pjgmup1Ec7BqnbNJnItZ3biyvCZoJnZdwI6p
p5oTSx5mdNq4MtX+G1LJXYOsOYd3sMJhhWm4SGzn/Yw2JBTr/dXjlDiYwp83kIkhKHHnFAbqzLn7
7UaCdp20X0DR36ZFBWEjTcJcxZRGv1xlYeoLqbinw6TUqS7JGew1zUeE4jwraIq/6WF5kg17KVfS
wNCDzrW457m5pxs6vp9yaGkKFrwzREW3hWPcjxly0Wm6VJW1Aljt/EE0xgf6tDTOvdA2m/cAaRpq
KlUc2Yqsc/zmGn/sBVoXAbOgMKD34ktJApI/QD04I0MFj+iL1D4UaGFuLUXM3sqj5KNwyhr0FTvm
xRAUEMFiyW0b5J/Val2YgzY7VM/1Mu3AZUbbUZo4Q7wWhcMKpcuJc5qAMm2dFerYeQhXgoT2nOT+
8w33Tnot/DG7Mp5WW2uYOlri3UqS3YIoHskiQBLl0gkK6nUBijVdWkbf6282e/+p8+d+xwA1zO0c
28kUAnAsr+n8vnRBdqCLcusaWDATgGzrLpoS6bYNiIEyoPiSDysDtJprExBD46bW7b22URpT7PWk
qtXPuhfEvivGAZHFLmGBHQ0K290ry73XBg3o3sTLhJJ3LJ+MTxnB+l56bwuJ0NvOiby2jOT7xsFn
Zoi9HJN92zSnQbTvrTzNCnNQ0lKSdzL6cKN0H4Eu5nC1D/CtLwFjei+1oHm5/qszOTdu0QG/mhEL
9dbFcGljt92+RPyFyS7Y+LV6z9XqvcWEv6E3ih0Ipcv4Gdi0lFOruHNRvss85uCedfOufpzci+PO
cE8R8Ox6WXJE9NjzeqJwGre7xE0EiWuwnozGZIUnGZ7cWS4kFARTJteY8BepaovOAKppM3deIwio
om3ffRvqwDQYV06o7w0wVsI8X7PYvzAnuEJ52NsaKEsKymux1fuUz81WN/XRTfloaqrfaQy+ppPz
tBjiSeekAfcaWzNssNzBsR83Gbhdq3wngeaHMKpfQvEHuaFAAw1mOEtSwg2ibF2jeSxwb207Nst8
kZgXoAHSx/r5jTxs0uCCRZ2jvFP/RkoOFlaxnqmVMDe/AJB4w8XJZRH2jqkmVeKKD/RqVnJEI9uW
Qb6sAOR87zvgxEhTQFJMfWUSzXAQbQYOs8QlF0/J7UrEsyhrkdei4IeEuZXisXZF8AMpJLk4FIGg
SxH7kFs/YeY7qIYzt2TM4mbK3Y49XkUgtzySKMSiEem4QgTslx4M5Exf67E9kvT0ZqMeptC+7+gv
7TIBuqlxEU0FGfIpCewVT39qu7d5BxF+7rzXRSIfd0cQLCVHpySp9Y50+qSHZvcN3x4zKnczHjh0
rjiOnJIwWbGA30VegWPCEiNHOjPbJ0b6ofJ5uusky35KTNmmjDPeA7XfMsOP6j2vwVFZ/7BGx4ex
S0dvRheMhGxuTrbdtHs36oOrRhZffukx+MCR8GCQvQDFov01jawWPXk4o/9kKFy9SQa5CRP9SmYE
o8jBaKEzXawuI+56J5vpKa+Fbe8cZYSCw+KxKhzsHF55RVvPV5ixQE7JygUAlBoMHEs8y3sarfgR
BjMN1FET/dVAxuJvWmCEG0uPxY00rl2VqdBovQfs0PUFzF9zdc3T6JgvpSZSs1Ome5ZT+poNbQw5
tehIu3X2Rm0mNzWzuo2p3GfZanEk84C2QHpQkRvdlJxdBCMmzOn2UZX54+iN7Z3rD6caJO9hQXd1
EBZZX4sBf9F5SubpszMgXhs0/W847CnYOAmu3DIIKySy6ABhGEwLu0lXs+nGfBF25LJScc18rwbX
OKonJZ9LI41PkP3io/HaIhIF1H9alH+GFI6dbj2nfu+FscEvyOxHFADsBpN7F0u2bOJe7xBc82XT
VIXScds6Pm5BSZAg6Kmnb5SsmmAjSOJ7UoxxbFKMEU2+vO+FHsVCtel0dO0llNA2ST++b11Scynx
zUISjNuuJ9CEtp82/kB04CCEDs4s/QcTdHhY5iNWHdLFVqSlBzMTsd/4thI9/REJ+fdzTr3yx1F8
76BHVWrRV26bP0Oc7PyIX0sUPYrSpnbQwiWH77thLIKnYH2P9XrcavNVWk3rAhfCsmfR2rZZXYd1
VTMTm2mEgpR0G8a9CDfQZ0OSDBp2M+T8K6B92Q/Qz7epJe2znQXvgWZMCr4Rg6kPuCXnBJBh4IJD
gD2gdrIqjAT9DiBf10H8cGgsEs4Gp6bG0E0tC62FXBa6wwlSqF2wsCsv3cDoG/XYniuUoSnG4IsR
tqqW0PWQJGZOiQ8SX7BrU2/YC7kEPXCsYOU3UnuRhv5vhJ3Xctvq1mVfpavvUY0cbkkQAKNIUVS6
QSki54yn/wd8urv20XbZF9ulbVsWSXxxrTnHFIWNOYrfkUS0qBVaxq43dlKrf85NaO2UJhBXqAIU
OzTa8fTrK/DRks1AlWjoj5Fj+UTldSYA65SjQCSyRbRBP3iqQoDTwOl4XQIqRYVW3ki6SbZS4hnj
RRaYs3GbaasA5wvy16nYTSardSA9yZG/p1+Z7qQe9RvWCN6zJUp3paiA7B76YL0w1MI44NbD/ujV
wnjWTNGgYJFhvhTTr1Rllxn1uqOkAJrbl9PnKlbcWrRcJVVfMEaPl1mbuEpG55DKjBPM8WcuGrRJ
ZZOujaTYaue/Ejhh0O5XSFrPXqchQOg+gNiJjWMe2mSEWMAe2vhkLdkE1dzDzwe+kyc+1SguU+Qe
E48MRj9+xj4dMCch6mqIx9dlYNnQ9/KITftQaFQW5EoBylqVkWsU+geuvJUmp8zZElG/RjxXPsTp
i1FUZ3hYa/Drd0pZi2x4MTEUGC02tMFg0UXTd9f2+7glzAVdxLnnHgGahqTSvHIp/X/6ZXQU2nyR
EoqU3kIgqxncO6CnYJaNwH8KWkF4XbTBCvLleH4oqr5bjUbzZdGXx+RGqZN6b9nCZ6NBD9477jkg
01q11ThC4YgZQ14YeiIQD14U132Eo3dShCkYrTU9wr7ZItw/ZWVFbLpcIepPGsTBNLAkv38D7JU/
jPh6OVqSdlg3t3wqi+0QQbvlxAotNSHu26L/GSniDnE8JtiyPxnJtKCig8nldLNUwcf+gAQ3JKB8
k4N9vslczyCHaSvBDx8ktfZBLwJQsfJJ3fr8V9Q5JsJx54PloLYWW7sAD+kkoSIqM+ktbeHLjuBb
3IHRaKcMXlzJOO9RT9duJizIvzw5KMn0DTYOXGs/zTuZ2pKrJvlzjqYXoOpIcYguvxOOTu/rwx7Q
9bYJCt/VtZbTkSy7Yyww+OYZDaNepHRssbjEAtk9w4DjrgwW7YQE6degUDrlw7UUpwIuCVsoBxto
R/T60ApX94a6CbsKVm1hnQeZQqeOQJCuCwEngoLXHmNOog7SrpwzE72mvMlnn2IK9yEkw6YjpcaC
npK4dlioB3/9Ahep2SlSHsIOyOf//6UsMsAkspFE6sOq7kAuOv3nW+kf8ke//m7V1rPy/OtfiMSH
2JdXKWIFbhZRvmvVHs4vz5F6PP9snLWRo8T+TQxKbTvnx4c8Muu7dFDQm+aB4nKzydZ+L1soUGbr
YjEDAFJJCJbD0vIky0kEWBNjHNxZIT7ke30uYHc0ln+aDAZLLr/nrfGVXHBDSNuoTTOnnPy7shn2
SWjNZ95DtMP/x7jWNoYZdatS7K07US4hwJl4BQI5uuQR3eO0CxMEMF+axjqWiSr0McxWwCEKogLZ
0GcQ1P4AsSa1DmRYbHOtLZy4LF8SzMJUEoaXGKF5Nvr9USQtyR1M8tsTLlqca5RjUKutM6U8Q4XA
lRHrrkNfHx9uFyX7LBtdCxuInZWgfuVM649VQQZ5VI5eiZLbkzkyZXHuRJayryMfm0yU3AMJqx0h
KW6jjDAj9jP0ryonSGXkCWbdE6Y1UBDldcJOssENftbrhGRVfUBz0tR7alKYdWYiBtqFBinIoI5C
KVG3Crq/tSaOyw0LWxZcg8QoviktckjX0icLq2wWGQ4YkJLHCwyKtJq6WhUEUInZMtMJwySqaIzu
ieE79YNhrEIqhxspaKwdXfxtJS7uPrlw4IVz9cHcC/CMlruoI+kjUj6EKr0aosF0gGY0ACw4QQWw
gBRRBts1W/VSRiPbibYa1Qetu6HSibl4T04YyeWWAiDpNqLlDem65Ua6K4Tpa8rN5AlBBf4ZadeH
AfLiBu1HFNJtrnISRCaNWh7WDpg2ltw5Sc5gR621qlLSHcGa0Poqk2BDBKC86gTmf1KWn3OoGE4Z
mvdlOVCZKOniVhOt6XiRIfWhFu/xthKiV+u7CU4ZeJPhW44HkEBIinE1k+dcfMeK9ojV76MLgTgY
kYoJRNvTe7MpDFGMJAl0qSw9IcsLN0GXPzCItRO+G58TdEo0VTirV/2M06m7dBEZlnJAwVLE6kVS
bm43hQ/qSALsmJO2KxhZtknpbu1q9KhMlR77taUOrmakFM24kHt1m5l7spyibdhg+OiJr9xWWBJ3
g8bbYPhn28DSlX0hFg13EEs+6J0/u2MiK8fYL00nUXrtVPh02OPw2FSqf0IPJWPFjMWzIfn5Jq+U
3Jvp9qBwwWDeksJ1L1GHtDVJ6++pwHb2IGjCvQJ6vxc4zptBNl5bldZ6LbTRQ6UKULjrSnzorAr8
jWpkNyQ75MYbBQfgUKfJSaN8K/lcqFRm2FrP/RonKxfBLE7qhW3DCNei8jEgVh10UZc/thVNpHLU
00fJJH0rG+gLi3WJJ2xo4sdm+UehqYaPv1J1JCkJHgGsZOuWQ+ptzBERpLFl3liYKMg3pXFDXlWs
yQ+qzwRfbQjtkqlwI48yIY+iEOB/43CWcVoW4maMnrsUE0050Fv3LYHWYiWc0Xdr20jHuuAv5J62
jXCn5qVy6EL6mMvvt9XQbkoLMwf2H+3YSO2+jgls73TzsU3MWzugi8wx+o8DCKJkaS8Q/YBGP3iJ
55ZAkrCmfRw0hq2PKjnceTw6xRDVm6aDCGf2PAgBBpyN1u2DfuXkRHVNEFQP26Mq6I3WojQdZc4l
FEYSZZO02ZswzQdRlIpzrMcEL5anYVAKFwiHcZ55xUKsHwCn7fCJpveZxnJMBxi/s2+xnvU5uihe
vw+ndp8Mss9GREdQLVFKqOR3LSLHlhTKmgI4do0o1NEFGP1RU3u6J4Nv7hDtgO2vu/s2iPdtXcxu
1Qx0a7TkTICv19VDvBsXzZc/s8j3Pf3kUUkPfmEO63be+ZWhY+3E5AbwQGQTaIFiFrNHk63ZZFP9
afoxBTfwPsuqHWB8WelZV0Npy7gfAe+J/OVeS5dkPSAHZXFnESGl7FDVbA16WNH1011su4KDEAz3
uwzUwgwVaMJRoq+IgOLAnvYio8okcVbTdcyH6F+BbzmmMnV7ScXcnFMCvjOK+EDna9/UNWHhvlk4
pQkHgwVh9Bh+Gi8M8/tYIWIlO6aPKJ4bBNrl0ARxz82c0tJQ8zpd504/YrmcOIfASOTmENNYVONb
o0vVOZhGIlspirFszy4JNfDqFbSj0eMM7e4+oIxAMgnallyB39hgA14r5GN1FlBiJHGEaysqvf+U
pSSoYTRUBoFt1AR4kzMp7O18xlMpU6k7mqKUnBpTdyagFoc06jnnGYa5U3s9WnVRmK1ScXL7AOyE
rsl3dAURqirKkxCXX1Na30KEzIws8kpKmuWjJikL6D4j5ACiF8i01EsDKHNjQa22q+OD6DcUBWK8
RhAK7xBajAbLsUUW8Y69399MeggGaeqfipH+yCRauM87HKXqqA571efqIRt3rdrh6Atp2HSlnO2E
EMZkH3YHPDQFoQ8A3WKzqA6czE7B7Pew3EpuAXKCfTnENT9FEmojfV+P1rhrRxVzTt2TVal2G9qx
UNnQROw0A0DkMKHEK4IXQcTsC2WocaeuOk9jxtZQkzfFHvosy1yDQsVcij9ebdQnSxYAMzRp7OTw
B1yf3JCNBbOkaPVg15lYCKuyvuAxNNY9BwIALKAdCLRW7Hkc6cX64oGTzcRg7A+G0TrDmNakpOt3
vy6OfJKrOtMFN6xmz0iJhU81FAS9BlgTeqGg16RGdWAjOt6Pk8rGUTOQ46Z5r28SkXt0Jcoow4Xg
NGdyeWhmrheCMhH3p6uUdXyLKiFivPWQoRvv4xg2tJ/ukjnHvinre0tvieLTWk+N47NWTFRJ0kBf
K5XabclO4i7UBqm0D4pO2s89/UHy6CmELr/365d++cqfLWRpWj1RrM4azc50Qp5rvfECzRD3yNhM
YU1ehaP6VbZVxkncR8sf/PpKzmnz55iFqYi3vm0eTfIQLn3rajLGfBulgr6LYLbSvL70zwNy94fA
rraRLZ3zZ/O1/7AOEu3CkNwmB7oLhV3yVh65LqgXiAOSuhkuxIb4byA6WtgMlWuhJRSA0XLCWDeq
E4LDeQl6B2aFJ3qpm2/0D37jrrjqfCsyeqClZCRljzKZGaf5ZfEwJ2tEdto5hyBL+fpmHCJnPgqi
I3iPNchwUnU44N9lgNoeaBGK78aWXUpZK9fkXTcccDYz8XHuaFeJnX+WD4CVrOpolHfY2vRL8Khm
XlO99+WRBWGJXWQfoZUJgLHZkHMJKQNjeArP4YgyOoNolVOwsy3TjUpuDKkTkyTrIoWR76v3gng/
L0uPpgEb7oO3jjjPUTCirpH2UGMaPqstwhLoZeEbEIHxpCLTqtflrnQBIWdXTt0quW9AyZErsnZc
8JB02/wRiM8rUgJKSdgeNoXbaRvlUX1P5b0sriDDzeFXe1Ru1i5mqHpdhvbYC2gmrvo9YdyA7atV
/Nq/Zf1KuYS2eebNTWv1Y3SHp3LckSH30D1KDmhvpLZHmIolAcdXdjUkRC43TmmDXKQ/gY8AIpii
wljlN5jGqEmEh5hgUJJxeozott+e5rtmsMnfhM6NhhJHAvwTjeznNRaw6+BhfwGrz/fFG7pbeyKo
eTbTLj9kj9Kd9pAPa1W/dDKOuZV/VHe4RXsIi/QhruLFeJDxRzNwhK3IuK7s526HN2CmNhyvhUO2
N48UjrlIPsTbdFxGQMCNY/KCpwUY5uRf9bF6ES7jLkWh72ZbgJv7G8LJTXjE4Vw9RQ3GyRXV5I+G
I+9bbVP7O0mfI+X+lWZX2Bzuava4V+wQTyzAmbItYJ5GLq59lBgtm+rJ2oaIr2EEbyeg58o2vmFU
7LjJjjuDIjNT1e4eKic/cQ9HSzCtBXEXPqaLrtrmiQBhDADuHuRVvAuu401w45PmRlvjVudnLdoS
VeAH9pN0kc/+lrNpUq3yp5bkwq96n61ZBhuKJdRWnQCXL0rQF9Iwn+u9TxnwqXNUW7iHDAKXqYXe
FoYOapLwNL6lu/ponEv3bQzXzUFxyw2qXODd9viUvGIIuRoXNC7Fs7oqqEUHGxV/f7AJYbp+x9/k
UCCeADKOCPEkKufWk/YUfYZXljLlnT7fIqhHAe5S/U6R5Z1AnYsoNb38ar1ryZqsnJuwpmVCCuxD
uzcH5A6e9N68iktm9ppMhWO1FeFSou5dg0B8rrbmVSJ994OAc7t2u7vsujh6kOLOK9FLrungCQ/U
iuKWR0o5SHwgNPOjeY7fiB4FSuNqlxn07hN8DfPKPXH+BhXWpl52EK/KxbqEMV7qlb+dKSCf+IS4
rMc76N/Nu6DarctxI9/QJtJ34a64058Hx3j1D/UesK5XfjdO6K/jd4Kupm5lZXuD7gn/OLAHXLQr
H/P2q7/vjPv0QuR45GAUTW/U7Z9hRBKfAwZtSciyG4/kKsTISOuG70A8EtcZd2yJK+MTHec0YYA5
DUhrsKuzAj3gWajYaxg0MnKwVUm2QW5rnD2zla9s+eRX5WP4Jhh4jdbNBzfWcdNOoDBXNGNxY28a
TzqHqI/dOLH1fXeIAHM9M5igcSxb06J9WJl35QWS2oLTYMuK9sLgGkAfG0hla33T7PwbZFt1Wov1
PYLIcT4LV5m+4318Q88tUApepZkLiE86Th7GO9WjZ9quWXU/gpN5hG3d2+KmPQjX8Wwd5juBJion
hqMFgfbofw0QLQ/AjagA0xF9YEckAzB/1h6Ms/ESXNkSXoyt8ikcGo/5F3Opp2AA7owET69+JDJl
XEUoRdfinbXBzLAOX/TvYI9MPKD5upJfgDmo+MAZqvRIPYkU9xWBBoFt7ZoAncIaAbCo2Ja1Ma91
ZtffYrARdvGryCO9l7bSXdW9xYfsicxmqnZkLuCtb9fc2pDJwJsdeDl3oFDRQHgV66E4uOq2qexg
m01O/G21j7DxTVsb2DLVI5AaGr0kJcA9ZmZBkiMZ9CXbNqVHSwlNhcE43wpHWrCorCdbQSxDA8Sb
LyFmfnmVbwK7BakMVGdlXJRpJTvto3WUIADsMUFqxqpyx4PuWkwT6U54Tjatx9FdPkdfwTEubPNT
7Lc6a+qZ8EC0C51tZC46YQ5B6geUpT09zoy3WN3ICp+GNakM4x6Zb7gpTgAjnjmjS4dKWBkGgAxb
eKPOjxzX/9ROybCSz8nCOJ3Rs6zad0tEp4fA+Fj7LAs2dPZr0F/0cTfvU7txG1zt68qtjuBv3/Mn
+WF6xqNuvlP6CXfmnsRLddO8hI/ltGk+mHIkIbd75V2459N1wFeGNh+YMdzxQczgSmDRPCShZ1mX
eFh10lamjdZS1uQpMadXypMY7XRzM24hkkBD9SR3RqTx3Hotyl3wOWBxPn047aNN2Lq490XbOPbf
ENl8al8ytSA3f2wQDK77m/Ay80kD1OIydmeCRKTftMmn+5R0773vWdz9V9Uh9NR31bp0dwgTl6R5
wlk//K0irK3I6e5jzQM52dwg5uJfbMlHxbPFh7fHoDhB+6P97A13WnfQQxc3hnwwvgvGNjnEwJWO
9OS1S8d2L1wnzhvRWnusLwMy+fcczeVGwOlxFpwASQ3KWgNlMmjFDROTsHTX9DKiyOc7Rlhzzsqt
lNuhuKZhhfyh2xMjYGJFynfyPX/fEFbwQak+TfdjvzcSZ9FWgqvFMwlmKnSU3CFMhjt7pF84KcTF
TVePbWs3YAAAgHeQHFflV33fWtc29nyOoa9xtpUuLFDIn+ToRlEwv2/uorscT+UOhFFw7Z4W5CCN
F401CuOQDUuBg0v5IRrrkE3/UbsbFXwqwKM2KAMALhXAAyGsQ4JeoUKKTsGb+SofWSTSr/jSvxrU
7jwgHa/FodqGu27fvqj3JSAKOsJoSq+krK+gnuGBCmcvzOxyUxme9dpmromiKNsXCriou9ywsQCG
hD3eBfO1+Cxfl2hQ3JtoHkyO5l+BtsHukX/j7crUL7xl0zPeRWxYqU6wLNp5LIxrzoytY9zVEBJ2
lEkfcjfq9s2Vbqf/JAir+Th/Fwf9WjzHgFQ98yHg+LXLH/GgrpUWTuIqPZaaXfKwsI7ooJSxo64M
BtsFCHaNAmWd3jjHtflbEK4KSqMgxtbdE68TcyjmAbYvsB+YwlbmPR03v3zS+otwzq44ZUZi6plm
3DqQir4j9py/2NgqjBH7gKMETNO9+IRu5QoNedwJxFrTaz+ZXoNgmrrivNYu2hEdffw4OUBm1HcG
vkDi5Y5zK4YfqBjr/BUaXP3VHRpbYsqwPaGqQ5D/CPxf2Pke5xY7uyR7hRgIp9ilDvGoR/NQ4gUz
OQWvjWN4x8kheGXOpPueoBgsMKrbiqvyCkmgjJ3Fb5ugYN8Q+uhjjWG0aTvtZMA+3VNXp06hej4O
vtIhXJGOZ3ml/Ru8SixYCzPZxliS7xPTTR99yZ6LzxfhtRxfxeLSpzZYtHYN3sh3OEFFLhIFhNQc
z8b6YVQr17yH1+QHHOtbMtA4+4C2/eRhsKsmHOO50GwJ2D1mD+MNvGn/asEm3cHuoMr+OWkr7QFD
C91JSbXnc03Lz6meRI/H6N/7SIoG9rt9yMFPhspBRIsX3pigBcpxh3juS+AisjVZP3fpNj0Ub725
CvbpQ3ACXw6koXrqEOx8UQi4V9/pz3AR5cBqbrDJWAcUy6SpIxbfRef8npctncVX8aI8UMzgx+KO
4o7wgtenR5GMnH1f2DxcYZ++UrvjopB+Nf4eAcnSZX8I4KeTybBDUdWezCcMu+/xd+1B1TC35Ub9
8A8mZk2fOx9n5FVxtO7xMlLXKw/DLmvWRMxvws8spofFfchrV6hknutdvGGPYrx0z5QK2K+7Z0of
bUXyxppLgx3cqffCS+aIH+LkgO1smKrnhPUQ4ScfeftGwoL6UX+zaw2V3c5rUmSHLbQhZeN/+Pvm
Kaj3MWLerXwQbGMHd6wK7QrIprkVnerF0lmJmKF82N9I6AVtZe3wgcCOl2x/dDTXutSX9oaY88mE
OIL/EeEncxVFqDMdwjdO1fE3q5+U2jphqO8TBb5g9dXD8mBXUDfos9nl26fuEiqH9FN7ZnTeR2++
m3mWb4+Rbe3JecFf+ElvYUGGz48hBcyNoSCFX6mvwkH04LopG4twJZvVX9/TOrHDI8NqbDbxttmF
WODP0nVZbBaRGHc4Yyudy+USa9JhcKnnBafpJj0/VxJteZuyD01bPOdsjNVripZ9PTrqiYHDQwov
8j78wv5q3qcEP33HD/0Hm4BwlZz8JX+YMjCqa/3iu+PWuLJGMSmMT7puB+UACQWj8EsCuiFdz1f+
sfGlDWwI3Cq0WeKEwKJvORH7XyjHua6jvY2/QANnnIzUDXsPQDYALfes8sFqxG5xjPHAPBSn4g05
unVY6psCXZ+Nfx9cQ+bTyn9KvxjD/TNH6GmHHlO8RHcsRzJLDpYzEoXWzVPzpL00TyyP4b24x0hw
rpzhibureswPQHv32+QCyu25ZrYRoVEXQHWXxVJ74Wx9618Hj27MU3lDoCbYAGaKXc9R2pmeubD7
YJxI/LBlcm0ckZYfzb5Ha8doeq8vlUBZZp0gCiNM/cF8nsa9Zfcn/2MYn2CMCZmriW6hcrdcoer3
jFNC6Z9pg8OHS9yAjXElviwTaCQNeV9+Q8+UvVl1YHOOHXx9L3D5i4Wr7adTeccqiObQ2k28WED2
99pudPkExIOyaWgI3vAYh6uEelD+OJL9QF2IjZLm1mk5PuMlfM85loWbcSN+ViZQrA0L+JPAQr4I
F1awmY/lW/OMnULm4ildhFu0hMwBLqa7r7oGIujBSv2dQGtm9+urZNR7HKglNO1ZjG2jZkoj3sfQ
9BokAMrpaw4zhQbw43u8sqGY7KNfv58gwsqStmKoWMm+kXpzE9fs43iefAD7GKbI4HgWUuiyRqvx
vvVGkHeilvNlYCZAbaidVTHukoizFyplFKJDd07EuHLTnNcTlj1W54nJMCy/xMhu1h2dDTzes4IM
rjmo0shxaSz+7y+jWR87tdTdRA/T3TgA/mpVDpRpTayf9WV9FY3VHyyhM7sltZUiLPqETVYK3FR+
/aLPt9QQApfmAkVMBMblpq0hn6Wh+YTIsvbCkoM5ukcsiBSeVbynKDko0U7zp6jFD0JyDqhYDCUU
KD+RsD7XYJflTzkRm1Uec5nTzYvP+91FMObRMnV2UXHn8gXu3xbu7iqYvpQlihI2IkfYoMM89hzr
csNUIfUKA+WqU2UPvXIGHntmexwvRtMl7ozVgsoMjTO/fFSbp0lFvbp8HZkjee9R8ynE8YOVltd6
bO5bYSa2aVZJe0vfBr2khDo9TaWguK0qelTWHWkyzgmksVKQTwoXT6v373NJvRo+lyND1lYkL3Bj
qRUPMvnFp7mzGVrzsexmzUkC1ED+ON8GIm54HBxgCtWnTlR+mmB3SXzq7FocP0xZE3aWH+LoCz1f
qQ9NPjbbDpcV60yabmuDoysA30EkkasWMJ1gxphcv+rcXgyi9RKwDDPDOJqpNe77nEOm1VMMJGmZ
NtBMpJclf0wUjTembIBGRJxhB5KPf/Rp7rRvdagVRCLMuqRLHS3luNCJ3Q4D+ymuQm7DsKr+9//6
P/8vkPV35JolYfS/sDkm4iVD0y0VdyY/9AfQRR9TGbyuWXuDCmegsMAU9OwXsh9tm6xdkV3i1mq8
KxWZzbiebn/+8f/muyw/3ZIUEQSerqs/+C7GqI2tVhi1Bwb42wcJLzYBpYOYKoawCJT8WqfaJeKV
/vPPlcAO/ettS7JiWBD9EEn8DCQVG70c5VECyhWAqKxxitW6GxnDedLxws8iavqsPmLDO+oWek7a
ydxsC2UL13D3l5eyvMefT0CSDVlRVcviFf14AlKiiRPy0NrzRbAIcSWAhRC+wsJEFXkXkqJOf3IB
wjB8R7pn/U0jcWBtcRLug+kvw8H4zWuRJbSoiqlqsvXztWiRL8lCEdErr3IMVTEb/IIVSKfyLcSL
5gum+pcnofxuAMpYPAwsJqKu6j+iYRM6dnNZksOn55T7jCG7GYqGTpKTVje3iDf5+A2pfS1LH2BM
7jY4UauRoz1yAFwm6U75D6o6BgnMBSaROeurGt/kJw62WxxXdf1oogEpJ5SpbcbjLTta4BXkCC5E
iMM2kdle/vxQf/dMZUUxsMiaC/Xqx7ieAjBxYhI0npmxEergYVZ6Nfxl8vwapD9HjiIzdzQR/pZh
yDzNf+CfRpzOU2vJtdfX2gNsmkufGfvBoPjdMmNKSrDGkF/mkoimwOKLwSRGSTvi/yAzfkgvesiI
SpvyPBx81Tzw7N3SVL+sdmGWlK9pVR/nCYBGqVeu2PhnsQu/SSGrnT9/WPK/6FmsQYqsa7JomZIl
qT9SkC1NHaVAVrgOWBxNA6OAVgC2v6PVMmU807mOMi8zlO0I7Ulcysqmk9cgJheocZhAGNHHr8CS
v8ykJnwd5oISQCuYh+DsZ2b9lzny27VDUWncsXkZsv7rz//xsSuNpRdGxMtlZK07CaoNhqv1vGCn
pKy/JbTUF0//66jtY4XaZYAAjprMKjXF9m+v5XezR2HhFlUU9QhDfwyBAGGJJIBx9RKN7olRAZNd
aCNTSE2oIt8x0JhPQNIBx9DGGMLs88/P7rfTlzRsWRXhvOkMxP8egxZ+k/+MwRFBkV1LMkXmPkIk
Ot1IW114nZDjl5mHLysBCLI8nF6+xiZ1pQUnM2KTw8Y+fpGdxJNG7L9uY+mrNRIKrsGxTEvYPSm3
bKvF3j899KH/Didij42Sgmnc7xbKUrtgqP78xqTff7KmbrAby6r5r3UJDSoDSCQftNhrxPOtdAVX
IKo1h6gYUO9oiclx3ZJIiiK3ePrzT//dvsgIW4hnIsA95ceeoI6+2qkZe8K0cHoEShMDWZBM2tiV
AuMWazkFkqH9y3v+3aqlihCTVPg+kOx+4OSSscv7KR1qbx55lghuXnWzeP3zO/vbz/jxziKtlfGJ
MmAR+R1ngrNUM/vL4vvbMclkkBSLeUGT++eYtGJYLXLLpKgkRxloAZDpvbJGBhi87Mv4CxOkRhut
6o74ZS6YmmjGox9OSSj2q31U98dexB9qgj0dppQulUHFIJzC16gEldmgAO4VRjJ8Z9Jz2ZunBRgV
GPdl5L8vwDHTR6Xx5w9OWqbyf6/2iihqpmKy9lhI9n/sKapWdooALMgLEKevWrbxlZpmGxkRFNRR
ppnRpDfc3bQcwN0EQkXXpOToWxK29eeXYv3ulRimxWFVkyXj56JT6YZoTqVSeVX+LQQ020OZ+rVB
bouqT5exbv29ArAiVPZ//rn/Pp2gmjQR1hk60cTmr0/oHwuvFUjtXCfEBsxzaBsyc7Lhw14XZY8f
jUW39v92HlpG/I/PnPdHFgLGeU1Rf56OrQZC8zSZuMNUE34EymyOss9lHT/++Z399ueosijxgFnN
1eWd/+OdEUmKuaw2Cs+kdjP7cHbJvY0q/y9nTfPfx15FMv7xc34ctgQl1Ul54eeApGgFi6QAnG2b
hiSyEVmAVKj0Fe/TqNgWTTyybpcvKrkLVfzA26fW0He9I1iL5krJNgp6LAnItBNzElrNYcYrzieT
P4N8MKBgq1QAN11AzYjIbez3pZi78EOFzaiJKHqh+3TEmRKeHFyDDB+Y7HPNj5WtVjWBM/dOkYXZ
YVDp0Em9UazhgiOAL9pNWMwf+MyF7cCFEs/kgDySXn7ZffRLgoyRhGRGVfjFAIqA3re5ntJqC8YW
vZr5IhkoJcA+lpibhtYmuJqR9oCPcWcG4cuQ6SLCVeg62qhegjL8hhpukoJFB9vQTGqYs2Q4taY9
i44cz2cuzZXrU2EtLBrgvY7dJiYzdWWO4SOx7g9BdPfnkSL9ZmPiQGloLAYiyjDt52kpTWcBsnhX
kLwMEEAOh2uf5hdlkK9mbb1TjehX4pRcsPM8WVl8bqxQBdI0YPU/FJG2m3L1inn9WZOqjRSWt1lI
XyVdgRqstCTIE2IwTyGFnUq3IzF4rHs95+H63RpTojv64mfd4K82kgu2NrpUavhY9LROBYCgivVO
bMBVa63T3HZXYqFWTe87akwEiJBZp7oKNyo2wlblG+I0Aqfe2eGAlzO+ZLJ6wEtykdv+imUuqD/j
Kd8qivQ5BRIJsMYJHgxc8lp+63LJLUdajxEfu094oxpFhB5nm6qeEVfgWVgvr1NWh8RujO4a6tLn
r+/r9UNTNBfUt3bTQ6iQkfO1qbUbFd/TaAt2tfjWxL3nj6xpkvqsyPkWnwWp4/lxDuVzQGZakMCG
COubMBdH3C4wd8LwFg7JSx2W86El0lj2A9Is8uaodsanpelU8836qcCOeE56C+9WfsYaV9xzB2VM
+Riu/jJCfrNRyBa0VIpPGqpM48di4mdQS+V6Qh0NhowcaEjSkEvXukUdMqs1J8qszwgBO5KMGjmL
yGNPmpEmqK8M3l9ey7Kd/1hAFdlQwU1YsDysn1cUqix9P5RZ4YEDQZ6+S0jPXIxq2cZEL9fpUr9D
eC8S0DS8jUb7IRXiFVi6hiHUVDdFX9JNNIVgO7TjXzYx6d+3DoUbmqjrsmRCxfy5ttfBRK5Ep5M+
imWAeldpIpWl8YK4PNj7Y/3iZzN0QkNOiYiHsxUKw7brRP8vm9oCR/75EcG3ZT8zTY3/ft4V2ykx
B3/qwMuaN4gAmYv/LxM2v7ghmDpWYzxO+zxFnKgU23qhabSL51wl9aWO0hhHo/6hZfsUOwFl+fEM
728+Fr6w5CXi81GTtWyhnPXr1p514az0Ke8lamWIc7C11GJ2/O5/SDuz3ra1rE3/lcK5ZzVnbjb6
fBeabdlybCtykhtCiW3O8+b46/uhTn3diSxYDTRQFZzEAylyD2uv9a7ntXF5I2N+5eV/DKENzkcG
SAaL3Iaun8VhdSyLJKanCkJrs5O6S+m9OsKgmrVJtcdjcp80A9IfYwQWkx8/v/jHCNqcdlPNAQnt
uJZ1FmfGbUF3E2R1XJcoN9GvBPV92JOtW4V2edfp6dOoIB76/KIXxhRRO7hrxyEwMlT77BMXdZ43
ftsk2DQh+URLiCnqcbQboB/Rg4VBmZHRI9cf08h5REX9+vnlTyHgn7PNVA0+tq6Zmm1b54GZHyZF
ZmIVvBktaVJbbBkdto70Tp2TWn2IEvuxpTmA8ja2EJkC2qIjO1Fi/9qr4qVqjH0zfVmE8cNQ08tf
9IKMSX4chiejuQfjdxvltOg71bW39XGZ4MY5dBC0Wxa3Py1pv8U/pUXe2m5Sbpym+8CgG3gUrxFN
+CAor5wOLg0Mg6SfzWMiErLOLhUgFfaEdONNHMM1cOjw8J11ajX3DjpvWsY4UUr35fMX8zFg5uNB
TDeAnE+LzXnYZRaANRURowTi17vFEYvPPUiGhVpoX0+PPPbSpak7V8bjx7DSVDmSG+oUrHPhs0lg
1SQxpOfEG6Vpboek3Zhm/BDa6t3nH0+79EwtlXSXISAL6udpXMKuPgz53Rs/sx7tljN8zkQj4cZW
mX8vFeMuNvVVpForAVvArFllK4NOq2bAcG+TAamy4MCNzoviXRtZF8IlnoGmEr8LXbU5Ef45tHpF
77Moou23og9oDINnw+pZA7w7Gcpt037XPMy67AhGlHZtqFnTTns+H6elz7GAhLHTnF2bDUS6UI7i
jWsBlzBp9CMDAmtBdXLW9RwfMJhuMxo0wTVAIsmwweYToCpO/YeAJvhZ13rjHPjg/Ql4KzQaAQWT
2tDoPe7TGGINO4Efzpj2JMw0vVrQGYcopGiylVdnT4lJE3k/EWRO0DFZmDTQ001Cn1gydbTtTywD
pRRLqwNedPp2gHgu7CSgTzSRk2oFB9d1P2Rt3VYtSIYxx1YoCfxVIIxyDvsYJEf4k7weyje8EedK
3m4AcblzXSuPAJ5XxXQMuDLgpkn64cEKd0rNaMI1zwfcGMFwDUwWuqFTfngRejk8luzhNq1Qo5UA
UTyruc0zSCQ0Tb3SnbM0ivrL5zdxcXJhOUD5wtXh/58tJKlZEjz4ebKhpxNJFR9bjbW9cOSVQ9uF
fCMj2LU597KoY0dyNorodjOyosySTWdQdEKbKBqQHazTddliX6PtYR6gB+fdSMN6DLDxqbz2rsMq
9vMPfHF3swkshS5IfvL0/5xKY6TSRgyadaPVcC8a/lj01br2j3E6fMOrnDuqk59Vae2mRvhU/Pz8
+pceOE/BZEM3haqeZ+SYBnYbB6xmQ+y9Ts+7Ql+WVt6VxVr/eEgmCcbKSJ2B9L1+Pmv7Os60MWfF
sGNKDC6c/xmW36iznMd40KA8sGZFhtyEre3OOskoB0g+a9GY6BUU8ZiGB04Om9El5J3Kd6HpvqQw
c3QPs4EeeWCtIXC6vgxfWm2woTA54bsX0jLCrgQIvzZG2dnc4lR8qxTFkUc5z3T9blCvrvoXn5Nu
wLoDeyE+VG4SHpJjk/3aDP2DojUgkePi2JA2BQkpUNYk4c8m+WkCfukUcFUdEald3oYZApjPB4Yz
zYDz5YAXRZHX1AzMSc72OdydADz5ZbyhyZguHUD/AvADBMoSamWI9osmqVxiZkM0QUjw6Ip6rYrv
jjD3Kdqa/K33aV0J03ZTEy5FbJCgprFPGvmjdTWU7b11b7ne/SD1vehJZhQMBtUojqaMD64hn9Mi
P7q9eocxMh3fKCfN6nslrGXpK6hriZdIVZOCdPejVj4Z0JoKTMhmuv0W5hTbA5Eay1y37+gxfmoN
EDCFU22DxgBvoa6o8C88xwF4ar9kIcdchr2K4rTHf3by7GI4zGIrhLXz4/Tfjp0uT0+5KMmoBPnP
SL22q5oX371DhpX1j96+89C+8uoppZCys5XVbQZsScTtbUeRczFNiKrr0AcFuJhqTcUB5qfNk45c
bY8x5THyq19NUN+MqrlXQqJM2bFgl1X5DIvjy2hWHWGpO4+r4Ff0U3NBjjQBogR7+EKH1yaHRRZP
nCknsVFGK/Zry+ASBdZLrYHucVqLDYcvqRDwwUsVdOu0dBLk/pOsqWc5ypVt4FKAoakmx0gavN3p
GPfnqpg4TR+FAEQ2itRmWp89+b13q0ZLzS+/5tVwVAu0Ol7y6ObDlTOOfmFF1FgMp6CZYq1xHu/r
GrMah8R8M3raK7i2b8D+DzjILks3e46KH41mbIzN8GZPjWUWwp3gm5o7d7lnHEUrnzPMlicjiXVR
TJmqdd0joNC9bEW+h5YqVz4HVXLz+Vy9tLqS09Js4n3isQ/H7hbaal/5eb7pIhRtTnZTNuR30u65
irObsYhv1c5ZGQEdWqg0h4ybQ0cy69TmOZGoI5yA1pngIXHGX1FvfkuF+jrCgovEVy0djnGtXjlT
XXy9mkZZkloMZ7rz3ddU3CisRJ1vaKfblXZXIRo6+LLYqmr46BNsZUm/HCJ/PQjrqq/QhcCaa0+Z
Z12zXNbqP8cWS14na7NkbGGeMtcZzVpv3jFr1niUWUr0TGf9bTCqr0WivpKnXkFsW2edt7P05pnW
/FksBTJm4NOGmt1//iYvhQPcHMcZgxiMk9vZqpt6lQlwnjc5yvwbuLHVMFrfIovl0g+cGefTOzUj
t+Rb1s723Vuz9w9X7uDCuYo3o7qGsDlgifMwsHDMUKYZ2aVyaJ+n99PZ7savgZjLb6bbPqtqfMhT
+66PxS6knwydRx4Z36J6fJWO/6hk5rcMyL5i0jXraFdm54XtWDNQ1biGyZ70oTrfwrfMRvLQKKEb
ztX5m2WV+6RmAIV++Sia7Fox+NJgMbDZ0i1N1znunQ0WRoaX6/WYbcgOrHAKnVfwTGaQVxeFHTxH
wcA/9lem8/SOz3Ze6vWqZRhUoE3dnVao3w7uxdj1leqRvKJj+WVEx9jTG+7Iez/PriW+nUtv+/dr
nY03V4niyDSnRJkLH6sOPRpMNUhdnHC08Fj2OQA2gazRNNaBWu7GIndowhFbMbhMWntBy/p+Ivqm
prPyqedVxYD7rPkCqD6lko87CbilZFwXWhOC4VFvaqXY0xIbgNA3JMlaKBJbZ1s01f5EPkaimVJ+
hM1XvJmZthkM4kKrBbsSjTd1oN2UmbPEGPBhCF993Vm6dYaSzrkV9GCTctH7fCPzYa2W7rao2p2b
An1RhnU11julK/cxAJ9GodWUBtCkvU/b4cZo6FIrm/cokvu25i79bNdnEExSb3y2EioluoulUU6T
9jx0QNgk/TgrfoqbIOZ4lpu4/Kae+g0rm+9xbW8qkGXKYAxzQNpuv2hVTHIMiDSrkn60E+HS5aOs
TFSSdOOZtzaaICfyy1Xao5RW02OBNIvMYo0PltyO/pDAQs3YR+wSJ5+cEQheYG0aOD8K1w9vmcF0
glJqWUd+h3BTdrDpAEV1Q4RBRBM/NSlBouGagEESNeFXTNR9ZImwEqxd0DvBGrIQknEy2DNMGL55
JTrryDXWGbZAQikewejRo8OoH0X2COp8YRTEY47a39QZW6EFNS6mX7jFO8iN31zag5yw3gtPbC1R
vbVh/uhX2aNSS7QUHponk5b2/FcttBc9oW8xw2M+6m9gGc4cG9wthYMXBziSV9DkDaTYDTaBxe+K
vXsVU6sGcIARWCup3ExDorfLR3dwtsIeaCLlJqd1AEj6Gn3r2ojhHnrBXRc233LH7xdZM6w/Xy4v
zh/NcTQWBwPZytmB1S7rUg42C5Jee4vKZkUOui9DgeMFKiFzsJfN6G75iFfWwUtBCvkPTq+IKdAq
nV3WCgYYKv5AFxnlH011d1mcks/PrqxEF7cjiwiTCicpZ8A3fy5FJuIg4PVYbGJGvWk6HMxxGmlT
unXJpuTI6WZFGDy6lX4fYotTatcjhUsrPpuqY/OMycKeHxzdIi3TorOoKNDDkZQoThv0751i3/HP
O4QCHPrEzPPHJxb/ZRCieAWJeKdWAJIFyccGQx4pK5yGsdQS9tZLdSpYFrBkDyOaDnLmLNUypmDt
bfwke819+dQE/i1c8a07tMAUcJtqrYoOhYxsvo9RiE8Dcdo1iyG390YDBi5muWyGqUaYKHO9glYa
DFOnkzocjWzcZCOGO4Ez11xnlwYqQv5XvcZmemxpwMfXa+YY4VNZPFYiR8Nu0jSgyvE4vc0cMhj9
X328EJF94CgVpzbQhgF8VvSIc/YWci+RyA9P6RAuTBW7gHXDgKO30PyQRE0b3QuCVLwK8EMNyULV
qSMXeoTZa1+BcdRACCdeuMbyAxcCBOoyKd5opAJMqsLm7luw/AgjOt/E0kCa+6LvytWA5t8ppA/e
waVDW4NDQe3Rae3bWqWJMqn8WdPTY9tGhzEuoG+kk0icns/Q4wITVvDzOXhpv7QNjuguejeG6jRH
f9svQ7W20ixuM+iH1Jj0r6mdbIdOXccadjX/X5c6P6K1BbzhHOTjJnAgKWbwhTNy7GAS551Urnys
i1GyzbkKXQpyNI5zf34utdSLvDQrPle8qQPc9PxsGfT5aorbI234rvnYi9HJDm74yse8FPWQpSEl
RajFOews6rErZAVZwvLSU/aFgJ6mtLxIuXMCd6sVvF/+/vmDvXxFi0z+ZGz6IdsAnBp1CxzDTRVV
NIBVe6gyR80bXvKkepPsIVCdlp9f8rR0nMdZkz6WXCdqZedc/DPWBVR/HBQ2UZ8EcxOTwxaNI82W
LkajajUbpf1cw2bCC65LnoXYlzEUx2ogRqi6qdSX02MuHxU2qppmV/pMU0lEOvmPD0gbLCWHOoHz
iJNa2xjRG4kuj6a48cYuHHs+VuPa9wo5dwTzraMrDa8BctvbFo7ugrmyDUP4UhRv67nmPVcJjXES
JlzqGps81b/2bvklU7Jh5pGJRdC8CCT24i5uwwsd/wRys/iMx1P3eVkDTUIAiElYPuf0mc3h+H+P
BNQJCzje50/14qhlzBqUgihNo0H9c9R22CorkPfSTVcWb8lwcKGNxN54A75up5tL2Swi+h3Ha4nM
SwMIHhCJTBK65oeTQd0qQ1DodrqBUP0Wjbw+d6yPQyKP6aTB6KviEe7P/vMPe2n3p/KE4l2d/jhF
17+tPKpbxQiSIR/GbCE5uJq5i05r2vqr3MLhWXtI8nI/xSefX/fSivfbdc/Pz9FoJm1uqSmNzf1a
JIyxSNS7TtdeqrzdfX4tV+OFnU8TUqCIxDiWsiqcpcplJzD0wJRpY2TRU9+33SJEtu6TjdWrRGLj
UrxbmLlRfRrXgxrQyy5gZpA31HjRnlc7M6veGP5rkkM/su3+IfKNR1iVfeoBODUSRH6K9ooB+c6r
TWB5nvU9QiO51HVkeT22ezWMwSACnGONX2UD0mSMn1kbYfdCnloF2Q0xLW3RdJvUdGvj3PZyai6x
RaRi+0TbnbuLc7qRSoXzhgb+esbJi4RxTqyvZHtsNmpaQsg7e9raby087mSNmx7GkEiplpnVfW9H
s8MEjmOPJq01cq+dZ/uQnDvgl3iasAVLGBPx3NdhCMdG/2gmwe0UN5eV8SKIiPuasYGlwtIP+hfT
H7HBkvsob3bYPRRLJ1a2fWwtO/CzoRK8K2M1LK1A3uIxK3dWFeAWRfMrDr1XtphLk8adDKgpPDBb
z0WdSVLU6C4L8uoFp6vceGnBUUjVfLEKa0vB90ViUXZlpdcvDV4XTQbdEA6l4vPxxPnSx7eQBcJO
nJ0O8B7ZracvtHpeQsINJ3cobSrB1aG7sb0IS8PU2/VhFG38KH2uGsqahU7ZN8W1Q4/eM6/4ht4e
c6t2nNAS8RYWL7yEBqA62Kxl0tICrFnQID6fFxc6BUx6LNB56Cw35CrP5oWvDAmaygTmkZeu0E/R
4a6S8e4rbWemfCr8t4pZSFOfMsBfj5UAsz3XRZg95GTIfRoRFVeu24ZVWGbPuOqh36LVaY1rAZ24
8Nux9EgOrbHybAN4fAHxUioYUCTqZA2t4vsatsHm8w/10fEb9COiAW0KpgTpn2nE/LaiufYgUqkb
yabXo2VJUh2UmtjL3G7nld6vNNcrFnkKOjzVtX0AX4EzfEZ7r483iMzidRhzDIBaKQJxZR26JMRA
tE3paIoSnA+JWb+3xsJrWWwLEdw1YXJUkvIxyGmMtkwakSUeJxUc79rq98AfH4Je3luUvmatx8lT
1s6hW6VB9iZjXhSUemRu6duAW4HT8SuaTGwxrUHtYyrvV56pemEFRRuBVACBG4Wd86qmGnm+Tdoo
RZ9dYaQU0+/XDCwbnnqL8zMaEZ5uP+bhTRfcuh3ogTyKx3tXhd3QBa/qUOoPFNCobicQgwxv8uds
SlRv2nD0R6bLkPzEHzJbdpl8gI4K9wRnRbcgx5HZzBYrbJVFBFcV304m2wB13BLhE4sVgMosdzZJ
7Jq47WacpYRxm+s45BgBeeGp8gU3JbgFoAakLyFB0bYT19R7o0/x6aUujQCtoass1bJAeaoYT8IK
XzJkSDOjMbVZVxArCUXcxe4vp2MJtqPm1bfUhWcRzWTtBiHborR/QCx98z3/tvdhP/mRtfCN/HHa
T1rnKzaYP6agUCbGS11Ve61pXnVqfdTNX9pQ16j+84sNVe4DYv6ua2/cQlIgD7ZQ69uFH3bv955q
7Fx2A9+M4jXZQlrSqxLLFNd5xA6Z4yNEQJbYFuZXITdjMnFHB/VHlg+/royFS0MBQZqhIlrhUHte
VRsoJiS1NNJNH+UJWEhjBt73KfXrfs15jucTuo+tqWDiOa1f9NnEqXZFWXIhaKFBUKAzt6Yd/TzB
i911WaZTgObmvL4uKQ62A2K4dUueDXLSjTuUy5E+0lkIa/naLL6w+pMqoaZDGpcI8Tz7nlFjb7o0
zDZxg4lkkUUbM4dh5gC6Xxgl7VU5zUh3wnq2mAOr1AuAh9Ybr8jxfQ6kWOtZtPOaUr8xhskCsHWB
EOLLpVo3bdN799AyFxgm7UOBcSixxZqohpiwqv7Zxf7Hr/5/+m/5l3/in/rU9PkrLzBe9QN59tf/
2ucp//tf08/8n+/58yf+6x7ntrzO3+Wn37V+y3fH9K0+/6Y/fjNX/8/dLY7y+Mdflhm6muGxeauG
p7e6SeR/N6tO3/n/+sV/vZ1+y34o3v7+6/jKK4BGTNvzL/nXf7508/r3X5Ps0PhtzE9X+M+Xp4/w
91/3x7o+/gqa+k3K+sJPvh1r+fdfiu3+m9O64LhHAwC1ThJc3dvpK47xbwtZj0HOhx4hpChsQVle
yeDvv0z938wdonwk35yJUUb99a86b05f0v5NmZDDKpUTe2p3s//674fwx8v8vy/3X1mTfsnDTNZ/
//Ux6TRpHCnCahY9L+p52ss1BiCvhVJs1Krb5ZgHUpahSlaQWhU5LcZCvRYVXbqiTmGR0i+9SR/y
iElmcjDsNUhEy9ozWnKtxVdq151J6rvzguZK8PJxFpKztKdKM1Uw2tzOSgy+VLyxKuJioyX49tK5
qTjDoRjjIxbFh99e/3+e7e/P8sKl6K+h52pa7tQPp+zWSTQXT+FiM9Txe5zE754Svoc0a8f+z8+v
9DEpqnElS5AJYgx8eGuS1ss6sPpiQzrMxcy+LFENgG2O+/Da87ugHyLzqrF8oYNFp3Rep/MLNcV/
mk9lUDinSq4eBGYrBQlGYNK41ZUqMbu40SqJBdVQrpzW2Rk4h436tZLhx+WcO6E2RY7IQKhyniVy
2lQo0u2KDUf/lUqW3G6GJ1IIB00ZDn3RP9Wm8+aF/pURdCFS5Lr0o+B6SWIYzf2fkaKiWbnhaDlD
SIlvIlXe6E4Llqp7KmX/VDUKaH7/LsrGA4kGD84rHEizQr/YMX9M9r1e2PvIjq+cyC/fljn12p2C
8vOpa1d5oydBVmykWZc4Q1obdrdJxUWjmiokHrP3TVXyDxHcKBVLMJknj0M8YXGa9llYA1bDkHdt
/0rG/uJrIpXO8sQ5i+Xlz8eFUUgzINEvkI2W1aZoMTCumpZojJNzZzIjHDJBuvxOZf6alOdCFp9X
9du1p6Dkt6BeEJO2SpMUm94yHjqVnb3xQVP5PfYxVX/oVZwG1QgCg23/DMOvWYVn9OdT89Ii8Psd
nCeF4jTI24w7oOUDx3qnP9h9dBxzBaIMS8LnF6PF6+PTRjwlBOPScTmlnYt0Ce3Z9vMCSwq1WDml
s7Xz+L1T6Vgc1FZbgSRZl7CKk/ArdXwLP3K44ononixIF9JFVUTufiv4mSEZtq7H2DFA4feduypq
9YBvB4D5duerzZNpNE95tOoxHCVGf3fD6GhrtUGTTn8Yk5WLpVThrxs7xc8v5/dM39/Yw0Tgmetd
Dr7HeB4Gb17k+jivxZ2fjdvSZoDGMd9kSWiXRrPLRgwWHAvmIUZ6udfWpwlFLubJNG18JbE11IJN
ooXpLDA4TKhudu8EIcpRU4PIOhy7uqevCmq+b9x6eX9z8oDKMFwY4+yLdCa6VDB5iqZEZXYQ36Sl
vxk8Y1VHI2R8YCH1a9xExwT6cWxQhGyxfzJxkyi6dqm70XtqJe85p/FpPOkuQ1ijQAWL49Gw6l9i
WoqnJwORQp8Her0qOoy8e/2X4lA2VNsAu9IQoLZzX9e1N+v4XFpvb7q+3WPUsrSselHxPE+Lh7Sh
JFLdmylVocz7IT1qXJMID+kXK17nVvwCxPVaiFem2oBN5MMJLFywO581rQxmsE0Qv0iXrKjWY3Xl
8FryPlsOaX7beCxg0+P3rOi9i2NaQZW9JfH9VPL0vUprBA/BO0KHe0AYdEkNqYJBJxDDFsATuS+z
56MqHUuPNaoHsOu7yH3rBekJS3SgpNgn9JHjKFypqHBvywAPJFzEZh6ltpknxsfewPWCTdgV7ZOL
o1NK8jiIW37erd3lI1Zv7C6Ff3QpYc3wl4Mh+lq2/dZUk+N0iWzsnoJuGmhhs5quh6Puj8lUyFWS
ozGq2BXxpAh+dn1hY7OjHpQuWSiceuM8PmpRemwdGhmM/lDiZMFZbyZy/9HA3mQ2VNpThAGnqUrG
lG/Juec3j3EKuso1QNMNtKPPTLIhyyS/awHnz8ifbU18epHaDYeRO5pngcQvMVTmdRkdIc0rc3bH
B9tv38SUatINXlYFHmRdxrv8LdWW2hfLgRskM/uWeXV3unsn5vP1Wvs07btRiWl1eNQLAZyyPHbw
mLoBo15Ea2gYSHaT8IB8oR6moUzphKms2jul0Ujwe+km0ng3IYHq2ix9HNXag4H54Aqj0/omjsB0
hVl1Z/bcW5MEDX9Q7Yvfba8qVjgz94wPA+cSOlFOw7G0/PdomrhjyjiolIR+N//RkZk+95zp3D4t
JSJM3ju7P7gJcyXfsNzi29kdTkduTWEtRmKI3xp2JngJcSZ0QVy3xBEmPnH8LV4Pw3M9EhOelq12
2urRLM67niFU+Oa87+EgRnI4aNOLoltN/QUotA1RV47oiRuneZo3cfCOYB4VrsrSJyufil781ani
Ix50mzKUP6zwth2YAy3DRfPjI1IAiQAQjFXDluV2hMC90MA804qwPn2D26x9DCm4QHsQ0weVCrfV
29y6gWZgpnEVj30IEw8D1D9ALjFs+0HeAcnO4Q1V9LytxqrfqlWoLGKkoWrDs3FHpVl36sZy22Vf
OTpeA2G/6sgTA3f1wxVy/3sBTQBnAf1gJ9PssoEOTiumLZthbhXMdKqd6bzSJPoWqWHHAbE9L71k
4d2Plm/dxQoPphACL5yWAW92t4Vew/8PuluOyzeOZBWti2mbzHtvhnAsXOGytmduhevIVvDLUsRc
l/V9OcDBxZQa47DCfA4m8wKlL9xlUkRfe7+lKpSZwNMSHlyiqcsIs3kGJ8/K7oaDOiUeTgPyFLzg
zPg+bQdqmrxbvo1ejUfDEiclbDj6j15LT0WClM1bVXvsPHc7NNEq6SYemg1P859XNMiXxk3Xferf
ngY/chDEs7dGA2lemcztsghgCwlXePEw6+sBjh75mzmNUDRRtPkyH5q3xqMxzsrt5zJzh5vOi240
FyBpmI7qxLGh063x6pXhV1/Lhifi1+FKlOmddBWK9qX2026A63tjDO8QYxYyhXqJjXSpL9QJzmT4
yrq085AXiHOxRZ+wcDDyC4sJGtnbU1+Lf+vQmExJjXloenIBvd+YNdFIhzLoTfowNtEID0NV8Y4u
NSHpOXJvwox+5UCWOHQ6wZyJrONPnN9nKLfo+CBsF8NbKSQdiqxbA3vmzGvfbDXNlmnJQ2pj8HEJ
HoyN6LEutrhYy2KO6xwokrBdWjEFtNO7yxPmUDvK98w81FXz0EORWci0whHa1Y9xQAN3jL884M5y
oSPjngcJrx3Bw5EfpChWh+vMwV7PJP11iolMvf/lRhaHJDdyF4MC8SoGSlokE4fSohXbCjhfACZc
mCl152aKZb0G38PmrVdTitFiMn4HfGbmT5m0D1nPFKDf+HnMukd9WsstezeqFjTbminqd8Zk0C3p
u+V1WA3arEgDBFp4zGV9HrK3FbV16B3xlvRMWwSdX0nnqbj2RvgajJjJUvyaelr4L95KspCivys5
HqzMguJNwTs3TF+fx363kk1z58MEW0g/20u7CJeOR1HQjtJqabIvLsbBRv7o39XoN5nhBAYNc3mR
oVm6azD/nmXPuhQtSlubtT2v7/VR/BrS7lFzRPcTU1oM0Oxb3x/sH/4Sk6FVLZWOYot517ZGseHw
jXF7F34TdatuUzfq7hRBgTZMPAxOIkzc2nU5uer5Za8uXDsEnqL75oI8KJiVIP8Vkh9jqyGTmJH4
DLWDC33Vxip9rvfJ15CtdKGGK6cfy5uhxFYBK0H0aBiMMaAhBPSTmCsVOYJ+RQVSWcJl1fHuje2b
KjDu1Vp/zjob5uGP05kcwNusy2BLN85a1J62wgqpmifGXUZ2blZZ+herrzI4iPlDbMtwbSliU+DU
hXYFtQBGm1gPiQM+gvmNnBRoMUhOP22+qFrLNztAJjGG31Kw2OKcUa5ofcG4Qg7tMsMdDXKefFU6
e4f2BSWALlehgVV3X6RbOvNKJkX85CJ+sdKD6Hy4hFPIUPXsqJDwlHnhgewNcnuZephAa4R5lvNL
9mwfatNpK9nFSCfyh8rQ7jzHxO5MqchIRwsVvyek+OY3UwHoPQDkmSk+fPTI52CCrSJT32b+D665
adNY0PUVrB2DC7olrsljYTX4uLMFtDqqf/SLgC3pi46oqbmkfscBywlnCLGywFbTr2J10ci848wH
v7GioQ70Obx4Z4D1q2EeNvgNO1K/aoa6XQu3eoi7Np5bZA0XmTQXGnq8Ze0AWVLb9jtFKywqxg6Y
IKrsmSHwCKH1c+1SLnVEAeraCeDCtdGyVuHW1h3MPb/C+qCxNrniAbxkh8HWwhsWdqFObrCUI/FN
W2qK97OtY4YTD3VuTle3pVxLC6M9yw4wRHVumYPJ+rTT0f/NIZPGNGnX2tzrfRMP2DFe++QJWM7o
dMuyJ700AROkwW0ofGPTuDiCsiuse5jxfq8H9y6Kf8Pzv4JvSVdDW/9MSgXSpo+rNCKqH3ki3aWB
DSeQMThh7SrWaoIiGfprE9a2kDaNW3G44vRm48rZ3ttDDUslyifPyHKGoCVfOF6/UHVig7ERG9H7
BIgZYboGITrTGATjFFLSJtZSJ6PVmeMDqkcYxnrszcRAmK4QJlvYi8+GIjlOG+Y/2SX6ZehYiUPi
nyhn+DDXzRl1zRbXVqy3fEJo3hOYo3amjco2V0r2d504y1Y5mYElUbuYRXAyST+Frcjg0Fhgt6HV
L4nEo9HjNBO1slhVafeld21AqY67xqeXOzV4QZ0yi4nx4I3yTEZD7LGX/cKa9IJmbncKdeXUvCJ0
LEDqMDroguAtRnumzapcf5MDn7tSyyNuDlOknHv6IYNGauoF7YyZ2q5DFXvQUPlusXawCHqz3kMe
NGILPf0fVgFE3Cp6H6vGI4iPgNkn3oMC4XIG54IoqIPAkZbNSie0qzICjdSKF1opwo2yMERV3QUC
rgS61SKs5pGJo0WLLdFoEF2IhvNd6ilLD5aI50wEYLgXicJrjKbDVjPlWprpKQQCe7cmdL56dfST
JseDFVV0LBnxUTd5/t1Yc+LknEa6OLoteWMywh8m4URCnp+HmydfnLbfjY71nApMQcgcFlOtL5LL
VpR4zE1TzBoPFvv0vAB4nWPSO8ca6dmajiGwSvYomUp65ZNkpYkaB13IU0aL5b1jpiu/FP3SC7Pv
g4m4n/Ml4n6NruFTNtSfFK3Imwn3Yv74J6SSgI0i1rmMw9eAjeGsqL25O7KhTsdSW7o/dLlRTDi0
IeWv0wj1G1hG9CBhqYdRRoHvRIWg73TbjbCp9Wn+vNU4LbQqjfWG+mDDG15QTUzm2Ker9DM5z6gE
N3HBTg0L7clI3Q4Blrbxje7J6AbQSgTHjcODJ7LngLZKw/BdodS8jJr2KS6Je9LEv/XT/N7OG06m
dbsddf1wegdNiJHWpFJEBcw9TOtqlk9ni+l8rAbDi2kPxyYFO15U4QCEycWj0KCn5XRKNpJx0zvK
Dtzr5DtMsnpkHmotFr2nm9DrfOFOR9vMTuGOgXMhSwuwnMNqEY3bxvqKM2s1U3Kca2ioo20+hmA2
AOvNsJwatkksH2jxW+HbeovAJ53HGd8x/eopoWj57c8u/2raGP80Q7KIGCOZEXxxSenBxtvkjfhR
tBatvFp/R2cdW4YTHo3piI7nZKwCBp7Sb6eb16Y9pzAZr3pKoiLi37VQf5c2tOCcn4RLSp7XbW7I
PE/nXfxOagZ8HNo7LyXfo/VbkWqPqOZh4Bv9vRGxYyoWHmzpgif/dVowmgypAlYNKquN02v2DOAd
g5THo5QcdERS3xFoEARz1msEkVX5fMomlz4rXWX9UIRN8kzneBmbA84h9k6X/kyOGPK0zOnpUN/m
hOyNRrUCS/A7hG/sAJgkSQ+wU+nDap/M5iQnYUYwP+Eb4TL115raz0+zdpyyY9TvXwuJyvY05oVR
bot/JtpKQMhv6h9xzwFkWmgLeufa16psn6alZHqrwdhs7Nw6oqg7RtovKDVzv7bjeZJk/5u9M1lu
HMnW9BOhDO6AY9gKBGdSEjVEhDYwxYR5nvH09wOruisr81ql9b43NEqhkEgQ7n7Of/6BbUZ7nA15
wf1n3iwxb3uFIIaW1RNO003Zr2kf/cBebClAVRpLhpzqB2azODev14QIbew6v65v09JWTJlNseqs
q3IAM+1V670Cl31LeAtVKwfJm2R11ITxeiNCen+Cxri5zwaMrrbJuccyNwgQXGtiea+19vdUZTeE
zttlnAhyYPmjiKa5h2E01aXmrQMMeJch6bbymOiAXkPxdSZTmRk5fccK+Kgw+j2boBpomjTIuNqB
Uc9OUCTa6619f4iZ4gmI6jm+5jV50g/43sKFsa7TxC3Y1gyYGFj41jg92Ra5BndgIXrNSAWG6+dA
kxm58cKYBrxzcfWuuMHFvC1lhgkFlUDfCxzaFDh7CuqRZyQSrIiH4eafJCNeB2ztB7ATS629NXel
nAiU0XBqbQHnpjt8luwImsUA3AkuI8aVc8uu7nJxEnKj1rc4NeN3wEO/bkY/60lr6QWFXy7yr90g
Lvf10AUmHyHZhGVMQzXji2Hl1k+1oFtP65m/nHZbeI5k8n2B9LF3OtKnGBCw/Fr71SAPeHNvtQMU
nSQ0HgUY41DSs81TRhAnN/Ta3nPeD3X42wrZuFW2EA5NW2Q56aEZ+1sGN26upOFjo0R9IMzQiwZU
oGtFrUBh751WuEJl2cTOUFQYwCGw3jjr+cjABfsp1nWucerGgG6FOo8a7VESsRtYIdVbAWtiqELA
qYgPRGXckjVRtRGbrpuv3nZxRXovIGUgRmJ0p2hX9wM9qNu5ZLjFL0g63F1yQIFebLFg0zaCBlmH
+RBZVJNFR6hR0F4lKTxqdd4akrcuLMknatliMpX9LJpBXO+9Z7FYfpzg+5W1XKKOONSmm89jMnJK
BT1JFR3xkwxcP22RUzFcQ8O8mlP++47SaBpvusniTV2hf7d0x9mpWPcUVHKvAJq8H3aUiqlfE+EU
K1pjvCuJrEwoT2f7px05LR8n1zEPcJaPEueXk9LyNjnu1VVEINMKiFUVaHRjcO1SF7FyRo38ULhP
ZZLbWODGv+d1FlC5zJAiUXwxJ+t3jyTYdVxCFUARYiP6nVRP+cwRkiwgSkv5tV26x0qj9Q5KLDrn
TLGhcryhi9DgFcane89cYOLl3c+21KKM7mzrV91qJAkBVi8rNCUVC7MwUpuK8RGU4YFh9WpiDp0w
dLca8Yn8SMKZ1eefDS6cDinDmoO1yf2swu/qAbPdx3s1d3+jq03UplImezNNHshs7q4futHxS02N
BEvypkMEy61TfXcZMJKNekFz+i1QlNsVQ4AgzD7suHI2RmQEQA4Es63XxjKpJMf6UBZh5q13/ZTe
6pTwKc3JWJU1Lr7F/A2ja4o7O74u7vNI4jcfQECWT0Yf2lmyOPYXjEMBA4NG7uMiPya8NVSEB92p
aAqa+Wdg4BhiFtWW9nyHGTqbmzv3Xu3mX6u6O4YVGXhY/E8Ot5Yqsm1OfnJU/6gyzdpG6jEYyoOm
V9+W0MEx1abXDbr23JphdShSW3tguxw2as5OI6Hyl0kf+pdZz9/ydMDNTE17TPdVpbnbRU23yo00
3wa+82IdlWY/Y2HVl1rz3i7bBQFTGbQO9uZGfYZFmjwGpUlId7bpJ1I79KG+Din2rVo2EPEgB2dr
9djyVWGPsrXO2m0mKBuSfnpsY0M/SxyUoiFatrrDZK4KggG24fja9IZ1yIm/gg9OeE//WYxroKnz
pmBiqRyRQ1tpHx0OkmCkYQKP0nH9Sk+/5HDFd2O/JiAFo9yZqngqRgfCPr7DN6vuu20hp44YDqs7
IhvrjgqZxiEZyIaQk328PwSCZ/23shjEkXuB7OX7A97exy6ZKf91VwPoKIigHubqGY8i63h/gGJj
HRUrZwzDkkT6il+fFY9ZbJHLMmh+6hi8GTGCH0TgxYSVs2DqsAMhZLcjrlhuLGjn2zbLfrS6Jo99
rn8rKgYKWRILHxYdiTejyI/3B2ICvrnN7PrSqIk5cKI/Pty/l2CU70d1+j3GHQtbTySCTWEe8Y02
j/dnf/rSQKWPy25zjMu6OCFPxFDJxbhYKxL9+O8H0pIJOndxvxnqAAinnuL2kJDRWgaVr7Sh3xuk
o7P667FGZMcuYMTnNDRe8jFytqPbbydjImEhis95N8vj/YEQeOPYYFdBplIW+f/+B6KtEz9LQTSE
Zojj/QG4X/7zGeYuUP5xERQglSs2iaMPqzWun1xCWDkF9FubCv1W1klItjjQYBRYh6go7HNKOJNh
NcTEolOicYQnqGV6SFSecStR2eSTXr3oVrPKmKarJXoydtMsOZChi8wsLki3dgiddorGeFZCI+4z
0ivfSqLYd92CsBOh2i32GZgT3mZ3NRlxOm6o9UuA9vpp5G/cv5pGRV4mue+b0S2cXd/zckIi0G+L
kVe32USL5JTgFPfv2Svl0u2tJ1N7nFJSexbUoXVCVtQSfzP1MnuMYT3DocYFMRpA9xczNTmIuM5t
vxKx709VEf3E7Fn6lt0atADCwAaRZ8P6Kfzhe7rVbofQ/OqMRBOlY0BAuLS/aTqptJOb1iezwF8u
J4LFjUnhXB/uz6YhegE4Wx7wNKX6avXpGFrZ74RBu58yNjzev3V/0FMyeO/PqqYj6Al3EhT/eXaQ
zBkkmORRRR+8wOd04C6XZUeSb2Ze52cY/4RNrA/OPP/gOMKW3F4C0sJ25di8KK3Dcb+c9xgE+3Jd
wPa6OruZ2MreTM513obcfoHvaEW3BXE/q1nwHRkSvFwrsvymq9036Ukh+SRc2W28mK1mE9Vrfdr4
cyfCY7Mu8TZuYE9iRwTRXBcHM37O46Q/Dqnl6NB12W2ydaMpgxKWbu/uDLNOCCZMiXerJB6LOj3l
LpvkNXLIPHFGSYrYtrJTMi6M9sTPWhR08O3S9VdZOhqAJHce+6SLTim+JV68oBYeFk2niCh+1DV/
e96Zq1nLYDb9EWfJnn0tpca4P4UfjjTMCRMfKIKk6CA2jzb+Fcf7s/tDYDb/+jJWldzmrsPJ2R9m
u5qJDsGoJ7JM/sgY/evZ/XsqfBtD9Cagxy7n3AQ8jioQY+wqLjFicDpfasqE/t9+zILLGtsc0fPw
VEXx1yxCCWtMDZkkzbwXYfcmU5tPHj+pedb9lJsZ4GEMz0FM1nhPXixWYNW5chUgnRUeTFqeIiP9
Ma7074Fj7hL71Cb6Hpbyh1tX71jIfUknKkYxG/uRupTOVybHWVLCh7PxppKR+VwMGXXRiN8qwDBa
TQP3MD90SVT7MLTEwQSXrsn6XRbKyv9tkAkcC8WaHR11iGaJgawNjUygGbRsyNppgBTGbr8mKv/e
Ws53GpMHJWxowX34faqDz9lsvMlub0WIM0uJKBjUdBtq0WF9A7ocd9RlDktiiozdklLrJTPFbY/r
GFWy/dpF4waQxcManzTTDAR1Ym+rXU8Y9nX1tEob6yPOjG/Nwi9plui3M3HMjT2ajQioUaj8S1gR
NKUi5xWp9XfD7r4b2JG29Wrnh5l+SAWH7pRY5bz5OmrpeTGOSy0ZxknmvRbe+WopaGYxkjnnZfyV
XeiS6lFz0ATjKbuudrLvn2Rd4VE79cRmErWa4xTnG8Regw9zwEG+9pjFDQ/N84Tgw6eabc6LBQLO
KOp3IofpnyiPqRGuVuqn9W1EayOQEchkk8gKIZGKOrvP6wK3kwRb7DFzeBZkQPY27dMd0Uvc8PcK
BU33hgozEA/Ldq+TBPUMae4lanxvXLK9FEqZBLqF3gU0kIanaHSkRt9iJkgOWxs5az36hpV+xi5h
qxSLYIf0zHD30agXD84ALgD5l6oRKkEPLJTBl5e1oz3szdr9G8nXnTH8HwohV6crgNbkMhU0hPkn
flG7LKHZt8BXRqn2xUyvUgkdXfKC7ooZiV3l36n0AtqYjOMsB59YoSaXgVov8wc3SpTfUnUDUMTi
IV87g/ulDIEZTXzRjPEQStpZSp4VFm6vU2IxZVY0l31Av10pGCPzb8vgJugTakLd3uM1VOE3EH+W
iSW2bf0NYdPnpAipxAYA6CDbLmzXlPwJsefa2YLG8t9JSGIldP3losAhxTkKD0Z5v2h/IF3ZoQxn
B0hk3+TivYdO1KS0rOtLiifngjZoGfeh22ymqf87Kzf5v/xtpNIEvptoiiHF/knF0ZqDyoH6s321
TrzzgP6LPySidwXMoEl1LeV8s2CLzJN4R5B5cMfxuHZhjEWJwAvxccAvgDqCkXJ3aTL3MJlAPv/9
Cll/IYWh1dNttWqB8Nn5iwtM0UxFalopt43Dq4wQSHhO244PbMM0k/MKrxUi9SoLWVTowquCMlaP
6e+VzBFj5I1Ei+lInznbko4YrsGnsfZyTgb70y4xRWryzwyokHtia0qKsjCJPso2prh9ulMQQ33t
21c4sKvNa/01mW2buDiawjtPgzbhN4Nga2Nn0YMcaORlCqMc/dIxXKZTur5Kx4ik1w6M4qYmI3LW
RClP3FquhtucR79QMz2SaZfd1oYNnOfTasZb1rTIKqYvcgUZY6s+KLLbIXmUC6PHxphfsina//dr
LYy/kGO52HiY4Ctl48/7F8JqhT8wQTN9uo+tVHmIfn04qnS/K9+kWXcys11ZUaSUgtEMhBrP+QZv
U3kVg7m1Jr3kOABRduyYyhjd2Ak2+bhHdrlDP25yCIPnLHlm58coBD9p3OFmBgyAK1Gel9bNt4O+
/M4XtPEKVsrWquftHWwOIxALZLdeHn2GrQYRToBXx3x060CxiAHJkpG9v6FH0eGoPBg5VZcEEDUS
ua9s0DdghrIBbrM4Qv2kexojBlOpGLHwKLOvaF7YeWjec+TU2I/1XjWz8zSB/ZGRiEEKMP8eZTzc
56299itLxmoL5qCJrvKTovuBM8Y6ZciJyACA8LMxxgyl+OyJMvJyQ98h1GLkpefYnhIAnBj2OhqJ
w+1Y6G8UeuBVID4m0Fwqm7MGyAWHgXet3O52x9orrSQSPj1ElfarlNw+RRGKTYkQUgyUe4G5MBhJ
abB0eGVt2EJkQXtctONOyyWGAEldbRmXkAGaVIfqUxrJfByhTXlppt4V/8iE4BiW43dzjHBtwcbS
7C+4phyqlSRgxZwTjWvtjUb7CHPW+fpS60NYRr/Ql976dLVbsQgmFL0OGaCf3o1AQdYgDCEdO0Kh
y/btb27XVdr+p80T1bslcCS0lIuF838yVsMejompYYNnrG95PQ1svkcN5/7UulNhJzStJLPByCHP
qlyHd+vADKNgjo6Vw1B32d/wd//K+HYNl0MCz1FWEXvrn14SLh8kqJGOt89U+K3CBJ7y+bBC39lI
8GUzH4KVcVaOw/tKvcqd7DPQ6y+Go/7m2vwvmzs5IiBsSCRQrdt/pp73cT8EVlHG+y5CKjb1rCqc
2ZKWgKEKPjNM8R8NrdqwqB9Ww/wFpe6lXfENa+WPwafw2plEtTxwXvU+fpVmNPsgYYEXV9PfMHFd
4y+fI97NxsqQx+sLx631CPjDIUiBbTIGH6P9lK4Z1kzRYVZs9KHFRDmQ6zCbtn7JLBu5a4OeUz/h
JTwebd1sfNTFoM7xeU7j0e9xIfLhT9ieXNGoOMdR2TDjDTgr6aUtxLyyd98fWkaSvj7mNI9FqSEJ
ddvDmE5v+ZyUG32BFStz7AsCDOddTbnvLr2Q1G+yedHSrPHvmHioxZw+zbKXqbEB6XP9YQRYy75U
CtfZrC56v+rjiFRbktdhVr5ZudxaWPFb0YxqD8+ReGZuoRnjJiQW75g0LBujrpDdC7FsY1f70lRt
RqbQALjq6l/nDLKuZuxXzPFOFS3A1BxXe40Y4OqcEZGMngaLDXkpihc3ghsVGvm8yQ3t4OrqqehD
FNh6v7OMfZBkzb5sHQDtckq2tdVEnrXU59qtqhuODjSnKbtVPncTVp8xKT9xubkv3v8vjfo7aRS2
adzf/zcp8K/SqPgHu/5n8R+qqH/+p3+pohz5D1OsftbosVdrZYNK+l+yKFf/Bw6qwlUmUgtEWBaU
9/8ji3L+gVkcYjoLLTee2OuO8G9ZlOWuLtKrKIbti/ih/wdZlFj/yB/3ZdQLtBsmniSI90zs4f60
nutJmzrAU3HSAvHSNXV5CZYBJNYgOW90v09iao56X5Ikk3W6X8p4eWzqOTq5C5OK9atelM4xz9zn
OWtMTD3yr/gljqf7V2rKANNFlG9FFf4wc/1XIdvnUtNIsQDc8hZRZZsUZOAoR4yVGAefwtRSWPbS
KGgrc31WudgbdVGvPgXfMMq3TrY13NqmDR+R3hpvQcKYSZv09oj7MCz4MX/kWj/BEJtuBEvC6rQC
Riyu3sA67PPg1CGLUDDWH03JpDHQdwAz4bNQd+kGuY6xaiEBLiOVXVfvc5Y0PouDzukoipc6xQZ7
Dhzpx1NhHmD1MPeyDfMZU7fYswPraQik9pInisq11Z8ngJJTrDRedP3DKsPxxc7NcbckGaYZOYOQ
Ws4foa7DGerZo+xEDQ9mbjVUt9Opk9jAZEA8GCfqw0seVnv4De7Z6acImiL+UMGgLXs+PuZchDhc
nXlY46HX7D+RRGfgmMeKeXFTdPNBdNpwLcEBKjMsfmHQa5/7sXVfnMXyeinL3TAwMGnTRH8sZWBt
xpVeGw/w5cO4Hc4WzimWHgU7aeYJBbwg1L1EiGWvvoHdzAYVO2ckCcciMsD0Feh8yY9fE7JPtbB5
YvBeLEJDZZGYCvtto/V4dwwpQuvJWvhYIhU+O6OeXnJ7uC2Bbt/U2O1mS3ZXaNyTTygPDOpRqWeo
trtBJckl6rSPbF5Q0ndufQpmh7lf/R5i2XISw7J4gKa3sXYJvrExW5iH1MGTwVaQ+uiPBmfNHSSX
20kkmeezLp5asq88iFxwyYqAA8Pg3q7+NsjyTweopENEnrd6M1B6KAqP/zxAnbaH6NwszWm0qCqH
gG4EMt3Z6LDlwVLv0pIfeFBG/NLhKHAo4vabGSQE+JkJ/AViOP+mqyU1YP2LfyjNeEWmjj2AqZBG
WmQGrqXbH450DSin0voyPLlhNB6yNE+2ipGNl1UjpWJuHnSgDNZkm3pOb33kQtdwjVOnZhAPtWus
qS0QN4Na+F2WO091hjMGHJTwYzTHs0ULn5v5+M3mc3tojSR8dX8Ar80bPEPn09AziMOU3nwwRWrt
yNIM/KRV+G8MmjdgFUtWRHRhlr6pS3eGasp/DK0KFbgLyySU7XgwYAc+mDaNY6f65dGek8vQ4ykw
z/ahHqApFtWjyEzrFA1wI3TRoVBqwulq6ofOCPLvGnXVRic7Z2dp0aUxl+Q17Ndcisg+kZrreI4+
AC6nglxTYV1STYQX6lwCQypIun0VdRcM1V/krH2MNNo3pzF81ejvqUzMc2m0R0tq5tPSBLsoEJEH
IuhsXXfYdEklX3Wch1MUDcmkH0Q43qZKJnu6HdxBk8wkoXk6CNTw+2H8nQdGtwODfRONxeKOV3sN
gyxUoouu8yr86W2cF5lZna0kgceXf8vzLvTjsVC+mbndhpHxJ57OKI2YLu/Svv9iWyCjc0dIH4Pl
TZW72UHDOOzBXr3AcB/aaHm7+POSn8wWLZETwkFsUmN4LuzepwI98JLKPdZojc+AmPkxeYqqHqfz
tPTSDxgWosGr+31iiwcphp+2O5ZenMC86KLFEyI0fdzYZk/X7HOkkvJEabl37LZFIOOQPqTSg1gn
tcwtsKEW+k6zwKKz0LJ2JhPgTdctmqe0FLySMSKkNtZIo7T9okM7aPGaGqIYxcucbDsk+FB1Z7eE
FevmDDJkAAsCapoLl79jcE+bYZon5gKvvKfHxQ5eTLBxPzHhObbCumYLEo6sn8Q1M8E1eqj1q4sQ
NXsH0uia8VYG0D6FfB/qGZIOq8PT58De2kRKWkwgPFm63SnS9X3pGIStBza0gIT41RFiBq4j9kMd
uMjFVPzYCFd76Jy3moHEAfO7hNI4+FTuDBMfQ8WmEtGObhhnmuBF62mxs8iuL3hEYC3npjdVeJEF
UbJwS3fnTkOFwKIRXt87w24ya7+s2te2E9PNIYbd1jgBcHiaLzPIfWFOxUEzGVxPlXoxJmE+Ip6s
xGIcWgN1Fy49GFvwPtM4eKU9eC8VdpeaUeyAX2O/TsryPCObFZMn2np6IisB+l5aXCt4gptA6q4f
FPE73hYozqyK5YB8cJMk8+TbEXBFOyOMqpDilKuoI8IU9kEb4mK3Sn5mh4q7c0isxRwu8lpOqXpq
1EvYUCHD9kF5lD1Tk7R+gRX1ButwhqM42fn4Er+Fw/zdrPpmbxrhUwIm+9BB1dmt1J2JiduuNrMP
UPmBe42dp16aj0jHsmiItBWqbt6Hwn1re8VYtVoQXxTEkozrdSgbddIhSW7SEtuxbMFzOHi1+6/A
JYmnxFOnay4l0AQZoQ87mC/QZVyr88kGx35Rj89lhDgryjS1GyvzRxUzgjJ+5MSCUzPkm74et6YS
v0fMPNkYA+j9xG7DF/HddTEWQfAUWcREFgnuqwMwBn2Md9/jqtRkMZgUGa1tnKtp6E5zR687QffP
haqP5th84PKU7LXcsyoUC41OfnBe1pvGMSHD1YXzkAxyl85grETOGodkXbnSnBlvWItfjWjQCOZi
an5TkAy2vd7aD4zxr91YECS8rsjciD0CIcurbTfHqqWgasC69wOspXIpq+ehCdakjeZczRV0tg6f
Cg4OCy5i9yuHGXXN+34r7F7bB7K6Bo1wniDruU+OM8MQDMf2wSSP7wEz+PPcb2pe20OwrL0iFiTx
jLMJEZPpzZq1k1nN7SkLKWHLODp0bjV79mqCV2twOSibXwPcEvcFZAgYkPYZAAJujNzYiZZsirCQ
l2CGHYNIi7lMpDEgc5JD7qC+K9JRbefe/j2OrD9iTJYNcSL6aSiMX9bKIEhhVvgmvsMeZqj2lgDX
ZUNVEnhJoIpjFjrKM/rwJ0a2xTNGQZjIlOU3PSBOvDH659JOgUfYTK5NpuQp7hcCXVE8nekeDhlZ
IodOh+PaApAVIQTblUNYFlfUKcmhZfBg5NmxzTCUG825PHXYE2+ZeX1qSz9jWYvwpV/s8MkO3QsO
RBRkmdWe12EOAHPHYfRI9vq8iVrpbGYdIVDdm0QGwy71inxGSiSq66hH9QWXBwxnwvGz70y5gTLe
+kO3pmeF8BpJjj5b7Glbh2hW9FLp6OnDPG5bmCSb3Ik4IEyyqpGX8N40FqOp1epgN01GTh24YBEw
RMUC95nQbXtz/2pMsfgy7SrecdQwEeeIfclktFfLou9rhRICu8OHIQ/JcG6CFICCvVxg7JyA8T0D
uCld32GWFHzJK6jp8wAhviMqgDhBGK8JZKhFOYhjmRnj3tf7zUxbMrRILYrQfJubj4qZkF+uG2y8
brV9mDChXxT+ZCylg+jnr0a+RGfpBAOSGbEdWwnxMGnTDVwRjvgG7UkU3brO+YX/U3lKpSZeW3gh
vUvVlFHSUrc0PwUpQQxqxLUyxCsvJ9kXafxrCvUO/EAdjDTiE5ysfBfio99WAtKf2a1YdNDtxhp6
9LB+7DHcnCscyPd07KsNW5EOAAM/3L12BKmvek3TSH/HOmKaKMJrmXsV9JPJWRTB5kw5DBbxgzk7
fH0HE95I+hqLjEW44YXi675e3DlBqmYX2o2jC4axgLupP+lsu3tzARvJJ4QfTZTZB+Xm32xSs09r
QsMS1cWtwnSPLMieKLu8r6k7cdlS7nSLddn6ArTlamRMDFINzyInbLbMFI03xES+SwpC7JbdEwoa
KEx47WyjlWByf+gL/WeZJPy4FtGAkWR3irpNmA75KeldxekPp1QuTPO6uvE0fMFXXsPg7id0STvi
awGDLFWe/9lANrG93GBHxbFC9dRzLlfxggPdgg45phrcMNttAZkMcyXRT/toCVYPPxnucat6zBoY
gdXYdRsA7+pBVpiX5bOFM1Ge/QoCy/U0jJP4UVhTVhiZB8wDGEDIDrisr77d78ocscHTMEbnVFeP
blVXT1G90ksnVW2lmr5HdEhe0jXltmx0CRuGyrsy54qJf/1F0t3BIkiY9baqOjpxKbyhsMxPXhkv
r6uAtqjpN72V5rtkmOGNZnOEzgHobt36O2zaSfxcBzgyRWs+WrSh1YZQpoBzyyhPZWEsG7uouh0G
P+udvuxdLf8e6G57he/YYzB5bZzDrKe1b6SU5oxYboYWJ9AkslOouT+mXupHs4l/Qc78TotrMlSt
7b2Q9A2D4/hJxaR0apJsMyLE2LqRkX6MS+Jls3Lw6dNtDjmWMt+38IpG0WEFvYAHCL+nVmB+IQ5D
wyDOQy+/C1IztdB0PWOW0u8rVI8MdhamE2hm7BgR9hCZqBh0aivlRDHBGhZo9CChkETOc2DaIScP
KsyW6M6z+kBnOl7HQtxAt4+agEqXBUW41TEMyXAVfVdlPHlBsVqQNraBnBBVAY6ez2VnOfs575dd
CU0DJghTcQ3/DbOB3prXwPyUH5wVxvGHLSb9mg0hsbIuqaMFgaOG7JdDrFNcY174rSbE/SXt5AvB
h1B96uwczqN9NrhYOC+WErl8SMT9Sqeyw4RpvGn+5lOJj3WVik2+WkeFzcFcxLgteya+sm3Lg4ry
575O3oO4tDw5QCFPrHUVuBY0QsEG4Ob19yBtjbPqkRC0pn0SiKyv3X4oCueSjRmjnAiDU73R2jMT
gkvZBylmvvZnMC32swpkjhpwnWlKpV90au5tWlNbh+ZTV6a4J7ZN5Kua5W3ksflOlfuSYQxvy+Yw
Fd2VGiDFWwqz5Lh9nAnahbKYzk86QI6wSdJE62J4UQEthnuT/j+7qLypTqNy003uTidVm+oiCFb7
ZzVXyABWWRJessDWt8qic0DB1j101O5+rhvxzp5b96wjXRsxA8XUi4cl9hvY6I9BhP63SSSs5a70
HLvU91ZBU5vI8WcqWUkor/FEoLaaVKTdRtJpTziXDatHV3mJqxX4WtyMWgHwhpxjtOuNOKCkGE5N
SUBR4KQl+5QVnWKyVE73Z7Ug9WaIs6NrdtYqndXgeJf1mQrN2RtCPMaxntzAJ4tHJmZ0aGwEXpig
HZB8D81C/2kESfrEWkmfJigWG6OnecSOccu8u3qsoWadA9nhhTiIiVoU08MTpX56KuA9eo2T4GWr
L8GxwRTIGxFMO5ToyY/FSswKel9+AwAVezH3wpedFjJOIbEZhrBZBN8w/kZSHK0rq7DcjdknzrFX
tBGDXU+e2UjtdUzJ5w3LfrUhhJWew5bllvQytwx8XAfmR5EvzaqEiiEq1fkpBXsIDYi0WlnOiCpT
Ys1d0uMKV5ycSOaP4wp6aZNxHTDzxyTQCndxH8avISyRI8pa+KWxHr2ySy/nuQx/YtgU2y96bdsv
EYFNlPIFLL9ZNV5jd3LHMZ7gOJd6sTSGk15mdCoNe+OcbFYG3gdkVhKSlBrAzIZyBxVQPvVO8DLQ
sUPgc5M9HgQIEaZSO6Spc7i/6cRIt2UIA3Bu5AXplrjc75VOCDyJc4ThsnqqkA4/3EHISlrpaQHK
2JiB/BlYA2bGwsn2dTA8LoE/68X4RPeFV3DaHkUykawxOjP1sp1sAAMpg1v9EtVvi90s5wY04NJo
1o08xNGrMVvEzE3fito1z/Wl6zDijcpzPLItYcSMbFuTHLxNnuwaSq+NwuH4VKqgwTri0Cs3vGDo
8ABKmJ5tmSCec9LAm/qp2oQOlJoq5C2JeJoe3JJPqnXaV0TLzDEmMozaZrlCGETmnAXjhZFY4Jmy
jq9ai8gsgwV+MfSk2uj4DmzwyMjNhxha7zIEt5zZElmKZrPP2NA5bfE4iBbxq8jd6tSOWbaJYtqk
bBDaLuiNTZG4JMNOHSHMcibGiiny6f5glrLbLeP4ogZpn4ZRh7OfT/3+XoA4WnNcwibftO0E+1J0
/PFFHBj3hl5b6Bk2iCX7hQSJScQGDsyvyi1uk12fxkIzPHbUz9BgmheDjfuSE2rrdk6PonrfAno8
mIPhHDQF9oORj83dPcRb01A1A6ErArQWs4n6rakwPyIH6q3ILxLWLzywJLzmhRAXpSHUnDR7z5Eh
ofWzg9Zp6zwtHWm48+A89zbSbBfnlLO7RHCLYgNz2+qxiVR5mur2q1EJ1rc7Xu7j5LviVJnL0VTl
a5Cn23sjWbY5fWOPSsQB0GlbmluNoBnH7Ap4iLz9dgZJLa3yM26XXyXqwa3bftHI21iwoToYRnwJ
Qh0DetQiDzk5HF6SWMtuKTXLm7M+2i/l8S6WvZtLGNNwqDSdKDJteO6KKL6osPgaxdpI5el+qrXF
yzMvW0vpqRiQO8U5E4XEb6xgE3DKH4tTSyAXBAR6dbOW4E0BN20eWh4tL2Aeo5otGw1ccrZxXK06
hNQx43tbyXpHHyeJ5kTWMWaa31Mpv/0PZWe22ziSRdsvIkAyIkjGq0TNsi0POfmFyKys5DzP/Pq7
qALu7XI2OnHRgOF0d1syRUacOGfvtROEfcgoQYyXwnwLFRLatioY51elubt//pRuMxalRSP3r74Y
Q1cc4MVwFMqGZI9gnbpZfEZY0j3NefY40AW9atfjdB/a1yVjvDDPsdxVWSse5sLbW/0oD4YuJIcK
GplNquiZ4EhFhIANjb3yidnvmIJk4joSW92Y060teNCNpsIN4HR+7sy/RtupH1pWprYnDcmi04mL
AeVeZI7qnAPOkV6eHOklJcBAWQib3mWpFB7Z30XjE6SIF8QbnO0Q0KisYvHmjBxnpsotfLKZwdr3
br0FCYDrJjpwTCC+GO/IVqVJc4xn3txcoqfWw7kNCq5CSBeTSic+7wQw59M4iK9eai6PjXReijxt
6OeFn1WkFB+txsFs0N3rEFLDMAp+ptgPOA+vIv28ITS7xr6p6mkTFLS5NjTbjW2auOy7Du0lj87w
L7ew6quRhcZrz3DHKRG635spfVB/ZezxUk3psFsGgmBRrm2gGOBRcorknH/G6ShPIVdpIxpKK+mU
P0UTn+cZr3QvOF0UhuGeVd3lPqHxR434de2CIhcNA2RppXWbax3hm/Io/2OJNpckRNehbeNI+jv0
33tIFVHr9xXJL4bzno5Ip9uSdQd1dPE8kNUQVupM5SXBaifDzhzyEb85raDEkvBia/J+yu9RN4zv
ulNvJSvHUjCISoIHAT8AXkzo45rAZJvWmmOmVX3z7BFzoS7GXQFuCh5sSDFlv3WVpU+h7OLL1KPY
CMbFOXOffp1oZ8V0Qe+de8F97cq6fhRd/NI6HLT1AqOx45irSzvaRnGgPw/ae2zShbPDGtY6NKNx
6csWevZ6NO0Fa7ibUG15CTJBOxsx0zP/CsMvSUz6jmsmCAOwWl09kNYIhnR8HKQIzjC9rh7LFz0u
cpuQ13gbQYIKx5gQKLnoo9d2loQdEZu3U0TCXtz1C+LgB6T4HQZJipbInp7dsjX2ek0zt7l1OsvD
Qe4FHV5iq0143159SUBarD0BLF/aSU+Kfxrazq96/VI4xmenJESpa6KQRJDRfCxrve8jluquQ11u
pZHfil8w/cSxcId3oCoe3QzJ6al2l93Y2fMma0P3Qpv0FoyyOE9pVV9bdEDmXIUAhZ130wjrQ1lW
Cd2DKXhux/gL+/+Psu70a8rKxbykdn1JRXlMF9kCZZqyN1QCWwMb03ZJirV9pEmJY266qciNo3oZ
xJdo6f5K1+ASqiLrbCdET0i8zIcp7cednooNIareJu+sln2cvETZzLWfTFBUFzM/17aXnzoDP183
9cx/A0asaVWqT5RAxwEfzW4chmC3gLd+SPqG/owdn/nNYttrb3lrPYr+RDM2wCN2RN3k3bokf2+q
kdBc036r5c+W1HbfDV3ztiT1VY9xtq/tOEeoIcqtHOmCiaX75Kgi2IumotlhjeJi2eUn0+N21mJh
otkHHmbU5WtWO+1OqK/EkDpsqWPFuJYsKbK9MVPPFCh6yA85w8CzifAmoa9JMh/Cwo5xJFPa66Ll
LXS41FlmTl+QnP4K0oXjIF23qzdMe5Ol9GtR2S9hQu8mLapot4xsLHxExiGu4vY2II+nfXDl6bAe
khjhcRB0Kbh7qtol9vpNtpJbish7mULtbPVghnvk2dWeaPt5kyTRV6ObcdCiPPStLENH2QrjPGRu
QzOOVVJ3VJhOEXv7KairbxU6Skh3y+jf/1v2TOai5pY2ZnF1jDL1S4aP22rhPCH7zeiJ+anPOaQl
fXmo1XwDPzOcUI3bDwNqycSZxxvPYXzgUQd9hQMBCGn/KYi+18aMSMkKJIJCmiaciZDb02F9kIq4
JK2p5fsiwlkFM+CLKn/OUZgwaytpggdyZI2oo0vYRzV7fz5dppETI1nLzxzfaMIyAlwI6Ng5+SIf
CqcDhwRBHlWwwdPomi5Q9vw6I0tiZINwKF4SCpK6aZ/I3RRX0/plaxhI61g7Tajwddq/BV3cvHrj
F/S2Nwe3/KZlGfHn2PtryEgRauLF26Bd6l6JotIXmjk3Y15+jn3RvYRiRwNf+0rWCMAXmxajlfzC
peT4TS2+F7b55oSORhGp070/SQSPswb8PodzuO0m8QQZaN8hdz3ESfiUqP5V2sMp4fCxw++NrJ/b
3HGMn0HYSj8yrJSRMEeJWnEmN9qHjrMt17LdW8YRoZ17nloen8i0LpxvYi4bdpESH5tX5O0B/hAJ
x89umnRIAGAczEP+0zKtkNnDdh2lONYy7q2CCC4rN987g9Kc4bu3nRLyHvJ4YHxgAMMvKiDqHEji
rHo3qtjmkaF0kek2qZTeOGN9NXMgpVHk6If7d2FoXNN21CcICr3pi4zEN/QdX8fQw8hBl0CJgJFY
HYWM9vly/+7+xVha8zzYxrEg/PIxLHJkZl30sxYCH22b1dFjFYzEGgwzApX1Z/36s7EdwKZI9gmm
regISYfGgeJWcBapwB/vX9C0hfsePc4/PwuWmfC/jgmJK6fk0Qy95JHSfzmFYX7DDJ88/r+f37+z
TKA3y9A42Af2kJ9op/SVl5yVU14lsY8PY1n/zUbOElu781pDptvOKKC0D5O55/e723DoEUbTEPZr
eMD0WFLzjF303Z7XFHArrbcm2vLBSMl+J1LJt5e62VkrI9CM52UHpxgvF1q615TW5HWIK98y9Yvj
ELA3yzg52qwIQUe/j178jdztaGuwCLZe9hgXdMhE4LyPnLw2VRl/AqL5qxjjzwIhHyf/M/3kjqHE
zOG5ppXTzQLZckz7vZEXa2K0QuQKVrHu7JY54+nxZ1F8c5zhu8Xwrw8bi2iYg23hvszcL5mlGKtF
LTmKzpVgdxsSkqBqcwi5jYrwpWWOmiq3RwFeJ9uFztnG4hTnahR/uABmQ+MYVtG2TM3vYK7aTfTe
Wz9c5kWcpCQOxYm8wNpkajOEgNeS9FHYhbeVA4ilos8goCYErOvEBiQ/HKUspyfZ4BuRzrfFyoiw
JP1wsXIkFZ77nDkZI96qeVTLsOfYihITSgu9NRnkjKO1cQqCag3+ohMdqf45oCVO1HyARTbrH43j
hLL7i1CVi26F+iChaMQvRh+vy65uxC9Ew/CtwHVizkXLslvv2DS2tI4VBBt+p5mtp8L2mJI9Aabj
RzYoIF8KXsiwFJ1vBA6kox3vQ/nCSqeNO8Om+ZFOOsfpEK2FNPkkRE1Z21GntG32TK2oh3M38+2+
5ei7/hWN+LmMAewEuaB6V6+6wn69xD8nC2Pb+lwQrbYFjRNvZOX+tUAVxU6RZofIQ9pegW3Mg2dm
x0SrdjZ+9nSq904TXGwBuq8P9a6V3rxFfjPjJ1dvHmMi7Xa0eDCkbt1I/a1TUKMuU9M2XBt6AjtL
j2gU/NwxD8Xsi6A4OJjStzPpbTuz7878r1/HAesWbN2LncwEGRZtw7lLvkbYjDeW05q7KhlogYJU
mlTzhfjbw6RG8huN+m/lmkfK9r2dmuAMu/TECk8zPtojmuUTKEhWyJcakagipXFRew/R6kEY7rN2
RyYKIS6rAfRnOITVjnMmhkZx6xu6jzIofAHxcmeqDuFV/Le7QmFaqFMMK8F8TolPglrod4GJid1t
DrYqnnBHboUzOUzpc2/fpeY7Q8lvXNe4ehKTwQ2O9Jk8J1iFZseAvjd2TK3ZY0raKFUrV78UVb3B
5xMgidj1pOxMdtqeANwfOXMWTNkUQ5iKpn062JDyRshTGGJIjLy1oEXZ/5S1rWqtfTpobDj2yq0V
bfPq2JTN7bAvEgmAJy6ZG8rWL1rYi0uOMAnQZzOGDQN6J9lUE1tF6NZX8FagAyDX4cKOicjb5rVj
+WjqdjHypl3iVVsQ0s+ll8htAMVhuxj4N2LGOnNvSBbCgllZQX9LW+KRcShWPmvBSYMaezNq80eX
pTjgakr7tMkYCONFM6qfCH7FNq9o2i/w4ono/FRq+5jl9FIaQJQ+A/dXfEjFBlxOKf/Kw4zpyvwd
ZdP3lBVt46o63EQIakAqOPsxMN/rmZYPHYxNPYnP8MuIy37LewvbA4J6+E1H1+0eypxRbeDQiAMN
i1mJROG13pSj6k6xM+AkpYg3vTE9DNV7g+RlO3aQluqlfZ3HONyIAiVlCaxRxXyojunsZZueONh9
SZL0hxUBklAsxkUz73Q8RgfT02/zdKlF8M1mJfJhmkxgWuSLSbs+8mguS4+Tb5x+xV0SwbCy/6rK
8PNKaUxIiNgk6UShXi7vuc7/doe2OlQlMFvvFFbNt9zpQx/kE6OG5Vo2wGpoDtGMaIjhzDu1H4zh
ZrVAVRIjiMG6mD/yIOn8TDI3r5ISWp/zE3XAe1gO48npvF/Dov+Gc2Dt6szYj41n/sFSdNe+/1uc
5rqC/9xtTwJn0b/FaXWZCy/JquCMH9sHfPelckhYQzMKi2oMxcGGtUFbwpas/cEuzTDmpcZDykHf
xyYc7ySQCMSSTnQIqY7+Q+x7++dd/CcI3/rA+LeJOnAVmRu2g8iXAPkPEGwZLJEbMUs441ETp2Zt
fzk67vZuJHe06OnnZ/pBiz5eO1owHrzI3S/xNncYzBoWddm4EKDYEgjS9ShR7fnlD29w9el9vHqO
y9vDXcBSaH6Q9g2g+vpWh8FZcswLMdVQTRQI3ZcYQCdvHKDNOAEaY+J4R5VmzhY/4J8iQn7TGHOZ
XNPEHorYGDT5h8/QwkpohEgPz6hpGFIsKXBJh9Ah9V46FJ3Z+mFWMDCDMsv+IG9cf/W/LwBWNI9P
xhMmGUMfmfZ1qN0KdTCkhXUk3TIuTOLY26kRD889FSZ0kOO3Luy0/33p7fWz//DKlmL95M41Hak+
JrpZXpmURZYrRlBx/YTs69yNhq+D1jp2YXyYx5Ve205vxeL9gpXb+J68Yean2suxD67WvXzKUn/G
fnBtCng2CB0INGqGB6XK77lDEY/W4U/y1I+uMm5prpRneq4tJLfMR3nqnNPyIcpMwpNt6K8Yy3lc
2zQlQwc/FXK4CSIqkWYcEehJSB3bwF4yuLCM0IN6mPeoEpPRLq/QHS+uAYG06dv5iE3queqq7tID
Mugb9HuuMA7MjRGRLz/z0YMH3CYMHBhNbHIEF1cM7GjlXGdLKzpBPZHYB0bTDxTe1tv//qR+vzs9
5XAg80wyBhkyfuD4l4WsTa60c+7pG29aHuCNKepdPfRfW0ElGDc0gC03+dI4qbn/36/9u/SW13Yt
pTmTKBtJ8L9XtyywR9TvrXO2YC8Vy9TuEWniRnED313bpv/71X5frjzlEnmulIPd6DcPltMJu0Yt
6Zxj2/h7LKtPaLz/MYulVg4rK/j7f7+evS4vH54BqKHCxBPFbUVP4N9/XlrnNZ0PghPTIHB3sZGA
rG0OVivJVuzXZsc6IohL2v6h8VJVBKMGtmC3LT2agOt4tIYgfRJh9XIXjeaVTraF4FQ1Yj0iSnef
smAtXaiewrY+U0PrPywf9u8LqEeYHskqnMTWWL0PHxAwtGAeM0eeo8RwIcbTvk/a5mb1HtlWrp6O
lmV8FQzCHM3bRVDVb3Q+0WNb5Yijh0KkAuMTEJqVSQKXl9J5ALv92Y6r8G0pPgWqXg7/+6L/l9tZ
E9JpWVx29vuP11zbsCKWStlnWg00+BXTDuURZ40C8GQFpeUXa0YFrfAwN/8QYmn9lzWPO9ldo3s9
AvQ+7ocuzVteO7fPd2RpXSzzxvJQ7gzQLizBND9ohvnB6rwK33vHrGvV1DaTOW3Q+P0p2fejX3td
yjDISI/sIIXpUKzv9j907YMZgw7UDnnIDgEdd/XQsmp+btx/0WGpPnEq54GjPjRco/zDk303wv37
3te4dAhilISOMQv/cO+vsy7PLCLzXJnmN3qCFcoRMX9V3iEX2csSM4IWKqcFGqwjHDMBOZytjv/I
eXdjSB2ZYf1oLPe49KV6GsSZzj2ckKbyGxLmtiHUpX3M4PJpktYNdHx8qAJ5DnVvXeCZDGel8NLb
g3noVOFsMBYScY+m9jGMw52gz7LBMKL2Obw3NLcO/PQy034i85dBdMe+1sWFocTqI1WzDaWOFewo
sbbBpcPZ60Rg47KWMl03FnuZVbwnZvgCtrklaD6Up9EKjiEsBG4UPyan/RomtnMYV4NpWBnQnYb5
fRrF0QDjOxp5+tKsmFGK2ms7jAtzMXIIZcuJKunNBWTA4F0LN3vtwvTWt5HF6ayw/rA4/pcNG480
R1Zyd2wOEPfF7D9ulwIOWjwbgTqHo/QuS6oOKA1+JFHrPQ+defFCZBjpjGYAnjtedtWtoPU3IsrU
yVwahsu0YMMaXbHdZwcot/QJ0DIyLKmaU1+rTyAt4HT0i/2HN65+f+IJyWKVxc6qPUEo4b/v8zAb
kK1QA57vMlGFxmQx5l99GKofed68e8Z8zjLlPqTLEmB9yphJF/2t0xI0VcV2ioQGUCaDPJQP1wD4
M91ngXqwmeCTG+KUhhgvneRzyLRqNzDlO2B2xnJUMWtoGWtZ+qtIoBxtLCOXkMmY5DvI1M/WVN3u
lVXHuf+a33BMsTDqyd5ldkwPmdkymGrxPBnMQrLmLzJDy4s/ZWRJAHvtjzUdvIaY+r3x7okKU0oe
Cx8dFn8f1b3gCj/lwQThGTfYsezQeSl7/Pa/V9OPJmEWEWALCnccCyoP8d27+x93hVm30TJ4bGGZ
d9Q0ex5bt6t3yNnwF+mVQNDh27RW1WhayhJal2ttpwhRRKpJiWnSP6zu1m9bKhlf6/qKhYi1TX58
P3XcMrhs5gUcuhpPboukwnV3U2k2j8TDI/t/Tjvy2N0K3SOYqX20oFQvXAZv0JlbUjat6A+V7u+r
Pm8JV5PA2a3ZLT+udN5io8mmeXi2o1ggM4VlSL8iILYAooJFe8ZGXuc65vxAv38+OUQM5+ZgXwBt
iD+kElm/1fvre0FrbJnEibJhf1jzc9w5AHzN+axCa2XxqOLUdvUhZgwIoIYPLbBtpK/MPf3OMSzf
7Xlvxlg9hWkGyazOb8z1A/4/vfRrTrscJuPkskzL+x/uq993J4eCYj2UYG7igPDxaAY5N56cyh3P
RgOZEu+kecpD84o6Fk4lY8cjDViAimj+n4JAHw19qEsebR3n0dWIX8SCCWV01acobJoTGMN+0zRe
fs3m8SHaTwh9X6p6ylfz+CPg3+qVFSK/MLHEcDRWO7tnGS7TtvJnmTa7pdTfgqL7mzylfA0wCvaG
2eXorKpC+1GBIFwlkubiKqyOatJxB0+hLHTag0CpL1tXnVQtACHPubvr7JpAX8xCFxXR2kaZtgd+
6x76FvbqYLnFkWaBQB7kQAUsi9gnYGB+4pkmv3AZz/RGA+SNxG+UQPYuk2AsfP9SdXO3H+ZSHu4H
kJKBHupX0V0X3JK4QwrnaQFQ6A+7vHftT9ZMOZ+k4ScwEd+yliNuGGc7Q3bWCQfnr8ZEDzKIxYPN
0DyEEUxZp+/1030RTWgaXkxveJ3r/ptZLngjjN2I0uoaW8ZLa4PlDye0FK4MH8LqCwP/BM+B1mcH
ytT9JB0Hza+pQMGeaLKdKnaCbbGE1qOVxexxeXBspZr+UHP8fvMri5M+fmOtBByWDxtBXOCQQc3V
nuNUcFoDPbfW0NW48/AA7yGiMxeZ//+ffmXx2EuXZEce2I/1ZheadjdMUXP2UoAhRikfsn7Ql8Qo
MuiHTuwvnjh0HZCRVZWVY+b5R6+gesf7Qw6q/eGAA42AUstmJ8QMpszfnqkC64dVN0oymjbeatcr
rjxEbMGKhi2y3wP2DXlyouDBkP3sr36NBZv+Cf6i/pykxj5qRkZl3vgQx8UPChEaxzahBwgdJyOn
dtKM8pfoWTD+80uU2QSAgapK2105TfafVnrvY3tJ8rc4wnEEfwvIBSrYf2/sMmNSKRFtn6Opjn3P
iKzzkivznEMgy0nh5d9YFq3z/bu0yLZtNcen0Q2Wc0L+Aa3v9VsvQPK0ybw828/C+Aycejnfv8RU
8UjcJwrPRkEt4ueKTCymTyWVQd0tZ5uw9rruOjBQSNF7sxZ+mmKgeOpnQBkLw5TEEedYJQBbomr6
v9+aKFMMEGCkQpTinETevFNO+yvXswEBcpnY39t+S/ZWoIAhlhGhBAOypUwQ7KrSY2JUzLUTGZwz
5NqBV/FnTyD8u/XbGbMQA4lzsX65f6dBs4POLEy+4k6mWBXmc6E6zDJN8gq2GLd0QPoZZ1FSsB15
sD0Tmc0UvdY9mxarGIq5+i3vcoTGBrtAZC8HN/oU5aE6uDV2NmYJ6MUNJ97YTfR2d2b+Y79CL4jl
jpADNeEH6mfGMlUm6xsocwuOSiByGIoSFB+xrNNeYNMCbVGGgMTAok5oSWyGGy+JNVhvRdT7LVqW
3RSkjAoIhoYpJ5sLIb7xIWOV3s65513dnIiYUUHxl6B41nV0HqubTOC0VSFkv0x20bHDKHZ/l8zA
Hwpm7ycQdPHWdAv1Slp27OuUu4HjC5N5JEK+Q2rN1RBlf00QP3G4qJDc20Bqmo5eU1cMtyCozbck
NPUhRDvcSB284vnfpjXPkGnUgn2prQw/Ar+D2k8+kH2ePdUJgtkSDvIW0opzutt12LaMTTgyujKa
ATEFMWCY9LDL49Y6cg+GAMYixKvCKA7R1HBeaDlOaxWW+7b9C+/sEfaz9TZKCOFpHRp4QGnJz6XK
iaa0VrWTuqoU5Rn0vugAKjI54NwicqPj/KRrWGJp4LwhGLN3CeqaQ5njh0yB4XdebDD/CT/TI3rC
akUbypJHL4usk53LY8hhH436Yu8AVZ/neNwy+kiL2vpa5OqzLPKvXhsiLO0jfKW44k923+wNkteO
IrSw8oFtdUws/lWEq68Z7C8IZ6mdi0zuxkbGxzbajbxo0jfTjbe56Rzs8f90KM0U2aHXQBpFpY6R
7OVuTJ1XWe5U6zcbfRdDGIKmFKXftZj6p9ICilQYZER4I/IqUhG/oIStD4PHbXR3FwcobG8S/vbW
iB0ij6PvZrg4B91a2WGM0PfNZgZxHTQ2tlaO67gMuF8X+3lBGfM2ohEHlL/miK//zOr+ASOPxWpr
OuhG6C64PWDjBWz+LW6o+sUAsYtciOTY1uZVK6M4igHfMzwqNHsY/naSMABc2IF4QS/Ayy8NvM3M
9U2AmQl5DVvpeNkmYefdeikjz/IkZ6d6hcwQbqum7hmeyGwrFiasRbbqj7DekrpCGhqWUwQE2VGG
pUY0FK5b7xwitjWRQDbRlWZJBOeRVag1eSAK0Rv7RqSt36Ea8QcGWA+ODS8YbuBFQ/x94FYYeAMC
hR7Ogst4mNO/CUQKL2j7qqsZx6syBcNJhrDyqglMtMbuSqs329GA1NvaTcSeRDJ3mxllePKGlirT
Ces36tpt6RXymYoJy4puH4qutx61MBI8ES8Yd/INZijWmLaFijx0moaKnMYLf38EHgfIlulNt0QV
8w0FVcQdABd6dOu9kpF3M8LWeqp4mGqOs9sQMeY5xge/NnDH81Ab1wTmYBAyJOvNr2U10ZMrxrfU
1gE75Tz7XRU+ISD2XtP0LzYGJqyt8ED+curhJFmHNrZNxLzy0GGyGIIBIdRNT1ZLZoyy9mY9ww2P
iuw8ZeEln85AgFysJd13GDbNIc5FuA2rFEY3sqRLWXovsF0hAOvvUR+eND6Zc6oRwc2I3/cxY+2N
k1kgEZthZU1/6luxnXBbXWLU5MdhqM5MGZOLodjiGq0CPCAVukZXUlZWLCkvRhruK6jhBN7qp7Ij
VGpqzOYQpMmzLGj1dRUPflkV0jdMPGk9CvMT3HvzFM75J7Z8Fio0qlztNRZJtz2GJPRtW2pijQVp
GvyMYfAh7ElSg9N1n6YmFSoi6bWXCg9uvAHYatSk+dK9Ispe/EpDx58FcS7oAnBJq0ntYlRTRci8
G+FseZlzyuU68J1Cvgf1bG+gIdj7zlPUzVn6hOqejyEhkaiF9MAEeMT5ZRzCDKMAbrHlkZEkjTaY
ST6ponofYVve4YrJD8FS45XQsFMb88HuTfHIsQWtGnyap7EROPmRtaJNgrxP7mV5mLrGJ5DBuyKg
63elKqM90i2TlDgufZeRXFCn00mJGs/5+qsZCsdba6W1IN0BleZOr3eim8sS6rEGvdZ2mICM6yfE
EzephHqtWSpzgmhuy1wWh3Hoxu3SOBhOhhSLT9B7RCqa1o4rCdnWVXgpiTTAMhJfgdihylsgC5r6
s5M+klHpfnPgbbTAKvFrlXKTTOPwikpte9f+lmnMmCVS33PXQVWYZNFJG92uDgz5kBdy3jVDc+NI
+dOO66MH5PJkmb6klOJgNP1EzoH7MG+f4XoR/FBa6ih7MKlp+GjT436y25kwmirwszC72q2pj3aT
m9tFILWFVUnAWzhaB0q0XR8vzrHFPLFxaV3Si+PUERH45My0Gbp2AKhnOqc8rQHJ1fL1PpbpO5Ge
HKMhNy0p3oWJgqMbnCtxghe5iq2nUACzSa9lIpuTnfaMk4MQo/XQSYR543QUvIqVV+MFutYhDiPr
qgbnsnjZz7pL9GOALEjQ4Dl0S3OrJ5HyZwQzebVLf46twI+WSzHr6hF9GZJiWRknJs9AXswGXh+X
IwbSQCsIgsCcvJSEhz4o7BPWbHnXunF8j2QjuH3j97uzvIvRGNV5tGuW9kqMn0dCKgQZ3ZGjvA5D
ukoYm35I/bq2LH9C2rqbwPJScGh7xzwfTas5EvFZRb6XW88V3ZGk/8tU+xoxgmwC8gPRlGyiAOag
MjHcywLrvVNhfR9XCyMOUXzCjWBQF/1AWjwdq07cULQW/pw0FSKAPjhzyEMnjzV6a9VeAza4rw6x
rb7HgRAPamlXo1Jyss3sazCNcs881NpEOZ57F69PbBbdpXGdV51V21QmxjlYU0WdkhNoWo2vhWjN
Sy9DnyHqvO1mWdAsbo8Wtl+b0vyF3t5bPtvmJVvQq4xBeoICqxhvD8MOQln0iJxkPy7YmwGUuFer
7zCejEN8pv9okcXH6ktbMOfArG6OEX9mGW/OI82jJ0KDeQCd8iS8iAWkSx/7ReknWidOjIAyZiKI
wJKxX90O73T/qmfn+Q44CVN3ut3rUETT+0yL6Eq9L1jGkXQbddfsDJ58QHELyGo3RFPYc3MupO/J
rj8h8mj9UHjDs6HHk4mv+aHrjRYlvIIypBwS+SL3KTFlczByEqGCBeEdzAKEKm38wx3S5TSNPY5V
nb80VsqGlhuvJpC2QyJazXIPTHJRI2bwODjpqa5eChL7hEX+IjtneAwqXmsa0i+DaF/rnBBrawxe
6Bahh6pS+2nAZE17CMDMnLSI+VIvP7Yppxa8TVjzhuUSt+byZPeAB8gNM95nkT3hROodw/0VRNCR
0VZ95zxs+I3dXeOG6Wi90AXtUuvUpAX1jeTeyFZTFQ6wtsJ5NDjteBX4Q49O7f2ADmDjHLvUHVOy
JZjzc1rW1U4qLTBuQHf6RwTcAidAPMo4FXPRBhbneIbj86lW9i7SFRlX8NJPceRNjAL6Z0/k7veR
B0wv2IL6rC3OIeLIl2oNIGQ1OcWhh/146hMM6sG6Z3DUmvLonMivTm1QDxYtkuSqrSy/Q7J2bqs6
PkX5fAvrpdxLuQRfnQi1zeRsxjIZbuFAjohKWvHoLuzKDdLvOY7sWyDkk1Zg7axRZFdy2qF2ZPoN
BuslRt730NeS/sXcPKu2ap+HAUXkUC3w0Dk/3O/bEU34dmxguLQ9yt/eFdPLNDbWY9IL/ZndR+/U
jB4eo89+rgASDOhj/cbtG1+P82kxOOdxwv4s9SgvRm5isDTt4sAn84UQRsWMbsV2JgD/NerQosnD
5xUpU0G63czpJAE0iek174AWjOlA6A/GbtqG3mvmfQsWBQDF0q8j+JV/uCI81s22XYgIuo8Lehvb
E3cb5sUyYIxYAG5p5YooTZsNjTM0V8V0ys2OfbKRIGoGsNVrpm3ZUw9kNZlVXpYuB70Cckl7lVe2
mhk+hI0AqSp+0crQO6YqAG2bnPAqeyKowcIVEUxK7BNEeg/kt+wR86SXnGHTqXO7qz1F9XliyOKp
5savQ/ybzEiY07Q6dBqpxmR2xqGZ5+5QBuZrwQzgMtOQvre3ljb6qxiY4Wqcr5u8D5IrFmuWZtt5
YwT/NhbzY2Pg6pJUcHPRJjge4TobbQTksMHraR2ISmhJvIGJ0CYKLDAenLrN2l2wupqw6rdPVT20
hyLU+KwsjzSJbjjgr/b2Ns0vP+7b73bXC5Bkw8I0AeXOZgjXNayYjU8m8uVQcTJwZtPPPPuRYdn0
LVNYUOZ9nmUOpS3ZFMGIvD2sSAqTRfs4dl16hrt8zrusvHjEXoRdDSY3nHB0SKZgpWAedkckdehn
d8i2iEVLSTmhBfUIE2dfqLZ5FgmFZJA0P+ZIz5Ta6LJInYVwmeP9tJm7OPFElDIDhssQduKcx4qG
Wakg7ZdefFU5qV1L+DDV0bjHBKA3DaMSJOBgThyGrCriGhbAo7f0LbCbTeOpdxvnGAfTY4jg8jjZ
9i+3mdVDbnrX2cMX0Uo8KfWcjMcIWaZvGuJdojjeOZwoODQNy3bg+h3d5vPosTTYgm29H/8Pe+e1
4zjSbel3mXs26A0wMxcSKS+l0psbIqsqK+g9GSSffj6quk9X/zg4BjiXg2qoJaVSUsoEY++91rfk
ww0Exd5I5YvvrTTIbDfMBFJz7RJO8Wqoo+asWP0TIVuAeroG0qdrE19VE4M1CC0jUWoTynI8SWs8
uNQQhwoEWI+yLkDxm0LVspujk+h3mnTbB+pzPp6LQTaPL4ObH9zUM+/w5R7LPhsR3ZriSv9+CfOt
A0cI1e8cZJWTEtWnpq6IJG3qO41Audd+g6Z8VamiuWsRogNKXTvD3JLHYB3FEPHOg4fYhFb5IRtu
eLMeWhK26tgXdylWIV8TqC9rXBWr1O1e6t54GrAhYzOagJ2YaycJwYTBIFqz8n/LlQgPWqbXZ8lj
wuS2XpTS+2CvsqpNN9tiq2WbS1NjmzUFBposOdct/PSlymyK6VejNKtsY18AXm41Rq+zxbFLXbqW
RINeaj1iw9tnj6HxpQHjwh5O+qw7WzsS6fRXN/yEovhNjHhmTEeGQaSTtZVplP2jbrgBNkvND9tO
bHC27QTumHQ22sAcYMdEXnTGOfgDwjTWDRoDK1urLTLWcAQhmMatpj+lBi0xTevtHzMZlh/KbIhz
GRVUO6725JFZ3gr73Ris4U6Ps32jOtkxqfMH0VB4mYYJ9yUc78l2V1BgKSTiEmyxbuPK3cedfmx7
MQWtNKzPQYutQJmsvZ0Wxh216ImPfGm34x41iu4rxP2sbju4ktVVi5lexKiO+ZM8P7OBMDpDgaak
E9tZdX5GGv0oXJkYvXtkAXLiu0py0zpyqF9LybLjtcZby2d9FYmp2xvzMOKsUorAU6eAZSLexJ08
6hMj0EGrL79AkIuADPjT6CehSuCyQVdiTMzMdyw67yFJhsPQozMuSuwsJNGoefLoEZEJWQfhIGrf
rVuTMoz+rVobSkgsexzaGGaSM64xwvTCuQC9g0VonscvxwbON6uJR0dwjBav4LKgtz+qJG52sESw
ng/zN2ULlwfHj3eRei8PttTlejSiwb/hu6AKwE4ake0LvasOUqdZexNNMihODzbNy1VqAXSxxLg1
nYYuLGWdW1Tt1pRsu72McopDkD2g5y0wlq+6IQ10URaHoUs/+86Oz2zl61VjGxy72Dfto7K7l51n
7I3W4ZAyqbemKZ285Tq1mU5argnfsIphI+TwLs2m28guKwgbI20QjnsTeK6k0BsXi0onEdpErbq7
HfH7DpJEWQ6bhmqrNvCF8ZnEhgrUbsxy+Wa3+j42cT076gUTrWqNhFcRyccSAV4MqwZw0/GKxNNZ
OQ2TUrUJxl4nqZBFlkjP9jir6v3sptpFNgBCyC/EsS0l3x0KUXcpdrIu/NZIqAlu0/NproFsuFZb
rlRPJgcT9Nd6du1ttgwTVbx5lFESOX1Zb5mfGPsKe9BqhpixC2eMVVpYf/AzzC96H3RxrJ1aWV90
Odp7ZcIATi/96h3KuzXEFptuEQmpEqfLPknV1m+1isg9u32sMr19yJrE3OdmRytRya/NxZaWeW+l
4tS45XfVzdygGsx66yJOoFHh9hs6vtpTzaFqXzD1KJvymlmw3GSMmy/kgIDBfI+keXqIM/AWpMIt
+o34nDxkNYFNdp9pPsvH1bEncAGyFms9YYmeo8k+sRMdpjt6yL7RwPBIoJ3eo1llSFfbE0GHsuXb
mE53Bi43jMOk9+GDNO4Vl8XW1Ft3FwKZIRcURyO1ssUoYvnk1lBhsPr2W+CnALqsQjAIb811ySEX
H7Yk8WnUHaKMe45rik672ovtdzn9cCPcWQrBYJeEmO+LCqA+9IqP3qJpMmVPba7rz/ow4zZF/wjW
ozrq1vCDmj/yMU3lzCzm6I6jlW8Sw3ZqAZVsDFzbK9raMBWE+dBYVjCzcD6WLEZT5B4sNk0EApnf
KsICX9AbvLlaRbiL13xZ9DtF+uwWrnHqezU6myzIGpqyk94zPnBpt+ysYv4C7hxhbSDCDhW3+RKG
71RETzkdo4dSQLeOo/Su6zOVSUY8beYowmAqYzICBHjWgna6koTTY1OpfH26ycLjXfdEZkoi1GZ6
UpEt2ns8Xi86W6CzUZ0UPVa3GgkgpPJEac80qH5Jrb4ldryp393FihDKaryr61K9l1rxhp+uuk5l
+7PooZHpMsm2qVSc13nSF0LdrFzKCe9HKmdzo1N67dreS9hAKe1FjNceClK5dbLQN5xkSalJcbXL
kLWKBKYUY1KdnhrU04cwnmkAEj01Y5HBz4NMlhw9k0aXR6hypBePMhlfw1IZNxEI3ROBjUdjaY3Y
0zCw26aYy8tmuqCjmy46S5mvjCNd3X56TnthXoeJO16ZPLW6lux2s44hdF8PjxGWzZ09qHw5lotT
FfaPqrc37Uy9y0gtL51SexaRDBxdzd8bpivbDEzFpim17tmp8z0bf3+wcbuvghCvMp9HCDWgIpVP
rZreJdCTl8jDBu56bkDSrJV16SmfkZF5ubV3OuhTVPGu3R3J9AU+zGPjACH2gZF0gt8BfF1vB9sH
/n19XYcVKXzrlH8crwO0llu4VUcCga7uU/Zq/6AbrFcrEjokAWcFJBfGRn7HDiL24zUwdivwWIWh
A0w78MbNSbp3sXxEx17BKm58VLNb0w+CS3B5v+AsW30SKbAmxSoYA31jHep9fI2vw4v7ZvwEe8Ou
t7IBC9LOWeMR5WLyUHdBbzH6CNJ8434bGVft1H12nK7yqj+176DdGUameKLI8WjWNK5D8t5LEkA3
vdzSy8e9ihIEB4l6iaZ8Imsweor6atMCRMMtxaCyr9xqBwhx2IZJb2LFbzwSHSZl78rigu2uvLh9
9C7LfOSLagfMrY1vKRuBFdtZBTRo6uxEUZ6ydJCfZQUMoB+V8jwhubv2Un2ZRbFp5ZC9ciZBmVQK
9phx9koneW01SBBSK6rxlpvmqzHYdMwStptJcTQwfBQ8icdXKPUrPDbT5tpJH0fm4ZoCrgofr849
vsq6krZvtVN9uJ3UZlUfanCfvy46UUIfscL1k+hJc3Cgth3Cum0Ot4u3c2nLR6PP85PGOO3A5Ouk
RKeczu2m1sfy4FV2ybycc/9ysWE6sputwU8IFzyUuQPJIxI1pxrzss2YuQ+3n8yhba1jq6FDrOXF
IUyMk8OAcHP7YVgOxaEeREniYH6SUld+u74qHJpweHAKSfTg7UQkYc6Xm5O/r7udA2uzLPscszNc
y9rymG3B8Tqcw3pe3566FVfUlcx010KrsOH01SFsRbmdOvJZjmql99sSvNtsWX/ee9vGxa/H+Zfr
khqAk9ZkzZo56fNc1NGmcXSMTG0Udz4HNIhQSl0cqHwKwu8yODPJvEXHqLP06BEOIQbVeqb+fnK7
TjhNRkuvPCrLq347YR5L7zT2Uk5HewR3oyCRMFRWfYKuoWw1XXlIlweSjPd/aQf/P9n/PyX7U/b/
ptj6d8j+RfHVlh2ZIl/k3gBI//F//pdOEBa/9Rfa3/sDUTsqWctEbo2CC7nNX2h/5w/KJ3wfrq2C
ecIG8jfa3/vDcOH0gNvWF322g4jnL7S/8YfpeUCfkG679O/+e2h/HgZ5yG8KZNXTUNxDvWeoCDdF
vynQfpMuGlHq5Z1JAkehKmVUE5Pj0N0+lib8jGBqcbEe8VIZX3haZwgxhIu5JDZj+3ee6kTPxU9H
M6T1g09iqTybId3IF1k1XftTTGZWfs6OMSg/BojdDQG+LDmzMYMzGauB2U3tupSLKw5/8FPLys7a
x8ZyJjKgkX68xDqh7+Bsq6iHtshBfVmVtXLjQcUJv1tRP4o1SUVCP1bRkN2limtUfigV7FNDqZC7
a6oAAk89bAE6owU75JXqRhMqvh5v9ZZkG0snIg7tPgMxXZBP0mfFB4lnWMA6h4gBvyFbuFyT2eCZ
KxAOJrscNBDalz6NzJpbcMgjMk6RV6uoHruFdIOJiQZN39onwETpEN31BbIzVGFd5rUtj5ZMKpZM
YWGJzpPMirVPJ2pSsQcDlCyyj0yF8CzTlHzoKJeMGiPzwZQYTBJjrqlnS0frFh5hxfi5DNNvsM0J
QFBML4vOnRhyQAWZEzLaVk0zA1UxR3CzkA154Tt2f7gCatjOHMwtIwdoGmvTgQGPkfgDG4fF/exM
3rXHsCafDenWxiM39KofdjRGz8KT2XcVlWO7bdMaeEvSNBWgAotZ3HqyjO7DZvMXBgYowkvusTjq
emg8FRo27Vhjyw34GbMdnU+Ih/AKR/2Qmrp5X9iZgQWAXkS9rrSS6Pi2Dp3n3sHGvymGqhvvvR6+
I2tekiS+roPhPzQNfypDaAOpka+1Ov1Qc+7s6oo9xoqD2J443Dd1Wy3jUp14aLASJfvqPprbaRUr
Q3EFjaW4Py1HGu1K8WYJcnOkHwfPpMSdsXLixmHvP8QiVo7An7Agk7pEyW5W1exCy7YHopYw8kpC
d/D9udvElfQ+qgxMcxCqbQ6cgHaSvgNRs0TFUG6pl6oatEe85HpCK9iS9TlD9yzOyihG56WwIMbs
oP+47iFkRTFMBn92P6dBrFa8K3JFm0VSnpGMq08MNW2stYd0FspbZebT4+AYxoMGvSXAmMmhD7jz
VXUmceIbwKSksywaXCotq7HL4h8Z2d5PSkOclCwgMCGLjr/VA6i7UdGtI+2/iu6oGVJQ58VWr8Yu
cNBgB5SoZbWa1aIJoqwzjmaj1ecYTTuqGhovSjpjYIuV8SlrbH0rY7c85k7tnMZITbcErOW+0AjX
DGsz3zeWkI92LUKfinJag0BLdqI39L0aCutFneowWkVebOHJM77MXE6fyEObi6kM5j2hT+G9HEhH
BWRW3FfFIHg92oi2/9Deu6Xovw2ZVu17NTYeI4pelDi9E53dbOSGgF62pDFqb3nRxmSHJExIJ74q
4MTSjeHFIHLcJG9h2xRIQWKRoq1lLwb0TpxESQ7oCqEk9Swr5B1ei+KjGM0kqHtPXG27QcbaJGHg
WATVwg13g3kaG1h1esvcl0GLhwIAy0PXnA0+itsBWt3GxExwHcxQ+dRjQOd1X1Yv8Bu6q9snVNyF
MsEvS6D1oeLa24masTaQ+2RZsXnFaK5DZ4vM/JLiJ/CjJFF/5mpSPDZ93l400pmBcGCBsZFt5Pqe
0DflFWkrsJDByWgMTBMmZTVKwcUaGQ73gdYrVHTh6wyBmL15yGUH5idJieCLbgj9P4PAAygKfM0x
Q48Ps133GzvE+GdTimFwgNW9C4XurnXmDts0J4XbbS3Q6DmNgxXzdkwdNBS+95qe8AnBxNwQavHI
pN++NKPVAkiKyiDk/dlhhLL24OTGvV51ClSRRNmQMG8c6lhbssOlxSxXH89KomccrSboaR045jD3
FhC05XxvpEn89VzHJ9VYWvhNhahBN6qtdEnWMGKvhsRpNxe36ZgcTlX0HLbZdI56NIm6rhKoNI/j
tgPzHXh4jQ/WkriZ0HqH12brPjo8fdtHJtSofHJfUDIkcOAS64ijhgZHisEG+cx4H+YI8HkNHJbk
Ikmoecty66nLHB8oM30NhGMeuTHbqaGnVOpztaEHGPtFY0YbRWjFvtZLjAR22F2cqcKzlU39gYyX
JckO+kvHuhmMwqFJXw7abraHEPCfGJB04mjigOBCVzCxpYs53NZVRUfQJEylgyD5g14TfIukZYjl
QJco3DLfIg+K11WaIG/JwSm6rhz3SgppLpl7JlgJBkjD6XnHp2nYR0xAd0Xeg0QyDMoH1UGrjgTs
1UHo9pw2rn6nhA5RV5FwttJLyJDvcJCGCpZtvt4sot0U0iLjaIHWatrUpuH+jExVHLVYTTfKrDQP
UOLoa1tgQhMJ+wZFJMqBfEZwOrtEjE420yR4dId+xiqbDL28gxtcBUqfDxeNlWM7gzENMscO1/M4
iG1ikuxbEJ0KtpUEA0uB6kqbIR5phRjDOi5EcsAc356XxDk8LEa/QCEzf/RCwzdKUmW8HtsaUWZy
PorSZts+RzD9kAGC0BsWppg97/uEpro9k3bggFX0mfHTOdT4ZuRmMZGm3LT+WHh8huOm2XRJAnSn
kICbErXfRjJfDiASYQ/HOwYLqgVCT+NTmifCz8YQvVQy40aFNJAEyaByDG3U7BRPff+gKED5rXwu
drNW2vtuwnWuWMQ1Uw2h/WxYZlrDU3Y07q0AGcUYxIXdb+fUHggunNL2s2wqWF7qYG6LcjSATIy9
xOFYV9E9MY7VPnPdCBeH2zavoPznjSHn6mKSpJhtQGvqjp8IyrlNm7ZteB5jZPW+Slpwv4k027V2
BEfJ+eTyIjEwrEmjexrNuaKOCvum800ac2cO6lm5NrSlTW2bEy1B4BR9vElMT6v1FUL8yQqrVSN6
ZVJPPYlY38Q8mDrjmNvW/n+6Ctp+lZfP/Kv938sdfy+rqUEQ0/3ff15sf10WX+VSU/zjQnArJO77
r2Z6+KIq5Fe5oz9v+V/94Z/lyH9a3yAZ/4/rG3aE/FdV8T8rnNvv/VXhuH8QlKFp2PQczSZtDOfZ
XxWO9odtsvvTdKqOP1PLDOsP5iYGZlmLe8GEijz/z9LGUP+gjelo+Evw4tuO5f53Ust0KCT/rG1w
OVgeAYQuFhrDQyHHH/u7tzN24tpKK0Aa2UBuoie7j960L9Q7SDyLMTy4fI889BnbfMRKk8TFXoxQ
eq0uUneNrhOOWrEph6aTAvrCFjPfeWGHRFepPrOxRAKt9V9jHrJUC4bVaU4AkhTy51AurV4KDY7X
mKxEOm+YkQGaAqkqpu3kNH0QKcPFSN7UqdykcLd9tq0EGDfOIqw1l6Sunw2thM1oiaMpc5j6VwZd
IESq9iOvEcjQV3Q2E/oFpDurqP8uIiNad675aBfjsG5i9Aukq6Z+OEN4UcN5l4O/GvuKLdgScsao
WNnZi6oxSVELzEpRbBKQyZ4SZpdUsdIrR+B+bc7M0GP0U6xw2KW0XHxXGs1jLt8ZT11nxDsOOe+R
kcQXrxyiixNSRnUaBzRnDKcT232JMG5QAYXle1x8UJuLttLhXytK0Hr4zdBSq4RfEIEIO58nh5Mu
sIxo5wKcWsVT1p11DP2TBzfXSofzxCK+K9EY5GEsr1k0P5J2vsCc0vTRVb+NQ7nH9Tl8NWjm5jZk
QNSjKPIwEyhaSPcf8YtfS79GMLCRJUkkKAJyP7X1l4LYc1/XpietKqat1zbcUVmT/DE5KNmG0Cd1
7ehKOV5nhze0MqJpW45puV+0i9asZCfWIzxZ3LHhKgZW2ebTiEowCNx66qKLVc7ecYwf8jA7uqFZ
09hR3JXKHSZ5bTEgAjYusfkDc0jKlVEp3m5q0kPo6c0W2zwxuIZ2mDJamY4rCJnt4u8DcUjsMThR
I/nnCc0nTEn/dvH209vtbtf9exdvPwjNRAWNZJ5ulxSc0ut84EjRJP0ie//nY9zur7r95HZ2zunk
1cJ++Ptxb0/DTNyOjJj+tTbaHK7HP57o7T4JoyeMpcMy8h8/vdvv3n4DST9xbCqu9dtv/P2D20WR
CKa+t7O/Pb9ft1TmF8vGvydESgL43zf87ezthreHmQFTYvMlx0jPyzW0dPV0O2k1HdLN7OIDkxxv
JEkRCG6YIQ9T2h3ItKV6EPA68hMigfS3EwVzBnhrZJbwvcq1yMylt811CAC1jRFunVq+337ndm3v
YosnXxwvrTAPFiAgjuplUOs6TWAjqdvdNJwihcprLAtmZnyUNDVXTiH8kNPtnAFHKiAjr8FrPHZH
lMYH6cl5z5BKBsQarYq0zFeqtgOaaJwoOY2Tspx4VqyfmNcK9sc+B6hXOFk4N5Yf6Z0Oa5Wgv9BR
pmOhWLzUNGA2QyXNkxC2ebqdYx4b4hefHhYFfEttHyp8sGaIaydRKMM6xAwGu+Sv6xx4tkZPS3pc
bjE14ffGixiUp8YO1ZN9rPKCWDbJpE+LUnRjy+s+jxH0s6RCXBkR/eIlGyQzJFm0Fvq3zFVPt1vd
TlQk4L8uolpMtpVM3zBUlSye2acM63xrkIa1Cr2pOMwO1G7Xs44tBXBLlM0uJzml0wTTebP4Dp8C
IFad5JtC1SpYbukLURbkSNQyJ2uezsFU5jpoMmQDxoxuxbGd8TShdNx6efmUF9N4KpeTMdFx+2lM
hOF+jCe9uVLHGkdCH/ODtKJLdI2lacN1g2upDqW1J8UbnHyBanI5GcYE3i/hVuqIYDNDY+y2Bpkb
Dnc4xGxH7Tgtz0bxgbM0O7HVVyXuioZZPNHUynxSJm0+qcQLntokT/cz3KRo5qrb9eBI65VqumQa
LDdLlk/+7dy3GtyL55Lcle2lAiaNmp91atG3Fp7sO+awBAGZKvTtLrfXKhRvLUaPPBDXdgo9nomY
lWTHEALX1SORl6uUdeM0jeDQp1zuTGIuKp/IBSMoUPMBcMZYVRnWy+2D1RgM6eyIoAhkgdm5Nsv8
PLeYJrFpNNQKXCQ4ut1MuM5XgzrlZwA1pS8dgsTpcaztNhQrcJr34BOuDduuoHSALJbpQOi5gB8P
YTjb9ykyQGBrC2VQaHeOhc8VV8hrzLxnRwTCHfh0bacvffYRPxujDistDyO5ygeKq+IwheBpRCOH
zYyWJ6g7A8dVstxGtjTob+d+Xfn35dsvJmoZ/XnLf7n57aLO27MBEXV3e2hH7xyA2jHUv+Wu//6F
3+7619mCwUQb6hFBaf/2TG6Pd3v4OQd/hnk+rNbCjiGr/v0kfrt9U7TaWseqtRYqsYgrpaaLeztx
lznS3xcZUTS4DP9x3e2n/WBGW9NkxOpuoecQ6h4COCuEczH6GslONgaoJ/nC2d/osn5DfF77Kokh
9ux8MI4azn0CXiwlwILh5ZsFZmzkr9lnI0QKywRLsICtfJQ0W9ynAzzT1PGr0eY3dJSanZkF4xwz
7MuyaZ9X2iudnL1NvwTaPHQi2HZ6pAnyP6uHwS52UTE9dBrAK7zp/M1KdKcwfu+Jjk4J3CQ9QwNT
OSAKAAoV2CLX1lghSQ3UZrK+MnxlcdjtCFttnbD0Ne3gJS3ODpqpe4QdKHkZ77Udd18iGrYdVLqW
0N9kQVA11aezwRqdo/0/O3qNC6hrn/DGAzJ7jYZ+XHFc7nZQ5LGlmvVIR8O9JJhL0zSCkJsrH3mV
DzhoEfaJ0d3VUapj89ByH5A21lDs36ceZyAkHo6eKhxnrdQG3vY9Wtt+VQytx3h8aNeQbuO1VYb7
FEgdWxQaqmE97jHuo9SII6iRNRW0Aa6DjaSxj6xhotmujoFWt8oK4hww7rYbVzViaj9uJbRPdmDh
ohFJDede4X1o4jbZQT2PV3kqVL4jLVrdKOJFkNlnNbT7dLK2vcDakho/4sU8kquPtgY6Ed32eVIM
Wip5+4YSAatLaA5BPKXohTBXh1ne7AmLImlbUZbIpPSp0rFsjTMD9m62PygPBdSopt1IPp7sxezr
ROzJCTntR/Hi9MSIzhmtIaVsMVPAd7oRy0fnm3SQ/OjEUqQYNbeVTRfHY5bBhFj6ulTYVIyAl8ku
4q+vPmgbRb53dlx5rWhlB2FPcKZGZhKd5h1a2mqdJWgB3e4V4sZX1Hs7lIO171DR44iw995skDnP
rLspxLhSjxqw+XPHx7GLPRV5u0fRQCuT2qNcZaQ1maXaPANUjTz64l3506ExCy2tV4945qQsPksg
Un6rlruGoBHG4N3JS+wTjeXoTBDFlvYmRzd7XGO2BNkCIHRAyXk04gGpIrrOWjM+xnma7m365U2U
NudY8llCsUn/gHg9q+MD6lbqXaMMj3l/wLejYcm02T7PFjjfEIuYbS5rsvfsRUof1OTSQXMOAakb
2TZGrWIY3FC13HIVJbmyJOoJPxXjKZWOAVva20YW//cIONDFs1Y7L2bS8JUKxW5oVGPXS30X9XYM
f5a2R+GcxVTUvqceUNVnQamVxL7yHC3kJIUlgA4Rc5eLpN/1htxpIDONkF02YZS+oe4GJDAvntU9
o037HG24IeC/BF0d3dgCda0N014pHcuKhY+edlkkoI6Q+oBN1QmIc3weWwO7eEv6SZWRK9XU6RZF
m53w2s4FEFxdbq3CwK1ARN6GGYB5TNI7m3zbVR1FLi494vMq8lRHDJgUR0ToeOItRLWzl+34JpmW
4NvsLhHy4RPE3ne3I70HaBv5umSyahDjd/boKZ9j1GSbAtdMCJ3ezyeed4IdYG3VeRzkBB/nsKE3
lkhfrIysYT0q47VeRWQ4erw+/TQFk5EoqMcbhkdqVPmxK/SAHLPzssWhbbi2rSzbQt7pVjD94YYh
qiuFWCTg04zwUDkjw4pDlv1UGTZaV2LHleIBDaKLNHcgtsLh86ig6qSVA0xdc0r8bFgR2ckXo5Ou
x09XFMUK2IO3s1hDaPOSiFmQKkGk2rQqdAQLYePtXfUnyUzhLnZyhBJCYPROa/72PrnTcJxRhPPS
6tq2aDO62w7CbYV3I7GkWBtx9UNYp6T75hrQ201c134Rjx9UrEyCwHejX2StciOkmWztwt1ceWhf
wpJPsDGcG4fgVsYFvmLa3GurGmetz1cExw+kSM4IT1P5EM3OOxYDZBCmC79uWfHaRfPQ1cmbVjRd
kIVodtg/zaJOlwTBaOFQ5Czs2ZrM1yUvGKw0Wsofoj+4cxg+om0gA+uaE59MsrVwV5MwfxLFeBP6
9Dv0eQxD7AMrlYxW3ruxMEAy0vqY43zoSpMcJvw+6MhYmuv3puCgZHbdzyrGqp7zQuN+GXQ/WsrR
SAcYoqALnbP4iUwjKos8vxpLUmOs5t9DjSOgh8BWa8jUqi1yQSSQ95JAtkW/JyAkG+jOTNBfKPB6
v1xA5ESBFeu8xb+gFQzGMlLIXHLZY/eB7udZqA9C9mcVbSa0VgWfiGjIuMxYTlTzXejZC/52Wtxa
svJGGugZ4R/zQDi0LRmoEBdI5VlbxOsVVlX6kPXhyEGKwg0DECVMgqmwP8y879aL2iPR2kUp+l0n
mdbvTdlhAo+PoVMXa7X1iLso13VqIBaxr2S5rXuFVJQmcR2apFq1uVZuyXCjth8LV71PiyUSOYok
eP/2R1aIHe4T/K6j9d2mOfxgKl9uPux6cEcPY23Fq5lqyCZM0Ki1XWUNb03CxsJF26QLdv65+Czw
p6+VtB5WeSTYIs9ggJd4QIxjJdaASSdeaK7iL1mb73ZH34RFZMSaFKYEUnDzMDxmS/pUJnTeRMJ+
PBfZGgfGwrcHlt1qse/n7riGAwoaOYnenRivPW6olTHS2NKN4ikqaNqI5yqff0RzlQapOfUb4Bxv
MxiAXRkt2avzXVnyvkYC8hhlA3Kf8aNDycYQbcLTjRwmGh/iultrovhuF7PfJCiaK+5V2RFA9YFd
IvWtbok9Gkj0SRpk/EmMyByLRp6aDMbNab4MYQN7MS0/YD0jP00fJomo3ML9FneAaoap2TLQsOjE
iWdGeORGL1suHVPWymw4QGsJ1Wm21L6z5RGe57kHpxZbMBcojKwzoy6m/DWoN88aNrVt1xtPxBsv
BQJMNN+aDKo4aNr5lXzsajXYlEAjVhTCEb27yZ2AuVrGcXAQUzLjw0nuhau68ebtSAwO6IaQsfN4
N8mfltE1mzFXCkjAqblxZ8a5RM2+9ggL6Xybj0WvvkxRY2zdiBI+6c9Yd4yjMA7oxuX+I01nhH02
sdFxg8ELGJk+SkA4Ov7vyazfPIeDam45X0pXfgmiHxc8sbeqophBelsmQZTrJfEwl5IoUWKFaHUo
XojZ1aT6jNx4b7p7s3LdnStwMYfkrgBLkN2puU/aWfXjmLiqzC1n1AImAaGE7Do1SX8lURFHxgPP
O0MtPyo7EHNm7BWZXGNTgKYnTm+do54uPFRdhLWb2H8Wm2Pbheyvwx2DdHEnDSY61bBu88Z+jHvz
pw4KajXGwkLBCFyNpXiA3a62J/Z1Zap9i9g09dAKYGI21iapHXeVUZRuCGca53OPp7vm239A8kvf
gT99Ssat7J3XNETZker54PfYnoPUOGnQVHPYmIdybsagyGW8h4tzVhXxXJQ1ov3ZbVYNagvfsfN3
xZoeu4EBsj3WqGm95p1muL0HOZSAM0r17z2dGd/S53jfGfqLnOpjgwrV1xrDJVz2LkNLRIZjwVG3
P3pJz0FREeg4KgJVB1wnMLxWRGmZgVHVpMSixE3Ckow2z59GW+Cam5gB4mVdDfV10KMH1TNz30XV
ty7G7kkVJ1srBhiPgB7acQ5ynRlUrisWPlMyF0QOIdscF44s2Apapa9tSJRqBzcztahwkJBfnJZO
IAycOztHmTIzK06FdUXsdLTy7qxFPB02VWdeJ+KBwjs9AgBld+7rhAzDH8v2pfLkQ1qZL7XRs+Pt
vMEvlPQh04iLiKrJCrJAiwGBRR8Zc3u8UNngpwkxNihWaG1sp1GC9QzdXaVEZ9WtnePcJ7a/Qu+Q
HFoXqoK+UY22wMWky40BSHJlN9a+1gYC0PrikrU4tZbVoqoI1xBGaOxauvzRRg76G6iAZI0iIQoq
Q7+MBYjJIUoNttLCDTxF/1Hh0DxSBAH6p/lfIcvzZquEL75vRu7Oiaoj40sXUguSVfxU/4+98+iN
XEu37F9p9Jy36c2gJwyGVYR8KqWcEFJKoveHh+bX9yLzVqVB4RUKeJMH9CADjEgpFIY85vv2XvtJ
Urv+aseiPo2GOyNF9PGElO9G/tA3GQz7KHL3ws3uE514oKklwwsVqBnU0QcJw8O5iXparz2t1XoM
VIfkGbd22Xzh4dqimy75FstiBw3rMBZMikTZsipaSlji4FIn37LrsTcZa2KzIIG5sUkf7sfqEHYU
F2yGDuC72UbGOtm/4U3kmJcsdeWOM5n2+jg86pgwW7dzN+EEhTX3lEfHizpw5DTJs+5YIYfx5p7V
kTgOaXFAr3/lViDwUS0UTK1LFpntYNMze3JzW9Spg26xzKdEilPU2bOtPBKW9hmqMj8k2FoZyZF7
l+AP4FSx+Ji9U9PPOK6QTu8lcyHt1WzcNB4GyL4Sj2nX6acuZtNDBI92VcgWlz2AJVNFPxZhdwJ2
sMOp9qjZBgCpRtyPDiTLSC705t6mFoeL3V/AZFjugi5keu+dk+y7cuckE4vgJYMh54TSyDiGf9iQ
PmFh50nMYgtAhymwTvE4AorA4I/El9myIejHhzP14ah6ggs1eknSg4uMiMnOTNEbWd+wAzJ+kPmg
ZSFGTsd5naI637h5zzqY/JUehblHvXkT4c/dTCh1VBNqDp8YWxvD9qd5OMjRfmxDmLZaD22zFkT3
Wgz9iHleIoxbV2HpPkVh2/MZl1RrljQZo2fzrJaIrAjkhboQ39XajMMDY+qo0iaem28GJWute2pz
7OUo16rLnCgTX9FzNsXsZlvlraVIoamjce60BmbKDDIw2rlF49wrOURSqu8nUY41ZcAppAxhfnhz
9DR1RJsVMYwgriFoSMYiie6KhSXxNDfXYE4xrsVldQuQotnNrM23ZftUkjfGfEIhx1HynTABkuTw
jkm9QR1dpG7QzGq4l0PxaERhvx0Fy1JdLb92BjXgGV7knM1E4qDc1dVtSdOonvK7mG+MGnfKPH9r
DCyhhUoNYhwJ6/DsO7NJP7Hn3shCPuI2c7aOTctDE4REcVWmbLjk1njtwEcC4bBxTCMICGbDbjfm
lDzm7MyOoNbuoXWeSmfcJ65+adUw3dP/Iz0Zi1ea4IMwih3NySeqoiBfTHEvlouUemQwsV9Ep2+e
BljfV8jIsjfCY5ZTzcQwN0y06YzQ2yW48dJeQTgXm2iz5oOLoA1pMQkynuDM9Gip7lVn2A2p+TTY
EaHVVseuLJ4/Z7RtW6GgsmhwDDXfw0jujXh4WOJU+mh8t+Z+3Mfwtlq3AUWAZgaTDLx3Y4lDCr1P
EHnjrm6sb7ORawemTST0eTdtaJ7ccFqIbTFhp0D5DfunwHfYLbOjOykIksDOeM0bkWWYiOpHA1jF
LglBi/RQo9ouu1NV83HIxyWVviuo2TtfGz2jCYkkwi+0rUMaziaZ3zQTHt3YtFdx6+GKs9gqRq2p
+8Q9bHPTTs9I7MGzjOx0huqGiOaQ69qDmjMAdqqN/Lk1jHob15qBo9HsfE2nakuNRdk0pecdih40
hAojLHKmo9E6LK1VNAvmOyKdxzbvb3K0cNCpxteSMCRfm9xmaxsYOEV3oTwZgMvJD0rxILu3FMct
gQzGN3zeIEfovWpJD7RM7dSjPb6zxkwfHJtuo9VL2BnVEeUIVcDaY1M+bGWcbjPLYtOWIKiJqIL5
eOa7pSv6Mcsl/8/EkOGwIm+6jspLeQtyx/NjiEgBQDpeGiN2DQIXElClHayUt5+rxnsWIchBpP4u
oGgf0PfCDMcZFkx9SOOK5aXvMHj6owJZOWdACxShUJeMSgjCFRlqWIlVe2rJiGR9iM92X7vRngvI
19KhP6GKSY7wjXZuAp0qy/G4ps30ZRKgxejXw5IjzVskDe42mZICbdKDqtxmH/e84sqaLV+WWnI2
lUsHqZjldXFjpt15Kiketk6GyYfS8QkFMaej8bXCgbQlgZf+A1qthOWrBSXI7HEXCmUAp6Y5B64Y
qgYiQzKaMmcObYsXWQBNK5Rdk2qLo9TDkq55tyJXX2xLlRsNfJWUlXc27C95gt8k75btUQoGoVT7
gPFpX6jlKzury6we9Vlxb4bGux5x9QTeqHwTNbUwSaVgP7mIao28uyhwDTYjqIXtZJFVXRG+5Vvl
tSzfE3xNvjUcESoK3hPBiBLEufTM74ndF0FcPRj57dBPmOFRRm3rMBLbWgHeqpRmuGmsiZQTqgyK
cu8aBzRQ7EMRNrEILAKKQNTN1VuXaum+JP6TE2pgUZ8bl8S0H/FG7i1X9Pt2ytuglrMDSB97HihT
dtBnO6Tcif20Coxauyvd6cpKEdvU+GKPST5edPDgQQ0Hl/jeCmtsTTUak1Q3JlsjKe/mTH+lN6X7
Drkx04jEDiuPliVUoQf4KYn61sZedM/YTD5JSBHFo9G/BE3vcjZKWyKsE6Tlt0kB4gIvPqAsIGV9
RPanUhy1OWsPuiFv6fx3dHEQT6epxqoBV9duyilUyybjWizJFhvlVxLvxXYWGR9w1uOPEqTqNCJ+
YiViBDonNX7CTdzkyXHuKKlOyrcQxHfYmfLZmey9osrhNukAhZk2asNJJSMasRgsYogQ+8qNSTsg
Fn5De6DfM4sv8qnx1eFMoCFxEGosOT869A5mHm1s/WyBovOjqfrSL32i1RLSL54SqyCN6YdFZL2/
/k+7OEZ+/sz6K26kuJm//sx6/+dP/3wsoYuN7TtRuRR4hhJh8LwpZlR2iqs//PI0P/7qv3xKNyd0
SZ06PfjxQ+uzMxsuWeXLC/7lWRZvEvDIlFUanIs4DA8ycyMWvMtb/Pn6fjxPiZuIlBgPNvPyjtf/
btue/GA1gff6+zOv93/84PpOOtd6jTGVbtenjik98Qz//Cs//9T6wa1346KMCXKHQLTe/fmJqpZW
7hNDu0pa5UtISBLdRmqVSVp/AwYHqUm1yRJEB0nxTsa+zBV2LpIZc9R1dpIZk64OU6iQbIpZM99d
w+VUA3fUvWNqEFaowjGPBJUwECVfcka4FDWpqUXf2fKDOanSBvdsP5CsNzHMFzkxRrTvYWYqYZ8G
44RC2S7LL17fHCYDPYuFvlgiYsZja80ITq0+u1bVpWUyQVCcFIeIrOiM7/JKNun3pYXRTgTIpH19
qY35lQQ4Ij8b6zzo5t5DSwLpk3yjHYFz10aBjzGfCTMyUOgFZOOlS06vPxThrWowoKYOCgGDpG72
R0DM5trB1sQC0LuB2k3NVS5YU8hrqXeCK1dsE8MUm8Te9/Ti/RIzwpjMcmPbSKhB/V8NongDzVUF
FS0uo3a2kQobxTO6L6IEgx1ltGscTlrfyMcjE9tBqd09hTSwSPb0alDLmwblGZ2Oson08Yw0Z0Ms
NPtel2ApK2n3NcL4bRwbO/xvL8hy2DmIHbpEEp8A45ljF26ToaVlbtZPRW6/V4MxBrKZ3gengPua
mQzcRiX9NGIOBIlUbOX8HEf6Y5WzvK0ZyTDn18Rhfu1VqqAjYdjkGaENTja4NK3DsDgfSg3iodvS
QE+TuUZ35O4bFR8rzLQwTLSgnagMmAYM1l4wmsqc7UbvaNpRDKbnz0r/3Axkpzlm9jiErCvsOt3Q
7HmZQSJTSHNoR8EFCaI+f5uY1CALLlFhoHy0xB7w0+lBYkJFo8TZEI0I6YSuPOrPa4YxAEaIFyyh
KOiWLV584xEWEN7BwbbokWGWHDv7aSAxFYaqDRQwb3Zi2vG/tJnIgcL0Wt2I2XvCPXICIflajAnY
NbqWZgz8eMROamm5iZbHIb1o0TzZtdP5v6gPb3+4kn6NUvqTvk8f19ZhIZh4o1gqoev7XdAXhwhA
k57iFNkUhl9IxTs5GZ2FRMtvcxV1R2KGjxZ+8K1SlOSZizjcgeS390VfaRvFOCLBJ8wdLwmEq/5K
KxTvzhwnf4yd4ibjRKic7oGhIPo3L3x1Uf3islpfuK1yOhByYtjU/X9/4XNStvZEjfZIIzg7KraF
XINynj9CFiQrgCzYLnXp6efxjZXGhEUb5AT+1x/enwT25TVQ/+DfIoV0WeX9/hqSJkntMS5g//Zi
usH4f8y0ND6y8tM2HojjQwUeFODKgwuq9ZL06glUNkTEfwPL/zM8aH0dgKA9bHIq0l57UW3+4jjL
qmky28yJ8NyGOHJgFh0XF3inMggOXfosZ+yYVW4/am7UXOApoMam2CJrXMlhp1ykJ5ozC3p/hTBH
CGaYr3JmdA1DtRkxTKMI1S4hYc2haQGOGdBvK52OsJ1+OBkSTVBiD91WmK9sV8rDCGEh8yrnvN4k
y5HI5+f/+uP/F+fuYrEzNRB/S3KS84cYtVeFS+J2HB1tTQfKDmprm3qkIWqRs6sxbMfmDEGjGdhb
whOw9PpIxjr9/Xxm2T6eyyIialwdzINmFfIIrxiCToSto61DuYcNph96fXjoQ1BN6yv/7xY+XwDA
Vl31KX6XOq/y5Z866P9J8midtLFfvuRFqv23sHpReP/f/3398da+dtnv7s8fv/S3Ntqz/jI0Ewn0
ctKrlvmLNhrN9F+qxVVogCGHiK5zGfwtkTYNJNJkvKpLisMy1vFf/3B/qv+JJBoWCW/gN7una1os
c9jkINqzl9yZ3y++HG6tOoWxPJfSFOMUQ8hsL6t3+l/5qf/zx1Zrtuei5fV/erP/1dNgaVF2aBdI
zAw0o0DAt/i5wfUjPlh/E/9p6ktqb1ONUSzM78IcF0ROAXJDqXeP7oxdwtA+xsNT5Vb6EfYqGagG
v05Kx0uh6Hgq7Zr2bt6fgPd/LU4mU1NaN8I3X/seVE+FD9VKbEQPvYSDQ18B9ATWlPoxdONnECKZ
39I/oiH1RfSANbumv7Xqxf5a4TYZ2mo6haW85CnsgrI95hjeLng7NF94qXWqB7ZCRgsvPlSWPF11
q7GlY30NeSoqnhDSvw4DHQUzHMOgt8tNPdnOyVKBimW6QggjS2WU6toRdQKRmMa7JnC3DJKJg4Bh
THIZyxraR2pUXZB/VhuiRWjyu05/oyJY3omEvjMdR8YTHCV0OK2g2zmp22/SDEqcqMsnPY0O1Pf7
I4a6z8GMzSAayodMTRER9R7J4xmNciJsIAKWPsWUp4gvausA2TUJeqtwiB5GPLqBdgBUUVuKRQet
vC5lTu2HsjsNdHQB03sYDx5ZEMxoZmrmu9mKzmj/nzz6D7QcqajI9rG07XcReQDVVFVcpoQy3VDl
t23cxHtWcnNBSnFreF9lqj3MdmXtTLPed05xN9fuiwR6vTFxHtI1X6I9ezmSOeTE7FC745gpFzeF
KNRQlDU847tMmmlLypAgPtT8xhiMSp4OB17iJ5UFEOV1bHKm2sKydwbamU7FkjoNFCcq/RJ0Waue
u5yuCezVws9qb94AvsswDo1UiBvVe5XolNAwxjpMp4rxmdaWpn6vpCwRkRMjhUgnVwuEFLbnsyxv
SIbPC4A4fH1a1hKBkGd8e1V9UxeeHZRuqnBKxw2mVvCaY2mfwDJcOUaBhVgYQNsH1sEY2baQOZ/K
yqmZCOpmt1BSdjA3j3ZhbLsGYn9Dt0OfrfsRsqofsYTW89hkkY+nyhjbU920xcZ26ORNqB9hvofN
prDVdKvq8XURLTFduXLQbFQFvFQkJo3zlrfFG0WloDLpTkvTuU9F/qGqCgQm69iX9P9sa6pPivla
OnPuOx2MLqlPZyBnx4689FSOGIbFnSkNHV1HFYxADO40UB56lH/L4myrauPbnMsXnHTtwcrmyq9F
+eqCit10oHwUw/ji1gtrc+C7UvTG2qbiSvHeRq1+WMZXypEmiNoW6posL14zjAfRE20estlQBlPd
YwSpr0SYfJIceM/wCI2H5Pmqjyp2DOjHkNyhotArn8UFIDdKu48wOcODghMrW6AXP24cFo2F+TUp
yMFOE/02bWGfCoW4rJDQeqsDnaT1LmsqfZ+S23jrZHLPqn9JKVav5sQj6QCh91hxTTjpCH2ydC1a
QZfUyB5F0X9PubpMBdcCeyRLu1fQtRp9QTdPM68aZUvSy1drFtKfBZK0tBlyWjD5VV5Q60lO0azj
bsOn76vpgC9jHva8l/cZ4uaFreD1mIScGnpz6BuSd8V42+RR4jtR5xycwgDqkn2ZFJJ5yTyGHuRZ
0M3dN3aIw7m1DqObpQds5YQn2+59lbj5Lsp1rDCNsyXJinKXgapjdP1U2vOWPuy0VSzAZSZO7DsC
5MubEP8D6Xi1SkPG1tMX05OnojYK6qDTRHm2Yyc9WayQKDYULo14l+2XNn/UhQVlB8RLN2Lh003z
Wx2Om66/4NRNm9agXpXVQQ0yDxGNdUtVvddah4a5RnlyoOJJ5HFxbbTJvWb3m2ZyjY3bk3LRzspb
b7pIM3DabXQy8uCJJEmgSzaHtevdlmEQSiU65XSJ8ergqCb/nRLsZG/jsQCISJfGR1WlzzFo5J7N
5ZSGu+XSIp9zOIMVmLZZ+k5b+xgSRNLOerzRbBQzfaV8NIN8ZkDiUWqiRLWdq7h6r6vhhsng3EYL
4D5m0MUmdIeqWmyjCiHfhEZs+Ex0nYDwov2I4dqRhEGyti4+pxCXKHrxR6rW9UFCW660aN4JW3ym
o0BP5bqBIKrvnFj1c4mkPHPgpQqFwGqbRErGNhS6Cmk4syjo3MdoKzIZEX8kD+wl/UJpaFdgG2Dg
sm6gDtpk1hGuPo1xdYlN7Q2n/z1Qq7NA0HOM5VQCituJKOp8DxmPJkztVGaG3IvSY6hNpls3LL80
KvvaEFbjxqJuYs22vpvCAp5Tjb5hCC8C8flC5HPDITAyCwmxIPI9LD68pOyCrFFYO+gQk2bzyiOb
bFu644sYMnUftsZr2IQbs+e5I6f/hJnk+LqJpEzY83nukrupeIISr52YgBxzIRGpebTNJvvTykdn
x+bCh6UjgxBl3UZYzj1PCXgvY9AbVIQOBPrRZ4iQLcLLl30MVQZvAMxq72BmVIIqzMIZAEy7aWig
ivuhZpVRkVyOw5o9fk7qrMr15Dc9G/WkktdEhnRBrWkfjYTQZOo1JLf6GdcQSNi0/PTYwHWDCiaO
JR1FwIaCrkAT2XUTdW85YB0l1qN1aPK1ElqN3robTcH2RI5D4DYImmwGtqhIrhJC3HZJBrQQya/O
CwZVL29ZR3a+NcYkgpT0BQ2G422XDAfhjq+hCFF94qTaSWP4iE6KVjnIKzMvqGblRU/B7Y6d01+x
ViDfJIcfIFsSxtm+iaAZzWpDC/BNy5clnisOoWJnOIeLqwpb/SSAEc64M4iPV2nNEcTVYzQKTNQ0
U1SQN0NfbhJkqHd8Wb7MOnpPhMSpE4IIkrOYv62YKF+3+eiBJ/jUd9zASRwrYCyjyTRp8XVjQQuX
TUPzmQCFvXCK6iLi2oco4MBnVjmBxpRSoEFKNjW58whaKBUHdUjeS77JZtYn1lcFGWtT0u+G3ANO
vjjfBgiBO9eKat9SdC4jRd9ODYrmYWZmrSOH0jcYoJy/iyUHs83UNYgrS+TaQ5kHdPXojozqndIZ
hGA2sdi1ttbuZRrfl0ibzxbw3h1wBpaydn/hHGANkh9pkJK4HlFdB4bw7nTZ+5yqb13rPITQBDe1
ObJk7vtvTTy726l3rVOblsKfmN+3ljV9UWp613ZZjJcWbgdEjDqoqolMeJoXoXw3Rw+iVrw0sOaO
6ig37YSwnzDRrZ1UV2RifNeXmFXPWYSlhtjbtfJYFG59B6c7IQHRbTREWGVb7iLPvTRVgoVHYyKf
YVMFhkudEzZof+5oOgI4aDZN54APa+Bv5BNJevlQ3Filim7WIWh+ApCyaWfW9PhK5KMyWjdV215n
eRwdNMOsSNiiqFYyr6lhtYtjepeCqCQE87ZJ7VJHBPMjG6mQG7XWuHgr6DdZzMrGsGNjk5Z0QjU7
IayDdudOZs0HFr0G3rDRXK1H7LdvDEvVjroysmwEJEI9B/jkgEx5E1XDV2UqFDAf09m0eus6driw
rUQcpnTqjwPTpp+6OVGxqlS2LNKvxyIzjo67LNsdj26zwVJOp3e0UaLwMmk93FBEEbvBSv3UnEI6
K/LcLiDgHJzuoQvnuymV4WHMiAsfVIfoWUH8Db7qk5AOpWQErx5l7GOYNuoTPIbblErhqE1im+lR
vNVTZzvhYZSTalz19QhmNnQvBQNJr1XnrprV27GJsWJPQHUM+0UkiKhVk9p/NlaPDb3fq6JuHiyv
DqCDOAe9uO9Ud76dVRLWm7loQIMW4EQ8shoS3ca9oobObnBn/Po2QHY0RJuQnQXMF0QDuap9XUjc
rNyAJRYDgNKyuimHcxQOHZxMFqdV2bBOWG5mtEM/bv54zM3y71ANJ3gsjjzRH2VajPpwYTq22XBa
H1VrB8wf41kNR/tkj+FwUnMEBP7P+3B1Eiwjy/5BVyG6FhNiiDL6TNWZ7RqF2w7EIDdVEU1EHBBb
COH5NRFGj5Xf7P82zXgeWjdfUb32h2uGOtZrRKV+ay/gNi1T8E2YzLWHhJJWu9Db1v9YbxKjCRQa
TofeHGMJdEVaNHlhko7FMC/KzupUmCF0sPVQFgiYeq37uvqTVsfPz5uhw4q03p0U5a4xsYX1pCFS
EsXjY88h+ZTL0603KgM7GxDwhP986McfaBtkuyS1Bz/NT6Gi0ltfn/jngx594UpXpz0qufKkLlQ1
1lr0ZtbD1ovmY6TBr865GuIF6+YJ/R+H4UKKI9hq3E2xciMWrTQbD2UGtzfa+5H6QdbZ4uT1IWFJ
MTE2tSGBE2q0/9jxq+w3mqgWpyqEzO/0JGfFGh/9eqMsb8c+Z40V69hoWDGG9KdWBxMW5Pa0Ho2F
MWsEUvsGszYmAuh3kGFYmC1HtWoBOjVH57lnBN8aC8fNXohuUEbn6jCh/opwvR2YF5pTTKb2iew1
vuD1PiXm5sT6ZD4YqF3JfmlRgVs4IJcjiqP9wYKU0WtDe+qWm/UoJ15hi5fzRS4/GsKvFsD2E834
++RbjxI34X3LES60luYZoHrecsRaR9uub5wvqT15HkGuqUPfNVk8W2I51XoP3u0Bq/k+prW6jzL4
7uuNJU309QtQcOjC06BG5X59aJ6dKkBlyh64/GKhJubELxfdy3IGoVWrT+vdEgw0fq3+3XJVsfMm
cffDmvbDuvbTcbben2JoJwDJNL9fupje2vjslsP1/nqz3oW7iaWkLb0SRxPb8GTZiIHwwHBbhLv1
xFHYMmzjsHiOQZNhc1vewfqG1vcy3tMRyE6gaOjD0bjGsKU7BAIxTNRgEctyb/f2qSF5Alyi051a
Ai7ag2umDCX6vWUOGr21Cf1UWgnBPoCbjAuFRAtixEAK0YJdbrim/z6aUEXiUPrn/fW/1fVBT2bD
Fins68/fs9VMnfHK8xSi14v2+Y9nmzujOHbqx1iPvDcw4QgO10MTtCmjeM/aZHkwleA5ihas8S8/
Kbscdv9ysx6tPyhH5mGqN2ARVU4JPSVf3rLBfS/3aN5yEi1HntE+N4CU6d9xr80otW3VSC19uB9W
sARYBmmFxdNgOfvjN6zl6I+7qFL3ns2oMrhsUmHt/uPpDQPkamYSvbJ+tuvH6rl8/Ovd9Qb4r/jl
7h8/EuM1OsiSEX0lKVJm4jSstFAlaRDKvUPBk222WdxUMYPnqFFuV6MIdeTqxHCwo/99SHLSJXFS
ApvG22qy5NFdGJXhOjitBEt3PaSM2wRzw5wgqjtl/TbXpvMvhys10m3ZSSex3HvrIMkUzlBZeaV5
IOBlk/V8F4Yt4Swr6lemPlpsyytfX/56F3p7c1qP1pu4bl7moTe2+jIerYRIyZDFOfzP+yE26b3b
K/v1na1wzfUIA/B2lHpyoEzcBroF43d9fL2Bhjz6yFmINIgmdngTtb9lfOECIjZgPRxJANxQ0xab
fBl8wS5xDSxH690xatmBFknan0RO316TR5y+PeM2NwazPmPTcjhoyjUOzD9PwuWctMHzndZz0qL+
ttMG8/aX83s9BMVIGtqAY2i9C4sh25OjdvXLz61ntkqUuWYpxu6Xk3/9mZ9/owGItimLmrjy5e8m
ccT1hOsIhJyJS3J9geuvdDa5J6TbObXvqsMcpF1MQzVdlAjJclHHy9Efd9f/MLLK+RFg/P87Mv8O
WANoGVzM//kVifNHR2b4X6ePtvuYfuPV/Pi1v3syjvGXp0KXwb2Gn3AFaP6DV+NYf0GMMUnNxihM
h/RnR0b7i66tQ9Sq5emOYyxtk39Aa9y/PJ5NRdGoI/BQNfs/7NAsHZjfWsWqhdrZJS7X1R1cJ+rv
HRq9acvC6K32gHJ90yLOBIGEcy3yRuKG2nbYdBFa+xIizZaSwiNBPCHhBkVx6goR9FnYPEaeuO+j
BiGjSLNz2Q31JiGdxGdfTwHK7SAb51W66+BI+W6/2KBG/GOJet1Wo7XTphmhuGUjrYac03h2vTee
06EgZLQj1bNimcnNopIQpGCwsigCgk1wYSXG9NC8hlr61rpVeteZerY1O+e6LObhTFj1E7T6ChC8
11zlHUCVDgAMHliFDsmgmHtsILduKcQ11fBHt54vjLrdHscOen30D4qqYsfUlS3A0mSDye2TnnqA
Q7tvmOz0GhiojdBVmB3Qlj7siF4ubmTihY8gOL9jQPnW0FPfV6orb6H9BfSBqiMSS9eHvjwztaAk
KA0fFXe6ubRIdSvdSC8p4g48sxC6XDZAbKbQRE5VpBxbs3xMZ80BPYDu3iIHIjSbOaB0XOzbaPgy
9W1xKIc95SngiQPPXNs5GQ1FQk5YMuGNq9QTJcTnqGb50rXeY2ujMoKqWjUpxYkhORcx6y2U2UoZ
J2yl213REwcJ8s7b1NUsgH2hddAQWSgDLvKyx4qowZVQWlXgcNEQFXo8zIcYtJKEuDwqZdB0+jcz
WQJmEcj3uLJQnnBAjJvfCdEjSu8wgJGixr5i5ywKjjzMrvJlt+f15R67ajWI6r7CpecrhTSIDEK9
LSPW/YU6UZzjNwYbGyk1bkrvqVYTOMVjBVaQQFjdrRBEX+t8HK3H9robkTVLoszm9klVRr6U+DiR
JBustZrRMw9zPz+VC+XfmvMtGxEDirvTPgiqjUMSXrTZsc9uJoBGQ4Y1J30IkOcTJapJcmfZ4ekZ
pUuqw9gO+XiJgcQKfu+1rb0j2JUQh+w0uYid2TggGRy4NPCe71lJn9mvoGxkbzs3btDjB4rnJ33k
VGvNfM85PO70XA/BmKtiXgIuUwqxc3NEXb1JR4Q/kVfMO2qHU8lKEXIW1WOKWoHTEyg4GMrNlGTP
JY4503XIaEpWNhx1U3zyFpX0YSQnMPPYZDVDwjkvhzfbfq5TTT70ylcL1sDypc4nxK98qbayT7Ej
nkfBh5TN8XPfkRoHi42grimyj6aB3wu7F0t7vXpqnGxHaZ8dFDJixA98BXZTWsdKI12AU+HshmpN
PR6bNVCVO52tIbFPcm8X4q5qewQ0Otrh0exAYxVivuR55iLTUoO2VWrKqwq6LsIgkiwj+qkCHdPY
OIg4eWhBSWBTiq7Nh7YgNoA1fCzxOufGuMSUtMmW1gyEBe9AjTGwXf2bJqw7siXZqLT5w0Ro3XlJ
oNpEt1RWQBW7ZffgGhEWJHDtmiNzXPa4qV2+0kDt+g+7wnSXQgsCj8ePUVC0dpmCkTx0agiAwyN5
i5RYRyn9MI9xWCcew2Jn+HARyj0bBWJhhsofSxpBssjf4JnYYAbTd2IUUrKfmsesC3OMUrnYzCpf
b9qChOdb6APKbxYKFaL2KAZJResP5ieuyASBTX4NFno+TCNJ3Q7tYou9xRnNNLEVDvRR15EP+RJb
mhs1+J/WNIK8cp8U3HfAV7UZhynCZuUjU7MvdOXcQFPk0YDv5cddh/XB2QNm+XCr8lCHpXWlE0rv
xsmbsliGIKgcBKAWLGoIj/Qqe2s7hT5XRF8pwc3vKGBABVAIq+YCavWM1NMGo3Mccp2ORUXtz92x
I7/KW6fY2ssPEQhS8AmVh4hgdaIZc2CfFrlgpT0FFpaELcyXzi+/6Qb5uFHcUySbGkiCUfHo9iUN
LYN2oMGpUALsP5ahJxjjTBf9N4HBGck02E2wug1hGphVHe760kl8yjU0bKuOrOMk+kgVep79Mqgm
71EsL1HdyI2CjjegHL3tXCpcpVIAzQDN7HcjZly58EAjrLKmUoabsoquM9WguVBa1s5O3M/EUfSz
XelyP5f2S1er9rmBMrzLC0q6oxGqtMyavWEW3bYtDMSYC2SIuIl40xsSsqUumlt9SqDP0zKN2vou
c8z6xpFKci7zaB93BWZpHTgAwqu7EUkhgexSOSN4OhVam921XU07jVlFqZRmb0ZKeAceE21/2lxZ
TpJh6HffWYqfIkWnNoixlgaE/jnrqbXkrdKI1zH2kkXaXZquhLqdMTQJLs9SJ/8cWaexbdz+qqvG
FxU9Jzp/azkN4B0RnjDCZCgkHGZzmbd6t9zBMLk2J/weILEUKtmMdc5JUYCDxJV9Hds97AZMRX4Y
vzHbgxRZnm4s5MPYvkpU/RTnyTN05agCDm6yXd+O2sapknsPmTapgpd+ilCne0CBlCT+0jUtvA+6
nmxGlWGzXowzXgpY0Ai4gGmSBj8Glhtt68ycD6YcWYmTfGiP2kuuRx5sbw8W3YhBpn3SO4J6B0+l
rR0Vm6plqGHHSu0ogduZjNfgqGe62uF3cBBAsSY32dCsCBGhELKlmbil+TyJmU3VgyGTe6G4gW30
D87o7Mnz0DdiSMRCoHmddfeRaQiD45LGNLlDEvQ9MgjXLAlUBDS0dKX6oCkHHRKu9snEDFZxIoRw
AuZt99fgjw9Thw0qEYK+cNG+GIbgxGC0JQcOC1Y27Uy3lZt50t4Ih/9aUXs/hywLl6nMiEtx0sEV
KAuawKL7inW+2zhajrRW1felYYcnLUaWP4gyCAlk9YEA7pL0pUtUypnpqO2QuTx6ZndtkLu4GyjW
bEw+3E226BjmCqtJXptfa0WmPnQUi6qLhUN9ASCL9kKoLXU6/aTG+IAY5FibKMvQudDJSCgCFgpt
0TYXnfWkLg2eZJPaESAjQg4gTNl8of0wblQb9abpEvTJpNj6OU2Cm7Yjqj3HOHs/ueK7O0M5/H/s
nUlz20jXpf9L7/EFkBgysegN50kUqcGWtUFYso15nvHr+wH9RqlK9XZV9L7DEQyRGswBQN6895zn
IHq7GGRPVegmH9LsMUfGv3BEWB9j/KTHngaX29qnnLU5ZW0k0dPkLYobdwdHzdz6cJnJxmKnKsNL
QRwEraGJK6q/VFBHV3OwzVOlTJcOofkj8rLpMQZ8NdT6Yzuw3fW7p9sNspHnkc7JuYeK9mShzViy
4HZwj8tkjR50Yjbh6duiggMZgs6wcb0/NhYEaE1joc8tVDQOude9GfJGlBlhUlC6wYiR4WvZ3hNL
Yn6mw65vyJ0r14E9SFy9Qu5xw+MgjGAfZVMj96YnbCai0zc4Au4aRTh0xbY3HqiVFy4pHk+6PdpP
Xhxv9Myor78fckkezXo9I5eRMVXQWE+wVqjJyrzD0J8R8NqXoIg1baS72YpNGzTDs6Fx+hqJFyHm
5yWQU/Ruk/mzCno+XNFovIp34v7slRhEBlem8BZ+4YCHTMUBU37UyekU14cQCA6na0wAhx4z3wOK
gYUDv81eyXxaa3xuC9J9A/VgGHOwk9M9J0kiMcRV4xKDymYAHI8K/l5CAV/CBkZuVdHA8g0UTUzX
gew0T6ZrYwIlScAZQgl9ZO9kcKz7Fp37hPZ05WXhl8Qfq50lerRW2pylxSBg0/eJwdzV+NoDz7MC
4s+wB+Acb/MXJ/aStTbzl4JO7Bqxxc5NhBhdE2Ib8bMfs7TcDqxae8PNnkmPG7aktvMWBDu7RYaM
EnthUC7sskq0ZzYc18xvN6kBSb4EPLBqWewYkzJWIb8zKlq5CUJl4Yob6DB18glJKDxPyPTLqUG1
aqf+hs7keCiF8Qb3v1ulIHYXxAHDBHKsY8t50zD5XvjACjZYhyzA+yUj/XGaopewxdRf5S2u56Ip
136oa4SLKAb3LfklNNoWuGl+RK+1M6VXahEQzRzMKq6wtDw5RM8fpbRJAporlE4rTpWQgA/d8r4k
iM4O7DeK8wYsP6ouZ2hJZu/f6rgwr1xujlWJ8yIWvbl0ANcQCuNXJ3ZTA2oY6h5h7jpNNMiP2FfK
+FcaMPMZHE4Bp4wf9YjcBnukJdeAWnJtNsem+glp6AnlkbZJ64E5alnslKY2WtpfBxAlpKRx6iJj
CwOAhNaLb6N88cN62zm4EhpQEgZ8VZQfhKPZWfRoB8aLKvhEUpLl1h0KAVP5yNuJm81AR/MFcYp5
d9Iq7xUgvlqFQ/3YZV61omn2w2fdRY6olk2aFUsa/S+qZIMaF46/ngaGz3UQQIjo5OtYdOxiiXDb
M9+YwJnBj9fwq7kk0sGGAiEROuwi9ASmoaCQ4NX5KAPoz54wWKDX0+S+VpvE980Hph3zMigYjaqZ
FhT+Kvx8I+qp25YhjOQyAYQS/JCyt7eYkpm9KzHsIsfqdpJnvALDDJwRlhi6skxfLAcixZFpsr3N
MaABj4QP23rPsa/ksour/YAdkx1U7x4rAm3dlrm5YJF46ia19XQTbQHO1J1HPlVfuMXR9Qt4BGlz
3+fWNyVM7LSBOFtEWuzi3L8fyU3Y13Vz5+nt7BwZ5QqCdLFsXLT5/eTcl4g1OVDy75QH77Ek59Vg
/+DS1R3yaSen4qjL+smPQ7yvIclRvYXuMolBvPi2wSlvaV9sEha2PSfXAjUZM2kRsOKnWGusyqFq
KeGKxwYXyXoOjPSJGM2KMN4acdquHYNx8y0MdxLiDp4aU/jqzZFtc8QBcWeW4CUisrYyEIHnjDDF
NdVhuXdDrg9tOal92zPApbWEJsejpFYlgntBlRc3dw4cz4D1aM8R6XGEIl7XgLiDW963BgmsmYHq
C9EC52jrPqPupedsaz+zqHibtCHecwF24A/1WEE7qjDQsJjTo45GrKs/2eU7EvsI/FOb7QgSXzkT
iBCt4MkRJbzNawdhQcugko2MBQgYvIT+TWRQfgc3B+vVm2ITByzlOGNYmT3LPGZWffEFPtWySr7l
oNBGYlK0Ks83MOWEehjb2tlZuszXyQyWK5DWBoQL4OH3zAVJqpBgLOrsyWfiBf+pJBd7rI8JGW5L
qjBDp03oBwuBcq3rkYkAr5RJ7W4nN/CpUzIUNLVxB9rJuJ7rccDNWX1h5frVIfRauLF7LU36zNDT
FzSm85XnY6w0e/pUWFt2de6a66ZPmarr1mNaeWAcMOptJz3AOD98TQJdR3E6bA2DDlrVZBQM009L
QOIKnfCV2fkRpIOL4n783jV4JiE+FKtrlHuvdoflUGUMl82EzYRdAwgyJ+u9Yx9OhkO1Nh1CGPXg
zTKYcAk1aKtWo0RT+ZCsTbJZpobSkK3fmjkykIL2ningYzMnaCZDtAP2g17CqnFdGzY5JzCAUPL6
OBmjL2HNXqalNCCgLfYw6EDdyeXrBLHuWzxTOW2yTauApNNZTKu9Bw1tqdp/RSjhLwHAZBhGoRX2
hb92zekis06Bf0MA17F7dYTD5sCPpg0eULYltLPW1eius8G2ZiZnvTQmiiaT7IB+AOzsJ9EbYSXu
rLzwKWaiY+aA3CbnGd6sIJMvLryn0Ub3AtP+620XF5WtWmnm2WMx204+GkobzK7F+3zbSijsW35C
xRiUz02lD5shl+669wfApdeeXMMlekhtWScgsJCBpjUzUD9CTUg1UW0tpgXFXPcXkPK3U+kd2Z7Z
G6/h9EWAbc49NH2qMBTRqkllRu6JnoQLAFw9wlnMm04Kxwu16VukwbJuev1gBeyRMwFESKV7mTxq
hv2CGAZjrGRLnJU4Z8mF8OdW5dhhOxuYMu2m1Hl0m5gJF/CRhZ/Ae/Kt8mlUOFXaKL14I5q2BGMq
x/csDy68+4SN012Xk2hBCuB7TzoJaWXJo9WOyRFx1bXB94VXUaADAdrVsPGGHsDhlg00Xdw4GB+Q
b35tEefSIx+hoRTHGinmEdJTAGqi7Det0R48Dx5FkOIGtIrhMUQd1HOM1BHTVRB6iwq+xfH/e0pu
4P5/mWCYNtevf5pgfP0OGTvDJZr9eYLxn1/7zwTDMJz/cQn+BMKtSAKzLWYi/c+6+d//C3iq9T8S
3L0AXf+n8YWLoUTQSTSUYIxhqD8ZShh5WLaB7h2ziGXBG/p/Gl/MHrKP4YWlMMwyuZiDZAzIz4bF
f/Rnb9cE+7PVQK1cY92ec0vikfPG35Nf2y+5DJOzYc6sKkEvzjXirYOjI9N1xFM92X51oYBtVeDY
kla/05L415/eyf9mHzT//uzIA8D6AgcJl9XnPADfHqxEstG5Qr5Hu5dbdzBuqLeVZuNxN6655T3Y
JGXQiora1ZhjppWOYexan6hYmULiiX36sh6i3wB37okl1cXQgdHANPrgvvXCTUqTLZ8oJszce/uX
pz+/eZ/eXJLfSE8gFk06fP5/fXMrv4kxnRjWdXKH4ht8huhcThHeA1kUy2JiM+kbgXuhpmnN/hs+
k+bSGOKYOjI4mQECVzT1h7IhbV7m7B7nLG3VGM9uUe3DnLYG6qx0EzKA2ndd/SCkqI8ewsrcSwmL
LnR5SrXk+i+vaXa9/fU1yXnYpitX8dqMz69JmCGu/SgxiUSys21V65SW5G5t9B5/oAAmKAPDPpG0
aWyKGBqZl5fawTaC8TRYXg9ypXxW9BOPyNTpUpXG2VJPIoQJRCSA9eAkFXULAJnBBQnwz099Pmn+
/tQ5d7D0GZxV5idDX1ZkXuuD77gahaJtoUUPo7Ht05KmRRp65D50wTGbEOOCpr3r2mR4ZfVvVL+x
UcvsIuY467widXPwp2FjtqwlUCJD8h86kirD8Ajm8g7JFyuIBEgtqiwgzYbahdTRY2ChCJZyRrGE
MczbXLItZCu3cKxgYqtCdW0aEM2aVLjrMpzQGEDX3ZAyF261vsh30ry3fRh9Cayr3URI8ZWM41Xp
UVS0GqajciQhOXAwqM83Mak1nZNubSfApxDrd+NQhns7JGDVQJ1veboFby8fX93coQTqw68dC/Jd
pMFe5lIxbGtIRvM4CCu23nT3t68QkV/iqMHiQa7vg0kKxlkvPcYQc845wRx97zBLip+cySKjmU31
WjNQvI5RVe7pxFDga8UP+kbuPg3rF5GRijENyroGRrGz07ra/fPn/cnAOV/bJGB4ac8eZEM3rU+D
WdUrsx1kIK4oek+dbGHMqarash6jqk0sOhfi3Jtg80hNfw5C21wTejXNfF7IDMIz7oK82LautsTk
M52S1rj2GiUCvQPTZes5Ve4de1n367887flpfT7DHJcLMzmPPPPP1mOHIKZosCvjypZhyYU7eCDa
8N6UEEOEg3+8zETEB+/jXIeKRaQ03Rktfqzd7+hyxNHRw18KWdqux6i4r1OXsEG2hGYJv3GOt93+
89P95FK+vcu4lE0ACkRT6kQw/vUix9Ayi8t4MK6pp8oLNIqlGuPXsE9OQZszoFQgfaNMHVRmnYwp
i0+GHz2HsWr2//xEzL/O4f/zRFyd4D5M2wzkPy1l3ijZBOt8Sm3WPZaxYZ0qNgcQk/PQZDujtV/S
7ltMnDQFE7hSQX1J+S7ub2/lWNNgHJn0VFljraaRTjb7jUjsafIRVlQbEHEjjSgIogICZifMVnAL
ht1DF1v5OSvHQ+8Z7gYtd71kEAKCX8vGgxYlLxF7sd9ykt+xQZffx8JfbPX/5RAxTcQLGIekbf7t
SiYsLXdL3dOv0FzerZYokV7pYkFJLFdAqh/GOv5Fj4OmJZBKLDbJa+RAuB07Zy1CkzCUCKwMisdq
H0hBcT3TGtmYsmGDWFZqbNj++bNx/r6Q46KmCXz7J23xycVqEI0VashsmZM05NinYbflIr2dZPte
jI28V7YF8jEhJKSVsb1upU4I4RxyX5sCjYR9MQg8WFv58G6rTp3IlYAFovJXS6esZwEmv0GZ8T4Q
EZ0HHALC6cy9sr46ja92emAiEM3pdmT8D7u2Ng90IaxVWtQkV+kkMXSGTNEljil0bU5uPz9KMTzE
ulAn5gAuc+wKy+QgkU5CPZpUdy5Vt2dVUPf0b5oVRoBLVvv2Lw2vXRYWxlWDU2dG8HCQFz4arm8+
p4NW4TLJCQeh2WfOqn3PMbVDGlS0z3lRojK7307w/+uBYv29vMO3zimhG6Q6uVxQ/npyAtn1WjW6
xhVpAUHHcuoexmDKj4wxq52jOcOD5nY9FMecgSYUlEXQj3snZ6/YaWmFfR11d1tbB8aYWwsMSdua
YE2sYc4e8Lt9VAYrZqTjESZs29VLjzkp+LG2mCcuIWwJasNstB79zMFQGkVkvmbOE4GtyyQTx8ls
xZ3KAXoBo+vJDbI2M2odOG/y2JWTuYSWtkkDeFhsjpiCRLJYp3bsAiyq2n85Qj/F6t6uHvRyMG/r
9DnwXH96pzQ6eh1ceuOKKfSrVeKmIz/8JU44EOvSsFbKgRfv9VW59MI0Pdqz0q5N+0VsDcWRPka9
MIvxLjPluPqXc+dz2eLgOgcwTSFpgAM3Pj+ztPFFBDa7vvYFEdNRH9cXcrRowcbPHoGop0pqp0Fj
SogdpKIniEOBuDh7oXBzsMPk8C0wBe3smbHbCM28qxQzpbDt9NPouXcTLUCUz06ypXlHVmMTh8i0
p3jFbIksc3Pnt5b+0Jtfe4d1Uesn1DeFgw5SNt9J2ej3Bj00bQq3ZCmU69xCkz5A4x/LCdpZiRDE
os1g1/PBb2Ka1rvCXKZhsRo8QHCg8YMN/PBqmVkxhkHfLTZmqg+r3iavb94Bx/H3KB5pnqJvTbg0
U3sgZ8zFlzg1jE2nGLl2RQGxDwzQMnDpjtQ+c2tGNROcq9yHUoM37p8/EsDpf7XlW4rtks4JZXJV
ExZok08XtEnFriyhXFw1MiHPqTZ1G0uDdW1nAcBr7WTb5Y/QG5qNZOC/b6IQJW4WPDWEIu57O2b3
Lt/UUMVne2wtCynzRLRFQYgkpfce8pciFrUZGzDvFmxa5w0uH3sbFETr0e31c07zqW3i+KIb35qm
NB5ib3huOke/a/MLDul7LCr+ijdMR0JSvRNPsGXmDy6VAWDwQDfDeUwb7RDj3iGLS3TrzEJkinBf
cUojBg7bu2zkJXVY/bwcUhU5qTp0Sz2i8UGO4ZA8YDlMVhOtz6CDouVgsI9UhfA8QDXtKBogelXQ
jR8swVBd9ieM/sPp91eivQ6pdWDgazLE8LyTEdYgfYb43i77dZoTyGBqZLLKBIIZCpdFbUMPLNRA
/yUWzKAJkmWq5LQn4OHeqimjrwYGrh1imcNQuTlkSQ8TyjRypOF62gbwx5JShvd+oNxFGRXdVka1
3PJnzYVfRyidevzxHOjlAmdiRBrnCPqJovdcJi9jBfCnzQg0m2qdJNpBHDpSxk5uYaTrqiYWjXqg
8nriQlXho+Jvo/OIoG4xeK6zxvP2PuEeZIAU8Dpt6zxY7UlDE3Cf0GHzq3szxG+s4+2jgXdzJBEe
neoNgB+DxEm7+0n/LjnqfX1Ou0TfOsobVlU74vzQ2qvVc/Tw8SbbIpU/jEjztr8liD0+TLit56hz
zQu0qNcawlSmsmATgbO8jlAbWTOMfaeci1V5L1UUTJcw7zck84SryuCAiCxtoxV1vitjJ9mgC/9h
JULsBzlFOHyU/kSG/T6v9enIxxbiSp3tFqOxM5HuIDaOz4QKTwzF0MvpcVLgCXMuBafKbijc5q5Y
sf/xtjgUTypvfyojV/QS6uguQdDIAm6SjOHV9RmrVH1OKnc1pW0F21mlR+FCYWHuvGSs2TIfg281
1X165xH82YYSQKSlhqusnXZVAKDqMl6WQxr8vUpEiSE5KDZhCAQxtwlGliglF/2Ijqnz2IXhb5G6
EZ/75FeecIINiXR3ZF2fXZ4zg91r7tfD3Wh6PiIzMp9CXE7VAssbMRFkptITdY4NHudtX8Fo5qHq
Ppj8+t5KpgZeheBtDfTkWCV0bnMb92NgORxq+vCFmSkHBqZCWgOa+ooQKfAAyxQ1HsV4svRL0jT6
ZZzG/hLtySOH5N/wJtURnMs2NQXDgyLDDxf656LzDk1u2UgSne+tBwDdlhO49cG5N5KO8WiOQBVl
iA33He6VI0Fuisp9HwNrmXTm6+ApDfMiqoDV0GCBkhz562GIp4M50eh2g+anbKLh7M43ssBOUCqa
Quzt5NFDZr3thuTHmPr+hQ55s0fycskVY99ysp7yrL6r6OLfhZCPoLpWcHaD6ktaxuLR8cUx0GDG
h/pW0nvAx8nUSOOwfQun6cfIlGWbT7TKDbjUJ8zeC4oxnNhGNRwL+zko2Ashp4sJajUW2E7l5VbL
+FF4PysXz56szn7gBTu/SD0sMwDZaGVQ33Wzjb6OcIPXkOx7oo4JzJGXNh9ey1kqXw7BoxVba2S2
NcwSQo2CsdyA1XUXBqDoVdnJ/Km37ouIkXdcGvdcpwKiNKDoC0x3ECRwk8fIJJ00XTYOHAmjI2A6
6LSfQWPAhIAzb+Z5sKjd1no2DPGsgchdDwo45hja+HvBG1SHP33J7p37W9LuMK3MZoNu9i2xLSp+
3xX1bDS5fUdF7j1XZRKrZ7OBnWFYZKjJtfr3fT1wFsQYMmhG2MFgGq/U7SYYtDsh8ZMNGm8rXDps
TX/cVNDI5pBneXPLDVxlwYyIH5iy8EOZ1EWO9IiAsuV4COcb6U/AV5ieaY7odqUBiJnl7hD04PqE
SPcR5IB1Onbffz8chKfAEQSwNFl7YKbTHlLTw0YSpoKOCTPspEzr2UC3kmzpd+EwYOMbZ0ff7eZm
fNB0jBBNErw7aV9tHOQIhMbV5EPn+kiuWvLsW/4zMh7SGklWWLhkb62j2ZaUjAkLUBC4K1Sm4VFm
nCxTxSChmMZHEXChTgURH1p/yNrB3nezPS+cg71uN5/uTn2UrSaNnHmok9G6p2G/6GpQLloPxHq2
Xt1uptnG9HEXLqCFCo8hbYStS5tvWIuLw+3u7Su/B0uHVpfvRJhZK0OrcXlk9wi1HqPE8vdaw5Is
SYjZ9lzsVwIjeBUIvNlOPG1zJ39CKoVCy2/rVRePFz2MqpWmGgb9ubaWxk+9cO76njhVU7dRyZCp
Aj3DQWlcMt5GSemtBsshvKbs9VXSM/vuo/ycuE9NQ+6ML8my0ASBfW69nfrQXnCthCXcEaMOKgGC
OWSdoPBAJNsM18fcglMc4koq4RNI+hWHvtJ/aaThuCImF0pyegbscOMm2VcRZBns8kNNxJff9WtJ
iYOmeMz2gFTxLLP2J5ZRQiz/nmmoQ1QGuHtCHFbbzFw0RABiSG579WQJIeXRIRFoFXgN7UwfUxTi
jm45mvWR1tAum1PiGO3D9glnw0g837B87V2/Qnd885DcLGLzz0XzV7fHPn729+/e/sx/+/bHX7AD
moNNpwXLz/9n+tu58sd/U8wYTndE03l7Xrcfj28/I8ou2eKEPxTjiNnl448Xc1UE1+QnOkXooLdv
5FyepmXcEe3YT+z1bn/h9p2P37v97dvd2C8ENf+caD2SkFBFLYkNwwasa3jMlW1y9rFBQuHxg4So
rTYgl6ROm1ZQjxHIOV7YHm43DOMrZt06eUZRwwV/NDZi7JplZqgSAi/4DmXHbC9tqR91J1a4Czt2
HJagGVaId/yGzj7UA/uQ4ao8xBizgPzYrr7B6f7YK8WZfPv27YY5Pjw56cZLURbW0s1MjHW377AK
2ocxio5VFE3b28/dHrrd3O6mNmYvzQbCNP+R2+N2ov7zVZHodA0QpK0+foFKnrBSdsvEDYxqZzM8
jZTW7NO4mQ52xeKJlxOqXTJpS5Vie4te/N57tFMbc/98DfF8u4ELMH+ZpVo9LWuyBLiszQ/cbnpH
J6Qwmq2wxHZEsEJNd3XzTt5uSPTF8TZ7cG83N3euhHRGWOYfD6o/vvp47PZ7t5++PfbxZ7ByJGu3
VlxjergcKyIbaCKI+VCHv6lIN46HJx895UYwA6AASgf8wH/cZPC8/vzgaGMm/vj2p7u3bzSzgfLj
R/wxUOPy4/5/+xXKgQ6geFyugpZex++fTlOiSn5/OZlkQy0+frMO42Zrs+TYFkSeQHg770Y/u/0v
Hz/28Z9qM+fs4+5/+7nbNOzjd//0wm/f+fQrvQv/ZzLvXLO4wNag4fj7nRtaaRoFMHjepsJDdfF4
81x7xFSnu9s7U8RdRowDwR51Ku3d7TP7+ERvd3/bsX/7s/9kzf740Y8POsxRMNFkmf3bXQcMZ5nJ
dNqaUbjrdEHd308YUuoWxi4b8ZuXtxp7e1rfjgB0S1H9cjOOg4bmakO0jU+gIAlTQw1+JMvS/c3u
nc2Ow9tNVasZd/PHfc/2taVWw6cpDKdYy8lmh8HBdfujNye8LQySfgR5SFoKl0irUIEqBMbz9PH2
uVQUvhtR5k8FuzrEmFQwYv6ApwY0OJzYPw65j0/n9tifPqLidpj+ftc/vvTQfnEFhb6hWv9daiFT
LEDaxzGf4M61Cp9MKbNrixNr8LSeiGF7eMjjmOydgh2XrjZKQ+cFq1huHc9rUcMxw7TiPl5LvO3r
omnQsuHRWeaUkmg0JvL5bPNuKEX51b5ojmeeVHb1DNvfx+6493UfDSExbYs2MN4mo7bOZY5YCBvA
XjTnNtbxe6XWFcye2NFoeQPfX9vj2ZJxsra4BLPmMSVCirXORemACw2epgqltUysp6gvwSGX6i3n
YgUVKNIXYd8Fay1krR9C9xWPm3HO216Sbmd6e32E8OEVtMYc/dUNlLPpRDTBlzG+2TGquFnTgQta
I1auKe5x5GyqNuvJEfYGiHNs6DVr/B5OwyvpwvkxjOhA6TqbJyZMgtrAdZAJQ+cxEY0h3s8hDBvD
+8QAeNNDgN16fu1f9HodyFWdWQQc+eMX28nlfszkj4x8PgRhxDN6NjEiUncfCCkNH2Q9lduii547
JJdrhsPJykC2tDLHXK2jtLe/i46GmWlMPkKbcN9zMtz7Od0qAjQJlgqh9kX6V3u0bJZYz12G6UDa
oV6dkaC3MKqydy3Ts7sOEAdLY7SjD3rhglQerckJ9kmYnKMIWUrixFeo7OlT2/nEE1nW2yBGnUyP
nW7a+TGHHb/BdJyvlBi3LR5japcu2nuI51F4shRGkIBrk54Bn8f7JM1z5xb2MfRYB0lUwkgQ/Upz
+pSxPqf61sSL2CUu6UPKHOiU4g74omL2YubTUFfqO9wwbYE2TCBX8pOtLAkrGdpT7HBRsI26vIh6
ziyqjW1SG+6pzNVCNdpAne1Na5TH990I/loaw/gQYjm2W32hYcu+imaghWKOzChTFR/9hkA3mURs
9FjoNCXPk+X5+yxiiIlAjIirBBHXtYHhuGo7S52gn3zxO2nsrTzcl52XkGxID1G3C7UiMDZdqm60
j0Ovvba7JEZbPMTuKQnSFvwYvI3QeNM0rAhgDmxWV0LLrQlJk+eU9t507K176VAYCqVxuSjOLk3s
tZer+keKCvMcucYX5jdUsOzQN4bRrzm78/NQcmCNiCrNtMqOgMkeg8IUp/T7xMj5S+O+iWJ8GMPM
uxqh9WoSl3nxBw8n2jjeMcJLz7Yk/4dapdtj3NSR89RfqqGyH0UZ36FYjk61PrxnFT0qvw0cQlPT
fkXwwnhwga1NDNeflJasez2ag64g7Gd1/qU3VbFnf7pHFKEDS4e1bY3ML0JinZmbOHlWHTtjctdC
RDw73uBF5VnaDkDPMwnK1VOMFNoTwyU2N77j11eVQsjOHS6vdkKrmKmokUhKJJwT0YR4DzYBAvkR
cBXFJpR0zddPCmLDNk+YH5TZ6B9dko4z2xxoa0LkjBsbwynUu2Zyvw6dSE7kW4FcE+200id6hCPk
j5U56xQpvAbM3QLtXEl6HwxzzyBdiXjCl7HnmbPb16BINC9aDhpddIl3p8nsJw7El6AATdNG2cYU
Hke33hbHcmjbB6QHAKIF/QTurrypmM0KWsMs/s2Fp37OCnVuA8KSRqmBxa6Kc1M0EOED8MMm0aRx
MhENn6p3oedP7lA/Nf6oNn5BcoU93UVp8ZJr1dmxq2Gro1MnmOub3sTGCv8sTDu3IrKa8aNh/kQt
2oMz+W68COwJd1qgrYl3LGRrPIXjayhNc5931msvWofUsO6hsaNfRIVVuyFhbgLVu0jSYAVYp3qq
mVAvmDRU+3R8UCFJZsQNkV03mxX6jg6jORPBTafeSnatiRNpz6Cdd1KeMBmJp8BUq4FxwMkuyaVh
8gDDTIOGOKqO7Flf3+dBtens8etklfW68OvmbHdZtM7zEpqZfNR7qyIYvqHRj6tniDq11Tx2gADu
/W1EP2rhgNrKwv5ETK12Z7crq2mLR1ErWlpmcU+YCKFnodGe0ukt78fqqmjXtcCQKeWcdc/0YEj6
8cWs4zvTTE61GQWPru8EWyOIQA3UVYE/rQ+eNdPrrlKnETa5yH8mp71243sorOpNq51yVZTADJuY
g5ZuZMY2uifuQg7jsur8nh5QXFxHEp1mE22xbG+TkoRuQjvh3bLaw+0Rz/SrozlkP+PITXYOSVnE
vzpbaPgn0L3abqqpociLC4ix4YQpcpjmBf+PBfrpzo8GIGN2z3nRpjGt4Rj7CeLGys9R86k0um+8
FiPdlDLxcCtuhux+SO0EfElSrTkmlrUjjm3NwiDRoq6KZvzh2M15zI05oiL8Dh1G7v1svmyn9KJJ
9+H8pqik9KrcTdIgYm9HRA9ts5uooS4I/LcHkv5mG5BG7m1HuiPJPtpjQo4thqpf2dj2Xwo7OsS6
EyIUScKHOiGxuA79rZ5H0yVw4+9mMOZ3dYfmvGZOfWiummQI6JQYH7jQbxm7sJW35LYcM59+d8oa
RldUOPsud/pnWiscvhoZYRVi1dz0rYOCOk6t1H+nOU+aY8QWXpWkLVjEFWCeFeBp4+Fc9Ve/+MZ/
OREoYzcb8u5fAgfe1EjM7ZKw2prJvTkuPYuWqcc7Qx6vfG7ymPJCs6sV4mEJsTX+6icgXpUjYJT1
ot6Aeqc1pzPbLbyARI06gFclkhfLSp673qJ4pcXqemWDE7xH4B8MT7GdwSHyrRjziX8/VHQ/I4cn
EWkmvEqV7HBJEiYQajRXwCDpzneGd8ZZJ5CENxIUbP/NJKcd2qr/06+YzGEtsq7DgBeX5JOTdC+D
P6dgZslj7nMod6HqVrXB5Z8ShqNinO6NyYwOAM4YFMn6fjLsmnTz4UvIrpkO8hQ+eaDmfB/UammP
0xY3FuxFa2dG7o+wBPSrd5yuENaKNYbvsxY3FWwocx3VlvyqE0urnGQHKk6uMlT4+6EtfjLMebBb
of8wtZBGsut8ZfUq1jHKf2K1xJVI2OdgSqfvge94KKhBqNZmSc1I1sjRip1qUYiSZGKJcFWze3df
+weWUP0LHNE3WRRrN6xhfIXGRCLmpNFm89rTBDP9VDjpveFI6nrUI+swacGnxew0KmrpE1vx1o3l
VavnyoschtZr421sqOtUZtWumdslIM2YshkFCZpJWWx60uYDKEu0hZ1gEaQ9AogoZqMcR843F5Kt
CqD12olTnnoMgn0/+Ee9IeALi7qOIbd0l71vXuCjqYsNNcDDD8QsFCDj6O9oZdNXsaZvpZvmx5KL
QT31JSEVtOFy06Ax4jeAAlrzIUIzswQu2uxKraZaduJkz7CK3x4Y2OERWQRYrZc6rkFECfSLrYHo
9edCknfU6GRkN1JHiOSqSzFgKiIn59uQJsUqMVhQJEPVbAAcPtf0NQvfrpDDj9I27vFZFr3DtTqV
3hHK8gUV6L0waLYYZbaPJyKcG7KRQ9JIQS/k30jTOIZtoW31G69gItUqYvq2rXueDmVVhCai6faB
kT5EI95mV7XxatDULwoe86hVtbeoXGvaD0a/x3ra3QvH3VdlT1Xxf9g7kyXJjW27/opMY+EaHI52
oEn0fUT2lTWBVYsecLQO4Ou1Inilx0c+E01zTYIVxWQyGsDdzzl7rz2Q6+eBpXRbBjC20Sdvjpld
C7s9jGAZz5Hbzpukqcmv7Ty6SxLLIpqyZZe7lzIGZeVnXx01eb/KNvxmV5+JNMdnNyWos5efhBYH
Vy9QH2WQiUNn2cXaUiA205L8yjp1nB0u72OVafLGEqR+cSmKs1tTAbOxILccigtaLFhg/M7C6fKl
he8+EK9DrsCAhXAj4DIC4yKPwzf954z1N596h+zejrjwCe0c4sJia6rB2gp7JIK5mn/TG3+O45IP
q/L4+vDku8qddnMkPisoqRyP2oMv3W2TRvOFsJIwacbbkJ28qPisoVjdrBgjKOF+mBOrar6OfBML
JZtw7QNwCGWPFb6T23DqblPn93syWg+V/eLWuX0WXedg/xbV2YqHpzyFyVO5yTkI82mpUE1tcqEO
USBI4/H9ePuQZ0ZJbq1tI87x4SOSja2WIYcDIWx01KKKB7Vq7ofxzBgv3wfJ/KYHrP2QlxSo633T
9C56an8IeOc2A+rT4Oud6bfzvncxNPEpTIyA55LfDK30fo0jkyVDnsROnejfyBC3sYBCwvCFaT/D
mgXZPsM6GTlTmoCU+/wX9DjoPiMZtwOj44OLetQNC7yUi+g99o0TU5rqEo1fDYVQ06cJeUMQTfxk
jTLi8ZAhdj3XxfShM6/fcfIrTjOg4sLHa8A8v1jaKUqkHIJSDDp0R3nz2hJ532Vf2sZGKokXbhFi
cN3Y6EZw+lODPMZOuNEPqQ7lOQ3r93+3BnIyTaLMOFb85ZjhWGfKPiE3nR0VnErqEXyJFqRXNptd
Fvg/73xIFoP+WLfZU51l4hjh/9qE6XSciFxhl3OMsw2TdBnWlrsSo/Fs6+kX9XW7Mybnu4X/cJVC
JNnpuBILaqJj7jhfGPD5ez+LAwS55s9qVpic5tLYmLbTHnuMo0wr1E4NVcZEzMCJbZBDZ2Lws1K7
X0sYceu2ogdvNwRf2honaB7gT6IFDMW/42msRkjl1WQeDC/A/m+T8NOWFZ4tBh9bKuJmUXBz4fBQ
+bGsgJZPxXxz88JY3YU2fcPspkywV4gAiin6BNRX63bodwwi5IdT/cT/sfamSp86qrE95/APrpn2
2Mrnjq7GU5YFFyKJFMukWeCENcfbBL+q6+BBcJliFols+8kJjCP9hUVrp+U57+QGL5DcuURCskb7
8Wa+w+LjEGy3Ref1YKUwLIYc3IRA1rWJSgA+rZ18tPQUz8DtwqUTge2hwZWs89gLSGo0syU6TL01
PM6ZCtXvkV822XjAPfiyO7d1Ubs1uD6Ne4Mk79qfKhnC86iim0VmY5yEwfvY4ZsjVEoc2Xe7Rap8
MtWoFk2EgYfSFhxJc7vYQU6Sa+nhRrKdfs3Ut74UOZ7TLpOkkRPKsDZkOq5AAmFYtJ4BmP6qNDPW
qC0xvcJcPAVFFuwcBmXLshO/jdaUZ68t1nPf1FetNcGySXKYuUqXIzaxXekyPocT0F7jMBcXo9hl
bRWfFCMvhJAm5FjXHA8Yf/Qthhnq0p8xYn3VrfumlHF2Ma1vbE8AQQqwEcM1PXdpYC+6Ar6AF+VX
oyYx1b0XJFHtpJdi7j+ACmw8yGk/9eAtigIae2j31ptmSQw6N3kdGty09uBd4ObUX4Ni2EB/+WFZ
QUQ9br3UjkHqYYiKguQXbEcA2Z96YCwBXs4NqQ/huiLYlZM5qBvEJzfklzi8CRbwcgVvtUTllXYu
iQr0HpaoddIVWsp7yaD7pGHk2QIE0t5wtsYaUVRlrb3QDXcEvtj0shic66acuSInqvX7oSQVIj1E
ihqB8SWTdtXs6hjx5ZwgdlRSv0pn4h0y5mdgEFrrMcWLAX8hHEkksEJ/ZVt9uE1xBDHBwMKA4ylh
fmd+CzhBOXXDZ5ypL0OWGYfesdJnIRmGKPgGeLIflgTfp3gx7dzlfiVBcoii77aTDYwZnyOWi0ts
lL+LycIyR0nuZyNSnjgg73RAcNn2Jev+TI5PQ6m3ZI5ibIYcdH2KDdMrdXryp6sxkUMPkzgEZCLm
rd++GWkZrDNABntG8BI1Ey7lLrS6g18xs28L2ztkHUgYfKDWhmw2wcDJ3nBHlwgluVEbZnmhcbVK
KAdDY6+j1OyPJkAbB9Oin9+A4cd7UhTkXk82OZNerLbVUL9kuecjAj9LRvg7dN4kI5f25o/+mtk+
pwEn6kYF03WaKRcaI083cxl+TKpR68jyIzipqr1KfWM3Sk5G6315tGByT9tLmKRil33KKhfMcBEE
VcuO220mxewosSS3ZBxtjeZX0jg57VQAeeUw/HQK9xjkIZa11ESpn2sAx6Pz4rQ4F+vKQTZBMjI7
SfA0BGLaZ6qhZpVkj+hM/eZtP8k6eSvKCO80LdOldBoqSeVwOBrooui7hCMOza+dSNMVmfAmstt7
zK8cuXbi0r1aBEYlk70Z5wZHKCJujKbgXYw4rHeWV9H+8zhZS6nyZ0vkbz4sjWCM7H0UJePaHjiA
uCZAMTOo7E1VOJcHNlwxRDDxCIfTwVHyV4/E4iQKksVFCjslQD2RmKShoL8FuwSQgCQ5driEk8pq
TryROllkS7w6HDAGNI6tcs5xNhTHNAuvujRh7VTON63OgPr9kyzoIxUp7hMnnX9mRhMRuNZzPTWA
nfokIcajB6xzP1WEo/+ddIv2Y0GvKl3Ejh9u8buyvXHDX12cuI715oyj/j2DS5yomBDH4bMexHcO
XAlJamRAyWbMz9KvboOb0GyscrlJK+SpGXfzkm7zstA9XA3tn5xIlM/0bS2wSq634jT11qV1smXc
jHogcfwTgqNPW6nmWEd4JHrPTtZNHlo4YEkImOoWxYM/MvpoXJI+3eVkFmiS0uoYDr3JZDtgth9E
8evESAKpLvqQksC0tHadFarifteagnBvZZ9DZNEjThV7epnyWO2dmKA52krO8tF6TKN6JnbtBnaL
Lr0xkVHTpV9qiuFT6hrvQ8j8xUfzeYwydW2Tu3gxMFaWZHpK6E900MGz8lLv+HjIyTm9o3KeIRtI
lJv2r5gaFeEw6rmFNspvgDc4JVenMnPHjwzGQxSSUShi7A0Q6F+VHbzk3AjHqA3Wbhvc7+qMZtyY
0+IC9H1FCddeLeVvg9DMWePXpk/b1cBkA6r79x3IsPbUzEbWqrPMCvPIkKXbTzNRijG55wcHzT/Y
5lOd9/lbMqZwe75bbb0tkyp7Y3cWp3IipquB4GNY6YuJsh7v7sTIRtjTORAN5IqsBZCPb3Vom3n7
6C2I5pkSxdiZWiVbkkEWdcz8w/QbmJ0/oR7Hx5o05W0mjZey45nVQ7TvRHCeCqLlqsRDct/A0RTW
16Qm/xSQDHeUD0uM7Lm7uMVaaA61HliaHR4HelixJWEx1LBPoDVPaVGxBAkiPW2FXGgq6C0Vvr8c
CKeERNW5KyOsX8xWjlst4k0XS++59Kat7NDqVb64FGX2tZvvCppBtc9l5tFd0yQ7UKsdVeX4+xR/
PJmFVXesjXhbjZZ5JQ78nY9AgYvgCD5JccNWnWxLJpRLxO3FpvZTdwn7ycbKXfRbNLrNgex6vOUV
kj1iVqfc+G5osv5Iap43XgVlXiXvXVSMuxgYKhwMd6CxmpzDMgPZkQ/difxF4uDHvrg02Xew5CsS
vItvKavpQiJfwfETnVXW6XUJC3DjiJTVCNL9yhkxcRhayC/OQHM46z6yKg8hoBqvUnXq0kasW7Ad
w23diFU8BvNTMw7lLRx/lwzlCXumuqDlM93cOEyvYwaPzyu/NKYCIY5lDGkeGAoSXAc0smV3JkgH
ErpD/WD5C1gAzhnTkXMmIepHAWlmXxG5fWXY/xLkjD5o1zWXUYMpDRdY7JsX9hyChurCO7bWOmyh
3Rq4NHdDQIqMzl4M43c+ddWWmeGwtO+ljlYkHdAZOedmjhInSrja0iQGriyvKcCGayC8AjPx2x9P
LIKNciTZSyNBsOfapXcEEpsitNM2GFWbD5ni7DWxNBeJiIaT7AiVGnqwMxqA/+5huLBg4NyJWA5A
EIKfgUUzmnL9Uz0wsrIiozrpKf3oNZ08U5i3ioFVG5M6mY+1sfSUaOhEWbtHpchbQPWbGjuv7fh+
U9Z73+kQ2LreFvs5+WFEoFGj07wb0/HmRFScUfjUxGK88go4ofvTJtcWLL2wGtdofrcVXxa5DaVY
oQ71iP6uv80F8SzjPUWhjoS7gdr9Gd3XE88LS+KGjaeoHVL06dO4Q8dokO/kebsBcDxF9VNeSn1m
bmBsa00YfX0fO6qWbV8HaPZsnP3l/cRacixGEpMuVM/mQLPLXxj4L+4B1xxL2+poGi7NJ/Zh6GRo
skjBScP2WDt9sG4VsrlhwG/Ge0KT2A3ggGnIRaN4HyrKslr/oIGZ7SZ7iqHSFYSCqMZb2Alyfml1
8qS0OCpzTq/UyYpSIHGWfgzarSpVhVk0ouHaOeKVhj4Qh5weK9RyPb0S8pU+RSxZEeE9g+lNL7p1
+AmYkejK4FKq+/EsEetwtk40FzAapeSHTRUou7DBxq+w0BDOYb1Ce0QnnZ4L28JeI2nzal/9cmVm
7w3OxZcSsimNuFVmJO5XiUfRc+Eo9iRPaNH7R3FfPAvP7Hcm35tRW8sGUgWHP0G8Upo0hCt49O+K
44CaDxdtTLo4xqAFCurgxBDrUEV1ehvoZyxJBUAk0aUdnCFiY1TnXpTfJauZguvUuNZH6H4dI7d7
58t6S7SvmVc0euHIHnWBO1J3mrG9iW3rbZDVd9uq9SX0t1YBQyd3KIBUGHD+cIvnOcaQPDbb0unV
pwVIUxfJS3EnLhi9293milxpYrwqJ84BZzKZy3JudSWIYuvExLdnJSAqwQFdLDs9etMreQHpaqry
gAUyn+Bejwi0XP3p3OlWaRCCpZQ7g0rplNvfDeS426iPVgwlarbNnmSEIIoIF3Fj8p7BXBsiC9+h
xIEUxD1SCtg9ZT1r+IwJ3ZAIBXM+w/NsJwlrrqAF2+kjZD59e40QKx0dAsuL9J2jU71CzJyyITfm
unfnnR9KRiWGK/dWWbwhlR6PgT2SXcOkaGwdeeh1Vp8bBCvbwJ+/ezIqj6YlC4LQ+FPlqPKoM/Ee
1TByQlnNQO95ePxpnKGGjsZEL4lsds+gse1itO0cdAJEQU1Ly0I25icRyum+etbYh5gk8zWX0NMZ
SAUmLA14WGY2i9epiZpl7WFjJ4rJhm8Wj+eG8f3DXlYyXn2Z0x8Isa61HUIOpF6JA/FJjHr/LPNE
HT0NzbDTJAK6hneU2d1UkNAMBC97toZOP8n0K7JE56Wzs609BQMCsx4C57FSbb8SlWUts+53lcC1
5+S/ZfxAVxf1Opvy7G0424InSzl/FckhicYvtgm6SBDgtwp8SRFZpN8e+ogxAu8U6qQ+zzYBzyil
71E0JY1M31dbPx5e4yC1TkbMSkkb6lvPC0nR6i1QU/wWnUMkk8Nt3JjuXa/SHQfbfi/E+Iw8L1hF
afWDBORiK0JjNVmOODizc7ZDv1q1He7dwL5npE0Uhv5wbBgXHYOwOKk+yiAFYeO1K07dsuuxawTV
gZnxW4Tv/cAxyV2BXHmne8ru0Hnz4g+JbGNdEjXJzYOSXhq+YhwIkTPvi3ap8NGt0Xf7m7age5Jo
acBkhS7jqdc+90Hq+KwSJVEkBGDnMOlKqHdZX0SLdqRh3gAcYqrThdjSs3TdFrCJ+qxynpLEzdGn
Ovv0jAYyfJMtKVgOq/0ycFGkJF5Ob7ScviENr2GtA2o0XBBtbDUSiHHSmtabn3u/ihpdFPvmtmDy
UvTEAE2un+C6pKc7OwDTyqnaIazSO40EoYxpPNfDTmrT3BnFd4wu1XaokmtMQ3aBs6Tdta27bl29
zfrU+6HB3TTAPHT/XFnN1Y91s2ocI1/pnv4nYAkXftMgV3DiBCdtS1zroTunNrblovpS0FJbYCcC
TScIfwNW1G10SJXnIZqYgrJe74K8w/fiEtgzAqhG0Vfk57Hsf4ypoC8ZZns5eW+1YEQCdRa6mJ3i
Fu8Kve4U2VbMLbAIVpDj/ECcKVCemlAQROg0n5E0LxYYlFvnWBsJoPTc+uI29fFMozYPVyyE0yGO
MNSbpck8jPkT9d9d86gvhu2Z+2Zunx9+AuLFXhF4AnvuOBfZdvqSNhDu4Hq+d3eKXqc8sIqV8dPR
7BRFnNVrYwoC7DYamx5TpyVsT3mCTP0taurumAzTXUDq/GF8/v9M938golgSeMKf/HL/Rcqu/m+f
yBv+zEP593/0v4nu4l++Iyzs6aAYAJB4kE/+zUPxgn95romr/R43zT/+DEVx/oUD0sea6XpCQtTA
af5/Unb/ZUOjcICs4ECn0en8P0FReDt/cuA7mEFdaWOslkTvBoye/+IFFYNLwUZM634yOdQNZt49
h+RJphBNNeklq1mE6HQDmwSe8LfjZgAZSOL+B9+nuFsI/4MD8Mer4DYietrns3gwYP6MZhla0wBl
Lcp9mQf1RjnhyxAU55mr+eLMEqx50Zwbl1UwxhMRCTBODtGBo4q3sYM4mNZB8w8mWQtOzV9fEv5Y
y/KwyNIh/auduDEkq7BvlnsLDN4iy9HRmP0slpAefxZdikVp7Hd11XZbKe+tRJJYe8dlLOFbiLSN
57CES0eju99CyQn5BZiYvGAG22be471MRgOcJe+k2S5a31NCVxW2PkO3O22J8GBE49ufrsz/wkkP
7P9v78gxPa62O6LF/xv/pkaRDem8KfdmMJtH6Y2CgxJLsAIIIhU8cyukO9bS+twJZW8zZjtgn92q
Uycydl+TyrOuNMQ/QssM/oFX8hdL8uMCAPTjS/see+r/LYCc1gV0at8roPHo51C7K81Kugc1Om0j
k6DUNmDCNsn60wl6PEpomheWrhEYxuNShtl8LYxrZOLl/ofP7G8XposR2eRVEY+NJvGvCJgU8Luy
kJcQjsiwp/SW0gRO5RgT831Rnu614hRTwcyiTLdWhJyk0BVFCOF5szOzbwzxP1yYzn/2SPNReVg1
4Ys7tBBRGvzVjju1wpyjcGSjTQW8FmD2R7cp1hj4jXOQJ80LSrHMktFTrfP0tRTueiIfcTnbLgSg
ZhgXZqjGS2lX2LcGmL/41+zDJBEokqL20XDg8gg2O88ynxc5wpmlk9mvLkDwkzsAF+vtTSnS5kw9
muKw3Y932O6M0wLKpLGefHyuQzh9p1fImRuJ2KatKlRw3rBAyrR3ZPUZ3wnCgMzJA0vpyhggfTVR
1FXVTCApVv5EfEJaW2vMWv1q9Ijfu7eDFl0Pr9gNGgob3Ba0ifTA+c1//b9/45b99/vEc3CdsVzb
XMigqe7XxI9vz5Cv2v/538X/gBLqk5TQ9TsLMZNrFdVFRmgHyiAAayYZwNVRusigItzGkHja0p6P
c1aWN45FN6OnYgakmq1KYaAOHJpfTcEePtV8QFP/k8kk730C85aFc3iMQ++HqsmhTJIp4PO1oPDa
ekVIgfoMO7rDmHiX+Wi10Oot76At+5b51mswxUgQWs+8YB02L48/ZdRCh87tqQlxi6Ja4qhliPj6
eMjj4AKssdpr8oYoaZBYteUzX2N/QTc17mhtMOu3y+kpDq8jgWS3sivE9lFUzC3Jg20TX4NU1QuS
ewwc1NVMpx+oLqwmh3yBLYljDd5EPMF4Z+sNSTXlXpXp3rbhj3SBys6W833qrXI10rw5E+5sbua5
z/dscCuT5tuGm5sgUKvJdvHU2idXR6v0lImqO7k+r76DmHHmSLksrCh6KtKPyWj7HVtbS4UxT8ey
GRA40qUhlfdCJMrNd2oESQqltbDK4KRj0FE2sNBDbo5UHZUSezZ2CLFmMdxbxtVR0IJgdpO0pz4h
hoQu4cFAhUKgtoKt3ktGfuE3+m9vvqp8Rnx8Ry7RQ8s6lmLlaagqUpqfDiXVgcZXvhi145xSfMOy
MC4R9r61h23+ngm2R0+fPHkdoYRdIU+xyJKn0BiSJ1w28aLCgSsbppkgTcQLbcWQldknfXhEoGu5
0cnB8gSVo5wuZJPolQX9HCH7dLLoTtugAeunwE3SPTxiaJGq+5p0UXlqR0G6R9C3Sxrw4PccdM0e
/gLJMJqpeVTgDMW/7iLBPEH0RaA7mXIX6viCSCbcBKKLSaEULLP++JzqEo2hI5LraMbRJqUbu5x7
ogxKt8n3QwymsSoT84ZUYJEkKarmqf82NvV06xmE4NEu3ok2P859J3ezGOWzbdbGlZqR8wbP4Bu9
QrLlQxZVcJ3A/LlYgw9OjpQiCrzr48GJmgT5DRkJj6fwXPw//kXm8D66QSNCuf8dNioEtLOijLGq
+fT4YRmYCVAVjN9BQeeHPsxAB62Nnpr7Q17ckaguFtXH06lmMW0ktbTdIFa5/4RNjG601JR9aFzQ
LKEgsawseslAIuC1tQn6A1zz/HgwU+cQI0G+mPefiH0O8ugrQhgaTJyle3s8dKS6HWh2/Xg8Kxp/
vvD2sB0K1uZ2IEQdZf7L42Ecwk9/9kq0FMRGtOBAmainJk1zIvianLCdeazVLch1RzBu0EEkQX3T
dvPJUPj2ehm8iwRbTaFb/SKrgbo9eldl4e1ix5t2PV61RYVGibwLRe83aEGhtFm/6KFnLMewVp8+
CQaJ+1MnWfLWTVzEJjwUO3fe0eUhvKvABQmb2UJf2/T7rfFHXvXBrYFJ5Vlf/UIOtwG1ZT+90zU6
2oirvBg5vUtEGLmVw455AYk1YLrTPiAlPEz3I/fF2mjthdPrfO/c4Rut7pw1qq0TduKAihbdZ2aj
B4i8GXWuD1qNOPVpmxd4gSMNDWKAnrs3VfLbYmnbBOo+y+wAe+aadaKxfHcJo+dO1YtliXpyDJ/i
vPjaSabwjPisXXE33zW9f6lw39HQYCrMSBDFU2qjOLDeGJZPC5aumr55CUZav4ajgcKXNNnl6MTh
gWKdVnQexGv8Dec8hgP3+DRz5H/7uYQZ4lhyT2iAXiTph9P33c1knpHWitbifX2ac1++TlzLTfvF
Nw3FmDi4EAOpEaEH5VL444t37x0hyxo5RGznnL/l6O6uGzmqA8K+r3ZrY40GMoACGbWsZpFwCdi2
5wC2ukLub2NtiX2/3gkZI/8Iys8on7EuRgRw3ydVZSmrbVbCJB11sDYDrEJ1jbSpbZYBmrgj39+N
nrw+dpF3Yz41LjK6F+t6YtDsxx6KCwgCBrCHnqPwtgzLcmH75K3z1qbNjAxpNSYocI2YmXdjiO+m
UTacVwGipGmx1GUPFWagmzomKEdHKY5d7OuTHa2lKOeL6AcENqnxMZNggkNopbEC7+i3ZDuJ9QEr
U4nsx7xbP0r0GEZMLuu0Yej6kSBOWpKO/GrKbMkA2XnJomllI6ZZcDka7/QdfYYl1TboB48Yn2i+
+fVT46QwQ5ALE0c0Kv731kxCCVz4dJiPd+TJPp6Ao48EMl7NwncPyPDPSZreZ4F6n2EAPii/4ARO
KMhiIlvmFN/PAYWxGTss6G5kO4e5HbwlwZa0rUy/ylZM3tKd7NW5zu9QuuBXrOUAJVV+4VDjoIFj
9n43GdUm7UqjC66il94BVWyzLt3CuQNw9Q733fjs2sw6GVqxHfvAymcr87ZmNza35g7DHUrX/la1
vvpMvPidFEjnIDHRLLWtyI5AvLR0BTp+G6zHoQ8PjdvQmmPyQ3DDkO3N2r3UAxNKOr5YN6aF0RI5
lbk3wQSPiKKVUqra1wG48c6DUO6luK99L4T2eH/xRoc7Q/XBuYqUcTDrhPYVwQPLrk/MM9IdMLyF
2MTB6zBg8koKjGGyG9n9fRuYPbER9T2brMvuDR0+WaPprnYat2gqkuKIkt9fBfCwNxVn1LofJHqi
+po3AwYEIBOtobAnKAbi46/GKauzrny9msPmt5p9CUuQDTx11LJg8i7S2tg8pu55JSUSZfJvbL68
ZSDahFK1rBdx5uHdQmm86sPxw7ozgWKmodsMthLTgcrY4yfjpmFy34WMZ8pS1FuuoL3spYOxOJXU
txAiJa6nSGPxGSPsCKwrAZne7omM4TWMXAMXUQekpnEwFbWo3bWyVl23TFL3V24naNk7eGgeIDfa
jSgu777xyT/0qkfHk/go+elVLAb0Am1AxlmPG8eo/XWkmvqo9cqrYvna9GSyRajZ6ER/hDPedphG
r+hyGlwJIfYdxIu8HIlArmw2vuunb/1k/m4cmtcg69LnBth1T/v92zAY83IWhdoIo6OHaQwatdEA
NwUE/mvucOt2WBKIcUsvbutxNpVFujPiMVs9nvb9MJ7YWfiIB/8Yd+xRg5ONL32BEdNARFdr9wwA
Rh+V6wwLaCzhmWOqtYLMXnwRcXgjdG34Jb0WpIF59hs1Li3cw8umKN2jBbefQLm+xzNgHUbKuMff
JEAfj2jlJ/CsxNOmdMwbrjh+Vj3+K2w4zYCoyy68GOgXnpAGBueqNzOF0YdZg+tNEQR1yiS7sXhq
hD8xgQPH1MrcJE7xld6fcYSqGZ0ef3o8ePEQrzRiegR32G8W9aMlnRaL2hrsw+NHkOQdRqZ623EO
fnudlawGc7oYTioPcM+sPx5KoI6LeoBlkJBzsfAovyZgD+nKMav86s/Jp0m428YwLwgrqye7Bgfj
ujcDpIeuQvVs5pazq+ngLIxhUs+Pv+udsSFgAlNMq6TBUdoQazInGsyhMQEBXX17PAuFJQ6uTzLL
42m0c4AM05Ql6qV2i2Tt+ijruWTkU+Za8mnKkmqZ5Q1EbeCEi4Zuy76WoOqxlY4XU3cnYOL1C3m5
S7aNZ5DCoOcYIe9sm5fTNKI++UH2JkLtMcJD+2kj7LdNBbg1isUzjiXzOXbF0m55gWEXIEDQ2MkS
C0uvYDpm9ffbxy/XNJV3lBvVyWf9XTqBA3HeMK6iDczDNJvmQaNyJofn/txTBPR4cD5WPoxeZs/z
0ZgQJkDPmJYtTbSDbUTPsvebLS5t/4g2QB8GDna9HmfmRzyQM90Xf3oeT4jw/QiukMXnzJY5ub8S
AdXDFTvg4DD+aucpV/1w8LiJjpzLIRtmzLAKFSADaBixxVGDgqO+WOEcbazE+WKYM7eDZ5Yrzg37
sUTgR1pTvu6j4mT1+RfccN9DzM1Hg0RhM0A2XRTJaajMhC82ejJ1egnm5NI0lCOd9coJb5eKnsAp
XipqdX53IVgicTJ17AK+oxH5ToBlckA1tZV+GMBYxQwRIU2TV7ek9GrkXnJGG0LXRtRXYcgrgh/w
1795TN+1P7wxWECJOn8Wpjuv3DJhHv4KTiNZQHqqtoSYUQH6TEM0TAnR6l1qd08cTj7i+w6To0dF
YcdE426R2lkiJbBxbzXxLSvdEEsIJ1yrjRbiTsYPdVWyVkQnJMV77bWrlvh2szW/VczHCqKdwnpq
mdZxqsERKfYp0TZLZxh3DJgIeSVIbZe73FM1nIjEBPRm+v0v2/D6jetk30AKKaQU/ocFh3aPSIMm
PjzaKHf3tNpAsSNepqcE14bl8vGAlsxtYncn0uBXO/M+077d1pL0S78z17btPLnJGCABg/lQkWZo
YPBDJ2Nu9IDmDw2OsVLoDlLXeDYkMsoKdA/xVPn3Meg5xN/bOwzW68x/N63AWIeunyzqdgxW7gTQ
zoEQQpZZRsxMGhOBQzlUFeJ3yEetdHgHvbBvG4KDAB6Rb0gCU1XclFnUy6gmoPHeQS7V3P1k4biy
DMUo960ASnDkILnx6p0sqt/aGe1lmDJGEWPgvEeuvAS4VqukC+iAuuJQ5mCazCCWb26gvjR9kh8S
gkpONkO5ZRygvLRqlNC1QgZNZPnCLJuvSVmpD74SKN3he1MPCQri+pvbkyOJyWXGyuGQKoihEndT
Zi4YNj9TtGdH9Ll3WaWkYebJ+GLkwYqwiubSoafctB0KMZafEv3eMZ3ucciK7csPFUHFQjbLsIG1
1OVYtmcTbNulV0m1bXH6MI2jYwhJt+jxndmu51GUu9Z2ENNCwa8+4bGwKJbeTNGZJ1NLRZBCh+uv
rPkQreZo111zVIh7V06O11mQHbcPnO5rSeMI0QGyHGsE7tkI1i/HvMpceLeYBnVpuDc/3TOJN78p
E0jaHHn2Mc2DaZea5deas9Q2G/wnc3bPc2glSwj9ztYXsVjkQ0AYoSY+M3/VNJV3RpIOK7rU9bWq
kxfPzlbGHAInHe+jV4d+EjQkb+3DQfbTqiBJcnZxQXH3770xqzdi8LrVY98gE+4tmBy556BwqrJI
r7KWV58jy4C4E75V2ForNb17gdQrBJ96YWK6plHdVMgp4AsJnT0JI2DdGjGb3cW/Qs2kpWjG1C12
WFKK/IWM6is6kktmFGoZMyZLsokzbWKGIWVRvdMtgouwJL6E3oTu8AWT6qRX6JPlAR0l+2bhVZvQ
m998x4cjRet6BtbCH1uRwHlsIUYnnYKXkIewBgF9BRvoiPb/Yu9MltxWtiz7K2U5xzM0DgcwyAk7
sA1Gw2ikCUwKSehbR//1uUDdZ6r7suql1bwmNDKCohgkAD9+zt5rIz5kFHis8szE7cWeskITltXf
0Q5/T2hGHGdqwGLVm7Z7vD8uTNIqozg6yLgqj9UCpGqWm/vD+41AKQJU5v/262DBQPx59gB5aTcN
0YtrFr6B1aHu5Rcnrbu1Amgnt8TQ7vKpSPd9nRM3tjyBztRxLl3SPMETNV6TbdrIqfH6cNMniA+m
HwjBDhbZexRr5wBD2uGOqJDXrmJa08X9U0EEXOolLjAXK1tnVf5tghiw0izlcth32nE2r+CZccfO
mrt1UnI4DRkNu5DgjueghkvvBHO+M4bwyfHxUOUvsdO/Nrpr+WSdFkd9YVswxUV90pgnvJAby6+8
wXnpGsYqXu++66Rj3Tyy4G6zA/w2HFdxP6A4lOkR2/j0EE1xvbHRV2xSlPyhlxEQ02fHQI/0fUj4
IF8cqhw+mgNmfY2ONnRyErK0HIcSLCYvFC8jF66qSo9eOf/gy3a4ZMPmJ58ETICJ5Jcx/4c5tN7D
gBTUxzJYsVFcozVgNUYJyg5wEpu+dGnrZnRWOqymVztRYGHLAncPsfMcyRtNLzyeRdaONZL6AvrB
dOf0A5hacwoKmg3wy4qNYl52TrPiwTJK7a3yILc71AiHrA37J0/z5mX80H6OaeQ7c+v3cyteHCcq
fU6BYh/gynori+BUFIkGNI/unXCN/mHMowwfmGCjRBhZRTGORIAeTxevS2cUX/owesJUhDIgGjY9
zi+Ta8w1Cyycd2FSrxp92tdCye95YblsvVA1OzqNdKJB0FMz0Ok7mrxsqJ0NaMH0YGoDSUI5MYnk
nmHbLLh0TOTTsLa0itbcvCmrIfH1evRpcaijKvCQtSjrHkIwD/QDS2OjyU47Ow0I0Alx2iKu+GXV
as+GUh5kbSWrEFJYavTGjWbbMaShQI3iTSebHdxkldFLw6B/uzxyasZxXd46Dy0z3tWYz9q+ER0p
YVNxi9gjrJOOXXDYQA1I3L70hd6STDQlZMSV2tMYXiZQTsQyE8asa/KzcdV0sL8WYwuzJEbPN2po
QnTzVFl4bB3PEIchAX3YVGj1hya/uEkRn/GaQj/VxxPTyfLANfPSg9l8MnP5LSUpORJZvinp+D4m
OqpGBNub1hjdVS27506xGKtQx/Luzj9Unfd7IpHQOtJcXTG3KnZSZ4DbEGCZNIQYOWOs0HinA4Fq
IKu0mXimlMi5rpu+RFFLiT40S0g9bSnPxmdXjfLZ0L/VliCvrSxZwlr3Q2It30AjtI5ZDIl3qqpd
Z5ocY2PD1DOc3+KpLvbmNLzwbQFcRs696DrmHTpbsXLcaSBFrTP9NNTnncEBxiUCTVvireeU7jCR
SGiIrObda9FD9IyR6gkXRJ+1Z9qcNlLQL06XXwtbNU/RTCZDIcP2ouXEOiM3WzeDGn17+gJJ9sEr
PP0cpi2ASLw6wCs+stkdENjJU2ImmCyn4T0kauixq4OzE5GXZYH4X+sjI5t0klew0hpSZJyEiw9o
prUdOkxsBIaY3VzWiNDi7nmWRG679o/aAlyBEWUzhBrFdiKmrbKKZafe0pkEZdz2+bYbLIg5+KI3
49B+6sMUnWaNbBLVj+W+35dLAkNejt0lqpHXA7h2ttp8GWrX9q2pIRK3wqpz7xyoPIc21wK09UII
rc5QHPq0B9XiEuQzpXwcQoiHOHedL83rxEXZDtrrBMrqOPXpSziakECmyjylrbGRtYCAOXn2Ko2q
krivteGxi/RMU+41Ee+iiY1nRENv6DrdnxXbf1rF1TtXe6pwHTOJlRSIrA8TFqrOEvGD1Jg1UyQp
udKbQL/GIELwGbXjY6S4HFpNq52TRuNFzfBxsGkGjM18cUVg7DvCo3YGm5BtyFQCECyfH4WtPEUl
GbFd6b0Oo1f7tdkEa6MprFdHTIR5F/yjChgHhjavZ6KSmEjBkp+9lUlcTIkGzvCZrKHuo5/0j65l
hXUKggEjTAt0soVBLOYcHUCTTOuI+fyUMxozAMv7JfBCciGhzUoSQDE1UL62Aud25Ry8sXwTRhKd
bRxZCLmIt8iqwEKhrkIOQi19QiduIeQegb5aoOP0yO/mcN2Pzj5m/39SbYR2zZvkqaRmDFoaR1CC
Wp8dbn2xAX0cx4iuqV0aS/TFm56Lbs+16o1RhUbzvKzVblxKC6Nh4Gu6iv6SydFnuhXpeBPy5BGA
2ZbVQcOGEaY0TgLD71l6jyI252Ml0t4X8XQ2KChQfHITY9BEVdidgoGKsNJd/OeMpY6xZNhcxcZt
yLPWD9DIbrT6dLevhBYYHjUg3A4IiFddUN0soO9Xjcxt2/1yT/sEkS1vM03/dki/xDq6Lrx8zdnu
gr0z4BonQzwAMckC4LFPbKfKfqhrXPI9qYObO5R8sQGeInK31kUTijUyruI0aqi1Fti8BuhuHelL
OLUtSbYzw/inTGq4OpEtjpLAwoPXvuVhyeTASIK1dFKQiZKFnXaryd0mC+djnGLTD2hZrKTigsEb
HI8FCnXsVIqQzz5s9pmTTGJtagsfnr5QM9RBs69Qym2C3h7Bo+JnsGPWFzI2QkAZbTU84McxdknG
IL4v2ldCZoY9Ju1kYqLNiOkuvsazOXtcklPlXJu6Udd2ublfdjLOYHQo6d4ZrwwFqNXre2jOMqYW
o6EuNjrx0I72bsIV/q7UniYjxcOAvMeJSeYu2XQX7SD3Q4bhzPT6Td9k/CwoLrLs1VkkGTYY5Z4a
Odrbal58+knOTiEiMqZx2IF61mvRZCyTQte3mggSVu4QgmZLEBzhdZcUCJqnivzkDWl0qPWM0NmA
uHDLMyTN2FwB5QWcgDiWHXLuvXRGfCnaRv8SWHNBWqsstvpsPHZo6Nd53gHt5YNcq7gufNGU2rHS
s6+DAXR2iXesQDYsU3PnzQMSSr1/dHQrvGGOPMXDOJ1CKA6bKHE6kt/dhfrb+FNQDlstgr/L3OgL
8WebWS6kEkrSB6MKgwuy5JByuN8KGijHnlIPbrvxPR3q3RznTA8oQnFy0AntYJzXk0lnx4ffSxRz
rbwbtj/fi9r1QO16HjP6CT0Js5B762utlwBumm2amtW3sdd/gun8tMui3C+81ltFe5rWwi2urHg/
tDSX7sfD/cgg+N4XlBzbinxMDG55cMgAxaw5uDniVfoqGqxZLu0MXy2S/YKdKQbvYKVbqEZrWmXM
ob72MHjXKCaZmpoFaJsEAWKOby8jRn7bs3fb0dli28e4c93F6rlPc3GoSzoV2M5h50Fzeis8+yfM
Rn6UYS+lzjRfyW/0NsVszv79IozVhtRRl5rOHtvPAVnKBWSL7k99XW6mgslmk5ia3+Evv8zKeYvK
sr0VJGNdIgvcff2ECDp8kakd37zGoENdxGhAE+gLk6c3RzFUlU5bgLv3xxaypt/3IH80x/vDaBLI
rOJFZW+3LAlx4h0s4TkAJxaE8P2mKIZ3Es3xoyLBuBOCO6dicq9nenX8fTdlrI298kKz+S9WsL1s
xfBrlMf7PR3zHaF4LQ1wTvkEDiZYXTI+QFEyCIUV+Pt+EYOYCRsrsZEoZIdgAS3iKvvrxrtjGWV9
MrDXEQTS/UjbvN4CoeIFhoW82i5I1Ps9A5AB13D5njgI7fFmgcz8fXdc7sYLMrN2uBpFyiZGpyiq
I5TX6njH7t4f/rmxnSje1nC0f4uV7y9wf8HfL7WAfu/3GgGT3AnLfc4GbF5naRZs7XF4u/8yvf/s
rnZO9ZK3dH8L98d/XjCtEGchZnyr6ZEeSznwRdxZv78fLz8MI22m19ygnektonWyolirnk0+s7vy
eL/352EQaRSqIab05Rl/fn7/+P/lZ38e/nmexZgnxU3xz1fOQvyqzAc7Snu+wOjPt3h/rGGYBpEI
xIWDX2dwGYtjIBpxzIZIWuvWzhFkeKk/DK5H6/Dl/gRNfPdMVUGRH7HrewuO9P664Ac4Ou53iekF
AnoHlS73EMNj9Evazz8/uj/DveNOlxvlucqfnBJM4D9f7v6M369ZjjT+BMATeDJchOngtUju5V/3
7g/vv8DCrS3xsxBiqxeP4eehrSI6uJhNth6cJSjgMKepi1ZmaGUkWnFgRffD7c/XmqW7fjmp7mfS
GHf18X5zZ3MLiYIfIhVYxXAYj3VVjEeT9jxNPR7+ubn/LI9mdoYQPZK0DaAYZHm5vf8hYcJJcr+Z
nCbcLnFUyEXc4tVLeqRO6AUy0JtL7nYDCQTXFGlVabODHlVBEqfd5+nT1s0dn7BtFFvuTXMhUDFu
hgZTjCzREqx5/SOPo1ejKJ6tlBbsMG4nRvn4DkMNhxq5XmryKdDMxaa1iY3UWE/s8FaMDqFumlcA
bi5U3/SHC/8MKZJ6Bc7oW3m7TBZBwmlF+e5O1qEvgOUWQRT6MJ0uhLqyVaoR6kHlWNEFfTNr+9qa
SXiG1L2LSH3Ycok4B6mMjg5vcAXdcVLf6cUxK2cwukIARlIp3wwviCZjpVQ7bduA7v8E313SuYtw
DyFqSeUBl+wlEKJZWd1lXMarXQsgWiZX3fFO0DOCNd26vq2ZkXaYg1X3LrLmkY6ZT6KyoYfYBCf3
s7LfW8JG12W7wIzST67WMOYG/p4Qe7/moteqp895Znovcr5uBrPYwdwVnOlX0ErfQPbpKk/Wo9N+
ukTNrSbPIb3IYF4QKChCRBLtRWSyWWAZj0W2imyIoXGXipUW4MOhB3QJg/hrHdcZWw9i0A1zhN9W
PCVMbvqcvWUQPMYu80SCQQnCEMHKqZxqDds8g2XGNIeGjOuaOwhIBwHYcdGjzGzdjBapg/uSwQYw
LD45xU7sGJj9QQsB8TFXiLBywigrMMvAQzO9JTckp8SvmmCn+uApbh+KEvsaSNG18LoKG6Cbb0AZ
9OxpM+UmG8ovBoGS4aBl+AFim9VY1x0TK7qSphlfvMZ6mVpzoTa2xDzM6TMtqgt/u1pVU4yimATm
nRPz6WH6WCU2mLBKFm+cnb+ASuDYZn6qGHBT4B9EyMFlGOY+mAUzDCvy5z6ut7LTv7OBUJyyptFs
OLYT8EAhsD0aXCOJs9X71FoFPen4O1i3aYUmeoNCMtjOtoM5Hu/l5Ng/oDxs7OFYEW+0blo+467R
cW6aOSEbhDT6zSj2ApHXGidEstO1OsWF246vZgbkYISasqVKNv0iwrQEf52wwRCnsiD58jZiugRP
VZxmL0INkOf2bS4M9cRUfTfbk327/4jg2lXTDcazXkwaq5CNnbCev5iBaV9yjDcHJ8HIkiz2iTk0
IcbZo3PTuqhmgh7oO+aKCDrt4DaiLj54bBJXZV1wglp4LgtpG8h9SKsM+AuUqIonsZAGI2KUyyYp
UfqQMk8PZyaEp87QtaBXgpgHaMVR/Q00f/LQV7jsVNjf7jftCN1J6S9JeQZbOr8ktfWjXuxthgyG
myPIJiZeiqVw/pnFgMPNeIgfYwsz5ZDvrCowuVZl3t5x8IkFSouBVYBpEta5ZDDr9nZ/AtnNjKDt
NOyEz1aL4Xk04t2Uzf2j3pkvYME+Iz33+BVoCqhnxVWKlhgQHUKVa6SENgYNYpvSGDe4sYmd8hq/
FMp6MNjZ9WXRnhB+f6PeSXcJbUT6fiMeoEIMZyd5y6vEpfofGry7I0fBcEPo0a7MHhyt4cI6GSrK
wky/1OQKXWxzEpfCRK6I7TjZQb+RnMmQPuhiZ7T9wcmFkXEWxIjWPdZaDcgb5EiO61J7t8ZeXqzW
PY/orvbzXMebPAfKiFMCMFPcLmr1PNqiD/85ZeYLyoropaU9D+0+f5WY9WblvdgEQEBbfsfpPpwD
b6rIgQSftKhu6oauZFzqxxBCfC/57/+9stj4e5Idwm0X1RXmO9wchtTNf7VaQEhIPNiX1R5cW7rH
KV1t25xsADSDry6ixZcxV1ig5mlnL+KOUeLh/Pdvwfxvbg/eAxdU3bANnUGg9S8prV4QtV2CoH+f
A7hyg868OiFXAG2ASMVC9oXMGBzkelntIKNHDwL0gmfmxlqrwBmp2oKpQePwtIhN9d7Ir70b3lqG
ywe2q/rDogK9d6P+h3e9CK7/5g5ZPjmd6AWJDl+gev+7IBs3Q2Yl5cgHB/hmm9mGewj74MGwZmTv
ZSZ8u8e9N/Yk/Mgp8tk2pV9ma2+I9Hs8TOdACe/buK0MN/ouTf2tpJlD88f+iUDFFly/KIHpxjyq
0oaTE8fz8X94/1h8/tv790xcBK4n+TPugvP/TVA+qQTPjCFLLnUFpTuJhpu4VfwRdsOQbdIPqDKK
NZKnfjdnzseduGGIS9J6LQDrUmyXcL7B/X5HpM7S/fCWWDbwkV848x6TsQIiWpXDWuWR7beJeBBt
1v3OAfv/FrDbVP38z//4RpUHQgGHZ/zZ/t3NJY1/bwGjCxv9r/W3piS049v/4Z/+0whm/0PYpnTI
U7MdWqWLleQvI5gr/gEUWNItMYQkls/C8kGSUhv9539Y8h+kezJetF3dMvln/Ku/jGCW9Q+eykXU
pHzVDTrw/y9GMMsw8ZT97TBl4GBaBL3ZkoRuHYLW308zJx3rvMlUso91W/hyrF5tlxpQT0CSVeSY
JZYTPYUJUTBk0aMUpC60Kt16LrocNhbIqqPNtDUdCvlcaeBzaaUVu3jWCugI9BsGfImPfYDioeof
ZRcy/CuSFyRN6ILjIT+rpYdsNaBH0nUa6/PXoIPpUXgD8pW2qE4pgaqrMFEoBmPDeaq92SM/gFGh
k3ZQ9CROcCOwnl0cALvWJFvaLmPvRCXc7YyaosWMajqYI/NCMnDHz9bTLpFraLxzmZ1EIbP9PAI6
ZCw/fOhNs0HXOX6JwappNVLjqmE1THJZvk8TduQ6chDoZWyPIXi9jpNc6NCsJl07t68qd0ETLu1n
qGxyJXUjeqX9tgF2iyB5ps87lg/T/DQFkTj0bv3Nc7xiA5PTN4CV7u7MnETOkQ9wAHHYtipb48Gy
4ncP1dDWkdGmnvMehBmEwXQ6KfLcoO4XbzpY06yS1iHx5lspc2ur2X2zkVL81FDDk7kkDrqaGYHO
tYMjDXN+3W8Khjf7Yh6e7wxgx3wZHJN1WOQ7MGxqpwlsvBAuEjDzb/opedIJAn4Mu/EDLMOwy8es
pz2eILpuunLv+ekQ9js1IIPxjGI/clV+FGP/fPdn5F0yrmSewVvkTzDlWXMRjFa4WtuScpIWYI76
2zWPyqFv04kmeSPTc4N8EWeN20QrURvlvhI/OI/qfZrkYu9MknkCGIRNUFo3lWoBrDxFmlSkrgBT
zLVjBxVlHgj0xjZHH77DSL5b1e5aL2KCB5MQ51dzuKM6wgQfcJEDKNMSqvOWIFWSJu3oZNDOJv3t
e6Ux4ZzC2nrStSNrkHW4m0tAWrDL50VJaYspqHQZHi2TmR/A6mxDZUm4XJB4fiuxcdxT6pgAusyt
8YATGfO1WRhE1XLDsPYUpH28jwrkhPcoOWRuiPCtYx7QjXG8Z5YI8+JCygEYTYNHZYgxYpzDaUzU
G0fW0Q2AVQzJdGSAkiy1JChPVz4BqKdEjyBuScUUtskJFuVtsOHX4wA6pALVcJ8rhuhSc81xjlpP
1IxAm3QH90Rk8OFwn96KyaQTv5AnHDITfOCOfKdYpZKAeBkzhzFoTbLfOV21JQy3W90gPXensYm+
k2tFphHZBitbApF1k2xT6ijbXEi5swNbbpqfhxjyDnqeR0fPi3VuLH/+gjNEeI48l1i1TSvcFtLf
EvYZUCKVCJXBBVcprDbYu/GQvsOzaB690kS4nh7jgA23GbpvkRaUJ/o1iHGXTqYMcZGXhu80CtEt
V+AL58673YZI3ZTh7IxsfppHczrojs3BHScnVA7RzkJKtYUIhBqno5NAMiUVfBI5q07vmftOGaAQ
IP0HvKXjqikrrIwYuB6sGJxBwl4saYqvwDPrTemWCdLmtRpfNQ+8rSCIsjQTA6s8g3yvS7akerV0
jGL25N78VgD2uTqiXDsGSmg1jGjTZu/D9RgSzgQ4sCvMvxhkDJSSJNva1UDEoh2edGfX1ZhNwrwt
HqQ3js/MbfJ15lSwlwGJQ1WgV83831nLgvgroeXdtXUa80mk+tXE9Xh1B+dpvrPiypldRwisqPaC
FXJ95/uSnQHC7RBWyVs4EIjh5pW7LTYlGbgHegv2CsxZfOidRU+XO4zEGpA9cbT0HE0t2SeV9t1O
yuEFqMm1zOydiGhTSB3MW5I15ZZ1qDxLtKHQut/1iSu/8VOHCnWtOPq3kR7rD2pp7xQu3YRw7Ds/
9GZzHXZYCeNeoEwnh0jUzjfSN703K5iCB9EYxyZFXzRWAVr4hGnYkOQj6HvN3E34pHeS3QmmoPFx
jkheTmzi7hxLe8URRVSz7F7h2SoTiv/KcAAAIdbeIXP4lcReh4AWflS6wCHtgr4Mgst4n6diOtVu
+pHFxgvteu3kBvDt0yy9NdMnCYbXLjLd10TTPnKnO1UQxjbz0vpJzUGtzKgz10Trzds8R9vCxbt5
MCM6YxO+ZAwMX2fUXJPkmT0boh0ES4/SsvDWYUhCOVq6eO/dQ24Dr0EbQhfc+gGU3Xurw9omYSek
aZItUHg3ekmm1FwPU/w86imsMOhgi0TkkkfWJh8tIHOV15+EMqM905iPILJBcqfEXFQpwNneBasx
zlri90GF6JEevy8jc69IlIBn0VnrQuWjfzd1uVYP+Yb8D6eBJ233tn72ama7uGtc353lsHUQYIB7
14eNG4FLbBa++qAxIqD//dU09A3edfN1MMrxGCfGI4OZcN0IaT8LjqFwIAazNGgTBgaaMNu0fVbq
amMi0NvQf/hlTtM3BHnG22Sc9L7w3qZseKYw+jbTmVij8/S2IlWvYe+hs231Tp1nkoyq1P0GGHc4
ltrwARBLMyCKyLoq1+rucRTG6fdC4kzJAR8Nq2LiACmtG33fKNZEXD0mNQBT9rSpYTELKBJeljW4
L76ZtW4/wdw2DiRuWWczteJdUrNSR0BOiBYu3H3Tdjpzqqi8lXEyb5H9uNvObCyIGOg2MgvqUmNa
uHrykLzJdDrqQebuOd3JSxk+ZfacLa7TmlG43xpIvqBNk6ebkRzc9t7JqgF2kOV5VPbQHB3rGnZC
f0a9MqoqPAkjPjZTWWJRaq1VV6JUHwMkG5EkAUlV6kl5AU1uIm5LKFLrKMXjoBj5n/siOsoarUxS
0fdyMhhqc01VgLAXC9JTDaxpSV4Yn0O9e2mVZt8ao11lrdRJSqvhILYhTFmMoHnyNbNw5LskAzS6
XdKQC+hzMtBaHAyXcY5JWb4nJpDMU/iTXnar3s1oY5IlA5s+/zqwR9uZ+ryuhtBdSyDiD3HGsV9W
TYHvdNR3fNMWkoovrheiVqjLTm2tVgsPw5wYkPIXaZbbXXtw85Gb0EKY0FcEQ4ARr7HFRri1u2p6
ExyZXf7scJHtytHYyahFMyhEcVCD2zyiX3gfCJ5A2fnSOlr5kvj3MoLpicQV8Ux32tjpNVmbQ9oV
H3297YBHjtr8aNjpp5NQdghTbZicOBeXupDg4Krxo5m2pON9KexnbKvDFenPN5BGnZ/PUKhrtdaN
RD1hIKVJ2DonN8t2aImNsw7yR2TFKeunX5ZtRec2COmEhTOLghOTTI59lEFynp5aGi1dHJCUbVQR
1VrSPuaUWiOQHtik3SM1a37O+RQZqCNxAK6W7SMrRUIDqmfVW6Gxyxz5lptKrbR01vc5uSJrglPs
FaPQ9pQyggFBFaPAKMP95E6vQnWxT8rJzdEgDDIbi307Ga447ikImhkVdUfzuuWcZ36xlqZ2S2ih
BW7z4dQVr7AhQaC+VqLYWuHw5JlxTdcchWdS7vWURE1go/rRBqa1VNh1IgFWDkS1NA0CrUD2sNBF
9RYJb5V2dnVw+5y1s5qfU4PkhDiaLiUo3DEcx0dSINadFRsHNQrroMFxBnNA0IJGEd4MJUGqKtV3
UVb8KAqW3ECz4nNagCGMJziGUeuIh9btO1Y7CTp20aq6GqSxOtKQHrszgMJlRVE41X6znJZiiPdL
sxbWet9WLyomiZ5dgHlFirIm5dA7OylNuC6DVNiY1YszBuE6NuJkV0fZE1Pd5MLvj5l0UfyACAQV
CPYztvGJQfEDbiYmFMNLUTY4w3hOImx5gSRTuILHRURz/pVGEkoJctHPdZfUTDhwFRAelp5tiGAF
eyICVCYQvLKeth6IjX03YvKSPdaZOuS/GgFJNRaWvztBXGe13NoQneCIlsPzkq780DjsnkoGh3Hv
RrytajWTN8j0TdsiF8/pkWucu1yOI6m3hzIERgvWkQQSiu1dZwMgjs06o6r0DppF4dvBuNK1BsRw
nJd71I5YeVA0+Qyd907rXgqvGda8stoYes/0Ag9I2X1FgcNhxz5gJW0iCcX4y3GBDCm69JusTT+F
qXNCWlBCUHtzqqSRti6EVKTsWvOGvEkSLD232bDcMxRCUZp5/cEMp2RNP8J8wImezPSgowAWgskh
EOFVyMLkI0nJwQqUy7RjuQzw1W1V9pYgYb+q2bTp+rsNcOV0PUcERbTlMOxlY4iNaYYP4LKKm1EV
H15DBVz23p7BW78hGC3cBNMYncQ4vuCo6P2y1V1/kXCyuWKlG9mw6NlifOni27wkk+EAKHe2I5fk
CYxzzkuFOZhpCjzaKu1yFnAA570MGt/RtJ5Ak+ndS2rjAfkSUuAlV9lbDssGqoyxWBXzNL1UU/UO
yE5y+CHZc8mqRMcxfVF5T1jS4nVNykDuXMU8fZjhMNVx+tF5IM2AG8SbtJvVrncl/WStONpDyYkS
LLg8mYRHMaanwhT1wajtH4bb9NsRoTfpbESNF3Gm7ccwGFhXlbWZYL7zJf2G1MbulCK5yl9A1POJ
98YvGv6QLZMo2UZh/znZFV93hi+iFqj32HyuI4X7Hha8u+8WSC6WOwpbqLxM7LVw19SOvqnSgskj
KvtNGeXWDl4F2QuNCwmrKvbC8KJN7CCvTyuTws6QlxTy6EUTCNAdqhURM7AwsFgSlmx/xsRjBHpd
bvHumohYWjzTaIaZAEYpy33LdXsXCJwO9vRJ6EDLvnM/q9G7VH2KgLcovEsdwKIeU7VvyFKAiGWN
eNRHyXc40SDHY7+h15HBJVuiC2fY7EH/lZ0rT8iI2Z7d9t11enmoTLt9bMpHPG4+q3h7DViP4MgC
W6iRmkU0rfzOwmIE2W8GX75uGaIAZWuznd4QGKUz8qEZN/90k9nYjDUUwJE87yKZ3HNmasZN4gQ5
x6jmsSVWxLuxN2X1KJ4jDKIWbLdrlpFK0Ldh5Es33Xhurg5N8YBSU5yZNWYHkslUDZqbWaLhIEIn
REZtDY/FD24XosoAwYcmMuzJChLlZBP5p7fVDl7Jps2j4I1Brt/pVboLE1TrhkW1Q5g3ts75PHu5
jzQsfWBH0PpY1BnFZaG+dWPixbHDN2tpmQAAliVwbEydMUPyKpt2PJPhPfZTup+n5nHK2+mUQzBF
6aZuWMdzZbVrJ/LsC/sOP2kL97Ed9Wc0p0s/5w1NlbXSpSshIAQlNVHORRW5IgK5tH4vA3A0AS36
Lp79Gr79tlQD15eGAGqHbWaOFfKgze6TkSuDfPKvvcLQrw/lY2Ugu18YnDjZ7I3GcnDA1rtuOkGW
X6HtyVOG9WzKcZdWNKkcoZHnPcSHybig7IsucTp8ZK2m3mp3pmFQfG81LX4RWfxxZ5tidP56X7ES
ZHOBgkRgoNTblbP22tOImQ3ZvEQp1xersaDWoECOurb3uciZhyU3IayerLDN3iLLijZk7wwWXnBA
MbBToUHmcW9eB13AsVRB6Jcc5FDgdDJcZan2AKeM24wQgY2Ivvc0DmrW6oc7cXTULKSrhYAgkQwg
nDA7HOLJd0bqvXAwpv0QMBgk+hlldWLSazLCX3J2pkeGxHsdZs0zQRUXc3rOFxZmQkffbRN6R6Dv
d+6Y0ZsS5ckukl+JaPSLDb3TztF2wpsyD4lRkII6outslR49yC0jY/dQj4RDy2TNNN9HXq8dVDwT
RTNaBX50r92FY+1cUF1r+9rtXkrmLT6sZ2YHebNHoV34fQQwk9StcgMzNb7AWDf9CqUOqFNiwLyR
9MWuR9YmDpU9qA9DeSth0NUk6nu+MrGP9mRRUeIrGN6l5l308oc7tv5IFOC6US32d937Eml8Wi79
GYjJtAJCVrdHxWRYn9MYeQG7GSqb4bH+6oolwdJq6k2DnEYEQXkG2WeTBxNtEqW/R31rfQ21jyDQ
ulNs2YhgZHCQphOeEjc78scMV6kEo2qz8UXi6vss5jrPKq5tSPagGZPrT1oCqK/CKvJAchEKTPxG
KXr2l6KrfQ83AVfNagRHxDFbLs1aa1DPdtzQzHT7jJo2crZzYhJLKgouFnrxptKnEfMbrRT5aVoR
Dk0y965CIBTthhuyZecqhgMIEvvssS6bxhDsbTXmayXhmzqeID1dapjn8xGatgt4ncY5XazC4T9J
MsbvAUGNuLjHtRaG2j7G6L4quincFSnxSFVPWo/ZqnBnVyRB3zsWPdI6puJO7mtxKVbMzWA0hxrQ
6aZJoUiXnu9wqs/AJWgCRY+lNj2XFrvxTIqHbuz6NyRxM9qI5mH4L/bObDluJM3ST4QaBxyAA2Nj
fRH7QjKCO6kbmChKjn3fn34+MKurapRtWd33c1FRpJKUyAiE41/O+Y7t/eidwn9MYtN/hEC+1iOz
Cc++DqxiwfdgXmPkHEOjdI8GJtu14UHTDoFcfcV9Djp5BYbTnDguI6CilX/PfGRdjLDlh3nMyFlz
K8b6ekUMgsTuP2wMFgSnycT3bLCcXUVkBHmD9W4xNcfN6G67tI1eXVWSuFC/VM6PvgftxITD20Cl
++XiKWJkyfjD01TOwKqPyk2Qj5XVHQpBCtsmT+/JhH90Wfzvqb7GYzrZd5Q6+qhFEh78ECVBiBUM
35JhrNPCYuJaLelsBmKLroP+ifGeWXBtr4I+BsCGI9VTOfUR94qYoKg1ppOPviTmcSgN7jmTeR0z
kHQejHfPQJo4J3ofobnjjoMC2OBItlKCfdsRmEpaQ0RNuR+5LkMFrYZ9rNUdWQPNqa/XYyfkqokZ
Gyfpg8GCXyb+eDKXB2DqEaPBLJnIJ0C810bOo2CEsgMR8M2oFgt5wTHZkbNLcQ8GsmbiavBFRh6L
k9eFB7DoxFVUBIc1vbhQgcgdWYbdSTU2MHV0q2sUcMXBwVzntty+VINhE+2XBX0EvOzsdtB0qKrH
0AMyRiovQv7tKIvh1Gk9nEa0YR5PG7NbiPMKQy1tBYIOx0D8ZN8JjVxcYKog6wpV3Fzd28FiZSRI
AI2uLrZfP2fSuzO/r0OPnYKZFVB2Db94Vh2RQTa08LEC2dt744GSmsO1AJxnRsRDagGd5MeXQ81t
puoUT+iQsglEWzU3p68HVEckPsHanMhTWQ1D0mwzVEJlG+ycPnkt6vSzLIqIs0jfZItCLo9oHaWT
/lJFN+OH7hraYg8Bfp23mxCLKx4QtR/G6gc+MO6iBqMqggNq/30O3r6Cpq1Z2YcCRYxjqAZPNg86
mYqVDidrIxcdpjA8rFXgEzb2col8PTDyxRHC/mVj+FBnQVQl+6DrbxIrRtM6WsO2CIePNvTrnbaS
R0TT5ppyj5wi3CLmgEfIFt6afB5ymXVPR8j+fzfkyUM+IUhzo5xU90is3M49MR0sdsgl69OcZTcL
qm1PqSsXH2U+bROaLBKnEnjJMxWGkfsfSFw+Cxv0f6me5jj9GQhikwC+srxhkcFdEsyUvyTdNCdT
6pCsDfESCNWj9UMiN/XTNwezCCHRG6rAdN+MxrUZPfM4lcOK1EF42yFc1EmM3SrQY8PYjReiyp+F
XBLYhSD7xyWc0huvXLncAgvnFipFfnLtONvZTXAuBmh8ZlzO8JyJD+BMfent3nouZrJxAG8cSFgL
j6rCgq3x2hJyND37qZSbrx3J3BTkXebLv3V3Y0YTODXS3N69ogWIRfXhqAaxuek8hcZoIWVS8oTm
6MUiUW8rohZkLNpe1hh6nxgDZ3an7bfJRZduIiIxA9IAFmUtE6tJrEvWJ/QyrofUicTGJisXt+6I
B6ggGrliTr8oKIflYWrKeker+fDHdbkIOSfmjMjq3Gc76m/rST1l/qfTvtRR+EDsDCj9rvqOoWxg
cuFjgSLxxMuEs5675Nco4Nj4KKDdJffU8BEQWra3WKyNRTTopqskQEFW2PJAgqR1Mvjm0CKZx24W
5ljequVmvJaIRA8DF2UKumkOdm5H3/6DMsV35dZvGnMTGfbNkNoPTByhGyOxNpBdeFb5TUQ9b978
3CcUwO7j2FxnDYrINzkKFOQLxg1vWNdfmx9eeJeZbrc1ghvRIMHvu6WptjCCNo/wgE/GwFhm6h9K
IlTQsaKqQ6UeMAtyu24jTMSduFqfkxrEkuE9h3zpSYXmdpBxcnD8qOT2WwIrno11NmIhrOTCdCR9
JIQWPbk5mkMS4M09XPRsZkJWVagImWizZF67bdSsUGG0tIOVSYo5PJp7YoLMtcUmKds48NI3NKxi
lSXoN7VmdgfzoIj0A+kVTCPyJbuqSe5sNI8zt/ApetSMnyhfsK/43Ha0HOZNKHtWx7MvlpEGVAkc
lGDhs23TjZ/xIsfOD2XYbjxU2Jw/QJJQlG7AS2cwhe1DWDv+XtMQmW47HOSEojnU9gFxa3lKF124
iO1TV4FCc5DfH5Qh1xr+CGa7/NAPi7G/ImiEa+0zCyGRW3qmZgbwTpPP6Iv5wNpwY5pK378l6uWN
ghjnGp5wjwPj1JV4L1ejYx50reFpmMSapQHWO5fvN2MvWjuT5r0RiBhrSadJVSNzp88IHfXLKtvN
k7jpAzxK1JPM8LCWaVmc5gWdRcqk3o2QilbuOKLd8vsdnt6Xcvk2AtK54VW8Oo1xT4XQMWEOLoLz
5+t29/VQLme7jXt8GzvetRLhebRCfr+gaFb1Ij0HRklgFnIcHUgKYmw1mx6oFGddRa9i0RemPekX
REXy0yLWGdehJm+X8A880DSoyLiyVdHpOyH4K3yNlaq7lC2IKzfhjZ4U03eP6EUdsUdr85qmeblL
Lz/510dD+r2PCMRRDbFTY2G8scAs1iLPXsZ7meN644kty4W/TeFbUs4wnvWCtZXjpKnqdQl3I0b8
x/1q2NZt9eAXsY3NDQ+TIzqWAKaJoShTt/5ojus+7l8tlX3vNIEE0UScnpFS/maWZdMhyw9/qU6c
rS85nmXOUs1D/G9Qnp6SwvROgerzYz0g2QR7sO/M4cVxuGdwnBerOcBdCUqhxkCFFz4rK3ubel68
dtJYb1I/4NaVAtqC9+Pjp7J+VTYGaoc5Jhj8/dd9mwFWdzSa71IYT3Y0Ag/nSoEOf9baPVSm/dCg
w9mrRgXrsk1mpmVsEVQ/XbomHTGi7Ubhspws3b0tq5epjzWXd32XtONZMhHCVRtuJ1nbD7KGVBGX
AUexO97wSrYIAYYn3Q8XKtt7ujVvQzZTjR7SxRMY5b8ckwOCXnnji8VaMqevHu+kqoNhFWDTBYx1
aF8TNJfHuZnUOoeCsnZ1DxBK/GyGiuqpgF/JSRfsI5Tz2yEIHmtaQJTpTX1hIloHES1L4x0CYgZW
flqOp6Eb96S4cgougzmpCgKNnqolmy8Pw3vOiYCxImMMQpNT6ARmaXIymro5djUS8gbtdNwqb8Xw
NrsWmRC8gY19Latg7yRNetAmwURM7BYPm7HrMkccCawkGrBhXJB571HqwfIyKWLUdOlZiZzryGOa
gOKmi4ZLqxEBUJikdfc9iPMPwUu8cr1pWjtm12zQb8CC6atvuWt9M+J1KlvnLEqJGTn+IIC0vynI
dkFnbAzH0UkWxYjZrHM6awJmQ/LsAcMPRzoek7vkiqiDHnadtLbcH/ONn2CnhirVQ6KQLz6EvIPZ
fQrTODSmFRwl7qcUoTiabeca4/3btGAH9mamcIRX8dOXL72ZukNC7tNpcH4GBVLM0NZHh15yXbsw
+v3iV10E6ZtP9EDZZEerCZNv/r4iyWYdU0EeBptctVk6P/0Ssn3cNORxTSum98E5Aju5cueRaKKo
PMrGLLb8AiCIXAZkBM+RQJ5bGxag5M/6CgreCKMwsN0XLoK1PS8swYZgnW4RBmggTctmPvAzGJmp
PljtA2nW/OZgeKAlUeDZmjfVOhf6Ow6IfFmn/CCBx98IPhli8JeRBobYYt/sA/TpiajJGtHQP/MM
b7e75JSaAU/noJk0PdYksh6RYE04fWxggXF/1arZlYm1ynzzk/G9c/Xg6dNK3bYzAvRek5g7RIzr
uoahe5peTBpsUt/cTaP1ngOKTL2iJNLPRnTREVonPoN6YDYhR9Bjvo8mCdXpPnDyfcBgiNOKKkXE
BHbcAiSBBqmAyYF5HceaAkTBk6vrZj3aqLZwo79Ky4a6XEOlcTx3XreOag+WVD/723mLyZ2dXBb0
q8m2TRJPYpbl82bcChZopIva36z6SSrAvt2ARoGoLPwTCoyvgfpjKxoXwhNDrkIic0nye8QV3k6B
p2KhjIQh8w6JbXA7SpBqEiDiO2T4sJWhjYe31bfTwL5xYN2V2+dRLN0aCp0Cw4RK9dkVxZsinjlz
cXRwCqoKRhY1Nc5G1rjMLDg0DJtlU5NkH/5QT/CD+MHITwX/NQF8zQm5jhoIjFFofXrMgytxNkiA
2uoweUrLyjxPhbOWlUF/10PDI3zrQDo4Fhl7gxysXk0YCGMwwKBWqge6PG7SIsXYEM1bEyN1GnXT
0U7RAdUEeDvGsCI/GlPGnN1jfYw3Muo/VO08zm3drxnzb8oyPgYX10MpbErWRswd16nfHQXMAQ88
16kg5sklKvRAgoaPUsbaxcQCanh6q9SW+JcTnjttDg8k3PnrkKujTJwTi9F0XQXlPrYN/BOA4p1R
QGwAurrRyppWujF/sPoFV14quWliiCKzNV4F1MjN+ECHU+PWm9doTKIdCRKYSMjRKpbk2TQe39zi
VvtNzf7G/kgHCcNrUAKwCe/zrOjfEf9ky46OKOjUP7MINvYpxG2Pb9ml0HDrfOyo9EZkSMvfMrjC
3lVQRioblVNbpIpRELAoiJ1uBiY6BW7E/oYM6GD6VYhwPMgcZbvn5/BNWUfQq26kFXLjTYgbtHR4
wXi6CoLWhttoPWZpf6Nzz1yR2VetFiJIWZXDRhgFi2b2Fhv06+ygESOVQ7bVhn6vrfu8zefnMtuj
mt/aA6X1YFnmDtZiuW6wlTCdFMx61SCg2fg36MYk6I2afCmMJpAg33LSntde0yF0GR91FtPcOxZE
NtBza5EtV0Oj2MKn8LDAsdZYV7dCxE+da756rI8yu2W+gkzUMwvynOLnFB3iDokGbTrXByIy2dzL
0AvPrKluCT/E1pzCK/ct80yM8WvoF8Gma9UOs0h0du36lGR4nJcpftu4CGM6DVKM+n82cLaYbIyy
iVS30Q4TjEP9tSrTS6CAO5oml41n1wHiPsiNFUk0WQ3juC6n9/hu7OwfMuXtOpX5c9lWbHl7/1sE
hX0X+tUKOsq0CWdzGUNm53Smtcj7lvcEarCe3BzsG1rG27I6LyCGyOK+7LMKo56PXgIH1NokLb1g
HI6ucNrTkC/vxJEamrPvP22Tlej6Fmrhs6dUexRL5a6W6vrr4Y9PFY2TO5Fm9OU/NaYqYciR4hfJ
dLqSy2Dh68H8x0f/3T/L8NutWhrP2U/tzT/9iX1MerEY6TMntyOMqPYeBS1hQvIlaiPs/3UynOK4
Jc9++Sj8x0dfn/5Xf/b1Jf/8jv/qS2x7pFmInG7T2GRiyahaAiPBkJP9A5fSnHEYFS3KvCkAmtMw
niF4d5uH9bM92J8aLOkF8PQA1YyMP7vyMGzj/Shdke9s5Mhrl6+ye2SmLdlu1EpoiMqTZ/UMBCfW
rl3LtHDo4xuuvD1HLN4lMiXB1objZSAGqw1hVObOJFYoStlUMuZwWNWu7C46a/47qQDdDh3LugNu
Y9TBt29YB32Mf784M8d1ITjmQGE6W7dq9w6p1jjhvutYdpspgKyek89lmDGnpFSUUCTRCLDicIhB
P0N5DdxNPspvZPtcJ6gge0ULvyyxjW74sErXPAdRCzyTJairmAtNuLmS8FL7sWRmKBE/9iiKLNcj
aYiK0g2Mly77JRo/exzMd7K6fjJcDTezCJ51hRkykdNeNm15ItkbcNGIrmauLXtde/ukJBAgGOjs
h7H4nKf4ltqF26BoXtBDM5eeOQomL72jXCDnDeFlaKpkG5ndQ0bwfG88oCIC+GM5zwN0bbr0iK8Q
oIWs6EfDgAJ+YESCj4/nx6q9p9wIJW81QkzNLiIOT/YXbCDvXjdgn6FwEE5ExZPB0ClKm2GL1mcv
7OQ+mmcAtkuWZ995zskuvKfUMDtqXjq6MRvbZVw0btQ4eTv8zHdpB7WqgkyzDjryW4P2s3J447YV
f2HRSONULDFC0z0J86tKAWgr4C6wq15xaHb1lnjTaBNl0Binwidma8zuYVk+hrh3Wa9b/aZeIJyG
OSpQY0R/exN278bJ7SMmSuTvjFNxze8TTkF+OmbpWTbt/VpwoPjWESB+ep78Ytsm2XCwlx6vL8qE
/QFZULpGK+EXPBemziyodvMrjSJAKx86tj+EhzKoT3Cs0HyP8FWW39+sL9JVjFBGcce2/GTNk0vn
nb2qJLk6o7zGA7q38AW3YnL2RCmQJTBYZij9QAYRYgDGT19/ke+ADeF3MgZGzqFr7FpmBn1Yuwd0
G9MqnZnF+ooM+XryAjzt1j4b/eFQhT203QmqjSMmllYWW3XS4yKH4+wuzuNTkXX8uz0z/WmltHLX
hhOcVGVw4VAPo3Gl+0/8HUXeex3SCy6xAJk39OuppHxL4bvF0a3nmK/t6JDZ6Qffm9K8kbG7b1OF
iyZ9G+seTSPYHTUE7zIIA7bYcffYy3AlZhGeujCjq2FlZksbyXP6RTZ5M6tO7BS4m3UVTe/wQiY2
/syj+thItkEc8MICGHssnOonWWf7Okzihw4hw0pU7joe0v0A0+khD9lsdXP6ojzlQy2kXqd92Co2
UqymvfiSJfFBGEG4Mwo7xBfk+qA7off5GVOXwb4pRt844Olm41hjIcXogMY7hPxs0s58d600ucln
ogs60nbVw8goR7NxLBF17DC33qdLFzWoomAyhW7BY/PA3hF3aDo8eSlzjpS8LuxfbB2K0v+IcR+g
5uryreml08laLr/WYVTvNzztOidVnPXyObQA5emE6ZagIl0H1Bk4X5u7ULvsrcr4NS5LSa4bTD/c
FBV8AjIeuG/rmdMPPys+KmycGh0wKP6BUThQCl+tITz4tDQO7BA0M+x2hvfej8aT7ACqfj34JZFA
g8XcoIzq29zse3DK7p0nEQWlFRFDBLQHrSVYI5T3vemQOcNC4+uhKxGoOMKAhOwFL2Myuit8ByU4
zqjbyn78zESh1p6P1LnqILwepgI3aiuTlnxy/ZRnFIo4J8i2ZGB9wnHL2Gl5mIueEWHLZrFbcHam
Fb3MsD7YI/Tc1VyrO1sknMxZ/WlFCZiu5XtQANBYLWcaZsJfhPoAFInsFxuSJBxnFtqVZOfZ17ce
+qZ3UuYJAUVolgOZrpcNNqC5hRaefCKXCo+9V4pL36B+Vx3UAh0ZL+gVszmIroiM2/VIkgTdRWLv
hobk6sAd2QMIHK+ll3cbxnELmurXxLyeTsI+u00EEGvBFeWzWf/0ym2+Tp1er+3B5K4i34aORbEQ
iLGcwYsuiV3dMD9P9ygycuqy7pYYgGPt58VDoJwP0mAetR3O70ZRnH01jD8ziSkaFtQcvoP4KyDC
OREbnBJ1shc3G7Z2LxZwpnh2hl0fM8GfsAzMpKNiWCyjN6vz3+Xg1J9T8wr2DhyzIC7ddumWBmdj
5/JXoBCjxoUGUFt78TboLXrDHMGWxIuyMUMdMvMOfiazjY66BSc0IQPUxZzfTgqJaG3O/qNaJOB+
UXvf8NK2ZXNthfPgVlEH8E8nx8bzdl5WPTOjYnGVLm6BDO7ZOH134qs9RuFTXpuM0SNnE7HU553B
yaaq+LuV1vrsQES8aVvZ7aiyCbPWiEqSongkYR7jg2jQFzeCdraCxYxq35f9H7Z6TPf1UxmWp5jK
duXkD+7UgW005201gZeNI6J/+xBh11SVGgeMiSmK19ENVXnUHjNYa/rpA/CF6LcvYFr+sqrw6NVI
vmne3V008ET5oMkvHVbTI0dht7dRWDzi+aLPxdP009EHczbKw0yFu1F67s46dHDMdOa1hph/HWvW
isp1IQ4X0HmH6vYrMaRzu3CfWCEjYMZtt54r7lvk0siXm/xWVwnb1Zhhag8WkjO9M98ba452UUIw
jlrWFF8PGT3hKXkdwra8zZO4hDsTuVsPI/Xqj08Z5O+b1p4IPolvJ3serl4bvoUTHi/oaJID1XqI
PeK4pN+jp6qicpuSw7JXNWm1SdiuoUMqzrsxwXsOAjHBsX9sVfOGRTu50c7ynJdMbuzEtG+qxHh2
OjhgzAHybRv+MhWZrNKdXlgH9fSoM3pIG7W0wzq4w9/Ny4PKsSkTRK7pfGpCJ7jr0QPIdDhF4ZRc
vcfBTZAQAb4gaaNDIOGDRatzc0nEgP1hZJTEls0sqcQ0Q2BzczCy3Nt6AVS9v/a1Or8bmjEMOvgZ
LWyDlsI8uCRV/YuvtQvJpCwB6xxcq8HEMzfWbd8SwQhi/p6na9cxmzoltiQRnbnN1gU1wV2czf+c
Y0qhlELMnk5RiqIlfukXcGqxgFOjJDIOyFeybO25GfybUv7dCiXT0FoXtUohtTYkF0cx+LqI2jlJ
3ac29Ru8H51JcCk6/MK0BIMEMW+ZJ4UHqwzev1hKjV/FR6uTlxIm9u0/H7wsbw6p7p60WbHXIkeg
7FHAiUm5wDS7ptyWwnzolB/8m6fR/t0ezNPoSZN9l608yVP5m70ZgIzJjqHVwNDUZ9lr872r436d
yNiD5224TDj66G1+KycISjNe6A1jfPmA2hF0QZoWx85O5QP71+aiiPdAs4CBxc6wvzDsfuSNixmn
U09iaoxj4gPrYyR3Jdfb3fDcN9vCdX/ANmtOiIPDewsbIpKL8Ftap2iKxjkjLWbMN0ARGJzaoVoj
/wzulNkdPXKszkhCr62FT89uqmPL3pn6rDFfPJv9+V9fbvJ38zpPEIguSkDLxSarlkzEf73cctkF
RYgu4NBZJN/CDt+6QbMvh4JfN7YmSkknhiVIDGYvkLKG/S7mGtgPEmAt4+G7YOE/hmwo1ATc/MvA
FjttdXA0CImMfeP60ykzffG21ThPz9kY3Y0igxOToGU0guwdrFz/aAz2GQ3PX/9u/Lt/Nt/yy7nL
/5ALm/ZvOYz5hIs172dk7+Q9H5GXMj7dDYWMvoVlgwVSFzCrbF4Itlf2DsLpuCqNyPiA78i9q6AI
rtPyYMdOus09lq3sT8G8TZ14rn2H/IY6Y9TNZbVqZhhfjK6ai5Yq/ZePEie8U5Zs76aOqBvDStof
PUekK6b81YURsYPyv6wkcOWad3MBhFZrod6DMjtmNtu4fBQvoo3fI6uPnqluun2KA+ZgA/d8SBGC
r9AiIcQcIGnO2nhl6uM+YpVIVl0cEVxEz7EuCh8sL3uTA6HOR1CJvHPMsxVeaw+2N1HmHvlJzQlp
ebceYMrflD7INppZDoQAL2UdjwEw8Py1b9z+Z8+yK7Dbb0U3TWjckYJazkPbo2NIlFMRtwMTt2SW
vy+zEWQXDTU4c4ykWYWcT3W9+1aNxcWsZ+cnR+uB6WdwdqE+csMOglXbwT6IAxt2vum4d9jscFwY
2QHTJSRtTIZxuOO+Xe9mA4vKsGvmsnnH9oZwvDny3sW/O/jtjRXjcrF7bkdDXb7lyvVXhKI8o8Wy
T3HoZIdW1tPeaZFi9rFFZF/Rym1KmREGhfn+11eh/PNJ5ChlOkpCKxDK/P0dxoInMkCPpAefgelB
IF2WjDZvVf+a9tY1Wmhmtq7dLcNE65wCImPkB1AWCT0dvze0xE8t3ERhfWQOc16infReCfbkYnLY
9E4T0X3YO6wGp0C3qOrn1luptsmA/zCDJF5mKwuf+X0QviNsQ7TBdHRtZ/OtaPnK1BucA9zwf/Pm
W+z1vxnfUVPgeoMuoaQpzN8OFsOpjLmzVHiYVXGJksm6WFOkidY1ojvwgecstwiv0flTAS2RbHvR
PdHRXIyBvOWpbrprY+Ox7JXF9sfRt0aQusuwUiKTwbNc9qi/ddajHFyEkPP43cT9t5IGDkAdx8+8
icqNz04sqZs7V4Ynq3AOjKOTXToG7KdV5WxSK3N2lbNv2H9tZtZZ/+YpMN0/v/QQCWzHd/F7MH38
nVGhelHiCK7CQ2+V/WVKtXfb1ZJ9mfXmqra9n0ENniod/VA22g07Kl+HKNjUSo87VwkGcplfvqfJ
pe3Nx3RKUDFnlnzKlLZXFVxGj5vI2anq/tWP3gNkCtd+6D+qUYiDVU343AxbvMiYoJzW5Z3WxPhV
puLSygD5PmvssEhfchZvlzmqXw3dRusoSOITHNHu0VfEH+UkZjMR2lQZnJCuK64pyPtLzQr5hjjx
b55oemSm2a4pJ9ThjvvSAGu+tADILpyXb0TkiI1rmVymbdQ+oB+SsBGbO6vqHFrDDHvIYNx2uIqA
Ctkkjw1zeWlY1Wzaybr90pZwZh+blJa/F/CYnamaH0rHfPC6sjh3Vf0g5cKuQRD1kNEMlv6M4hi9
5J5d69koSjwnbR7tvc7BTTF7gGH9cysqVgWDiDjyvHvH7JK94bZiQdLa28FAkIpNUZc2CnRVejeW
0xiIlpC/jEjLdsw/PhV8xC1u6mSFBSwHtpMGVyI6Lkwc0n3cA7UqPZTETa6JUaJ93wozI4PLU4jv
TCPZRVaSX0XUHZCcIt+L6MuDmWG3Y+pkNYdDfEbT3axcg6G5E3rB1qxMa2+3CUfBC8UV9R9YI/K8
MD43H45JmCeAG6Rcc/8ulGz2c4gIBWcktV+HwbEE38z0hL4B/u4vIq6u6DZvTSRblyFjOGrjMCWe
DMMHbde1Tjt/6ypHbkfoutsI0Cmr9RwtoEJtMUXiCZ95cZ+GY7QeXL4zDFxq9dl7QSm2koq+D4Wp
e5N1EwueMjCe//pAhZb656NFWcp2Tc82bde3fyuRQ9NgMNQrA+46A+vFRHhJFSkFKLqt1TTbnz1N
9ENexsFmMpt0S14AmMfQ/NbnSkNPYHBnAGa+LXx/vDaGFR47n9taRvQVcc7RoQZZsOth5h6kdF/b
HEh/OWW3TuEAjZ0MpHtV36xkmLZ3PiBn3/EKGrwrGOHwuqz77ilI8VaYltpGOarfgOU8CNF47/XE
2EOx4/s045RR5Sl3IZnAiEX80DtDt4Fc49w6sL6ISTdNNsPFd9bmTKq94raDmIW6n+sxckx1Z6Ut
maRu1OzCoY5JisG6nU3tazZY6jok0VbiNlt8erssPGVG1/yAdneMCGRCaHm1rA/GF/3BKNiWF/Cl
KSLuFBUud5JhOAAPQX/igtrmQN4OPf+KtlyHvVQwH6Srr20eI7mhBWM1Nx3hXpCrsvjgHXWWLmO9
FDjtIWNiQz7I4L9go71Npgo6hX2fz2iuKLzlKXR87IAtwSXY58HsaV9ubWzYqxl62CXJKc0RJt2g
w1ybRrkw7LJTnaKMGbAmnd1cix0y9kXUtighEFejd3GeYpw3TL6gxfUBWsw4KeaD7yXVXYQeZAZb
sbU1ZjxUkrGOsx9+gjDAjy3yZwLrbBGzsfm6Yv8/5uffY36Wvut//cf/+TH+b/2z+HPSe7Fgfjbf
k6L9HfKzfOPfIT8+uB4XHI+yTJu0aN7x/4D8mML+m7BdmGcQuBX/B8nn75Af2/+bEALMiM0kTzhC
cUr8Z9q78zeEVsB4+DaaQzqD/wnkx1Ty/401tz1f2VJhQOIndDiT5G+1DuHgSFXAWd7IlbVQbr8e
EOFLqi45c0wpa28tUkljIdz2X4LPf37+9YetICupRyf6B3t1qpHQEnBz6jObTN3Zh6ua1ssZN0xy
5dgdAVbIvj06wwVZWifLOic0EGwxCf16GAYP8Eske//IWOprW6lryvjDF2z063PHCs5yrOCl60yT
G4ixdZ095D371DnMXlIsTeEkH8iwF4ecIIvSnJGrRUgNmO8G/QVa4bjJYzbjuPWfGz0/ZWLoboYh
OxqDtfUBDrFTTcpdDBOImRXSV2179wPUDzsI0RTOYE0S7uSVP7WggYqOusQ+tKaZbfRE7l2BF4lF
cPVDckixWlPXUtJAeMlDU+n7SbSvpJaqjeVQQcg03sJK0GuVYTMzIviOrhPcVHmDgSzyf7kjmLVs
0VIyf20jVv152d5CBNl42XBrt45BDIDzWmXTBdXUvUmT6ADQI8o0g/qsNrkVADMSDy6agJ2HgdWH
FShtC+CFHkjvA9Oy/IVt2LxSjyCMRI005uhKMnICkmExIml/gkNU4i1xsLGBabTBkz8UaAzW9B01
PdvKjkkubvNv5aI3YIudrRMX3J4053MY1e+l5z3hjn80q/rqNeoZs9pL4wGS1EN88DMXzlPA885Z
pqp7i2A7A+lEYvfreSzPA3eJTairz6pFdlPI/BPv51ggZkrnYItplFHD8GMYkAzLgKXBIg5PAETn
WxSrJHI6mBQiaJPlTopoxIBKFIVyj7VgMNaYIQvQ3Am2hV39siw6rknM8z7s2Fvqe5+U+7Q1fzop
r1ZaPmU9MqU2n9CTh84vVuxr9IrnuNWsbNQynB9K7gH80piRNsTK8FyqjguvDr9FQ8W6ShXTrrZa
uVMF/pdUrYfB/yidFLfEUF/y/G0QErUfu4q1yfWwApbxaL4y1azQw2U+qwR3J/rgRo7+brmeSlEc
CuGxeSSMDB0FBPA5vUbpMR8MGPEAGjOU0sq9WD34DzmTf2hHqLOYG7Mkmz5JWL4jBwtfQhszwxUC
lg52io51QG9m9/U44bcVyUttBq8yJ3m7Q//YQdKlOXRYrcIiMErr027F1cBO0posvxITM7AXHxxp
QUD1woILAqFACUJscD878NybZMnT6YnNDev00RMMqsDZHf15vEiPeW4xFNUGGD4eQjKJKheeTmNf
yb5GRpMGdw6hTRn2o8rPB0glh1qC0xUTDYoV3dZe+zQkQ4KSJNvaOVeya7UzME9K0FYzc1hnLrqQ
tIBS1ZbxoX4ceo8XWSEMwPkyTJQx3MU3XeKi0Xf0fTtK0nbFGf48CXYXkTN69yC2g96dfvEPvGeR
fTXCql0ldfSBd+4IkpKdaP0YuPEHH0fMOdyDZ2A8G2N+3mMZ9clOBvFNVP1f9s5jyXEl27K/0tZz
lEHDMegJSVCGYGgxgYVKaK3x9b0ccetGvuyqevbmPUgmqBmQ7ufsvXbA1H3Td7uhJyeG5jDcPitg
Q+kgcQ0TZ5huoky1LIgrE+wRDMTXjQZLIKh+xa3CzPAKm/p9W5MyFtDzbTWO6T42zl14mVIaRX3X
3NhG9DiYOIIa1DhV2x0GZSB7oxjOOuxDh9IMVwl2r/i1N8CAYDT41RCtQJM4wVipjCc7Ve/cmJ1Z
t5BDMfn5Uq0reJm4p8V1k0ZfvjZq+F6HW+oTIT+yvdcKo1uZE4osrHcgklBEiplLCkEqd33YfzRG
cauW/etY8iMB/V+ZOlLgFs8Zf/lGOOY5dHMScSiUO132poz1gzYYm143HwrcBCQXizUunErD19en
6q3PRQDh7y/QGffDUBFcEf8ag/wEp36r6GWLh4erSUvTZ41gGqDYxkm7FsJvsiJT2dOLK8bmmCEs
aZvNH1Q+XhdO7Kk++prEwHCYkZzsd7tqXrsfdsy5omPQLKyPeTJHD18UHxLRpaIJ6pFoyXhtzsWq
nclZoUMWpLl0gT75kfrl+BIxYVIIms0O6Itz4ev91h2HkzOBp+mz+UxIBPrA2jOlqEsnjYjK47rX
0zdSslQ1uFXl8DBrL4jcHZPsbGY+llMHQV5XWl7duZj8EfG2Gmrh/Cbt0y+0JEgxUKi5/fgmjFHd
iLE490QcRfLoGudqC8pK2uvCL7KivH4g/suXBOnYrRnbozZWXu2GGnTSuFTokbwEQ78h4LZbM165
Ern/0ZOZwgi9FHQB31s9eBxHALWCQl4foyQCO7WPKGeuGkd9zv0WI5kR4iUU02GsDEBWMPTARF+M
SnKeQoYTg79m+opPX/E3oT3sVGu+1Zic4cElDcevkOWOfG5iXqo5KIK4xVoW2/ty0CiOOE80GcK1
3NtpAWq7RqArCYg0DUb9JRgo6MBjeM+M+garA97KmPb5c078lzONX+7YegoKedR/Dzh+7vIRkQJu
4JcYac2OmKBjMxv4BYEIFJh/q4A4Uk4Nh9bda41ACDcWN0ah35pzeILIFa60bGXosI/d2j5jYUWs
z4tEfu/iBaG982YOOqn2UfxYzuyIKkJplAqnhoyXjWOVnO9wmTHfqXZkQySrbGZ+nVvsNySDoROH
Lt7NM+mgafVsDVmF7IXHaVDg24dwdcGQYj0UKlc39hDDrHdBnu7tUmafmMfe5gej8Hxwx+xUI1tn
i79EGhnK8Wx/ksGzsx0qqvGgvLu0LNalRUxZ6B6GxLhsU0RUTZW+tqDId0XJRLEh+iIZxFpVIZwM
WMZIUsj1U2Tpm67DFFBG+b1NlWGD0OXNMOP7fJLkobr6MiaKXKJ6MBLV9eJygOmSphd0lPSVj+F+
VI2HoudwDUvx6MClLcVD1CNYNRz/KQGP5Vlh/aKL9Hqyi3ITFPGtnflfeV6TSuIyfHJiUC4TxWtc
C5FJ3KMacb4hysLIxnejLDHwBupVabyDAF+ZQ3qvuSgSnJcMki26jwDlAFV1zoiZ2dwL02TelqlP
iqJy/urZE3z03H3DW9RCPIEpsxn8OCsVHAtFzeGIgo2YnW5AaIqSgX73nSbKD0pfhqu+Dpb4bEIs
JU0zXCSN0FeuST8yJLGhKB7wNCEPC9Vzg0FqFaOaEgZqXb21adIPJnaMEWa3CK7pytL9OXRqxPgo
CV5SI0GfEbxVyXwVGvEtrZkrHDeXYBLdNZbpk9FAiiAYqJ5pmzSgy2j8jo9TjieNPOu7WRivZLqd
Cguti5amdx0R02SL4lMd/WINyBDU43kogierGAEBJSFVPYPzLi0DTn8bJTfvqVKoK8Wmpu/Sqc+j
8dmKZ5+TV3n2GVjzp+A0nSAiACnkIhQG14VFXWnMdq5OQDyCBQ3+E4XkIIP/oorpI8Y9qwZYUWrK
EFv0DkQXWydG5IqZCSoMBZiGaVsN/j01rHZNOmq58vHAq65sNoaWgUPkpjCQosQNJ7gpTG9lF3fl
tgFfIDkxuADe6G7d2wLBq5IT2mRNkElgXz4lmpTIVR8A/G9jBRVimoZvoxienbD/pLX+pc+2VN++
Ry6uuVJlXYU+Mh9aiHSpKQK4/a4323iPLBXaRrabrOGC+fvJ1i1/PQX1K6JfcN+IQUkMpaZeNjFY
vMh51uPsRIbSr7DlEjtphN7oYmNpYo+KKUDfnNxoJDCu0WN+hK0SEX46XGpqcu1qPWb00H5vU0wD
uUP8UCIveOOa63jRSbvoUEtvZXYQNhqsSa24/Hd3iOLeASGH0sC844QLgA1VIoaJRDUZ/yPxxbUw
fnDCuTVCosn9mwE9Bhme67xFQVEgtgVLlmzIm7xB1oNpkCLdPsRDbcUPo5nfT0HA5X/tA0Jdk+4X
MNmg4RNKvY0SA5zQGSl3lrWqrJHaKMqLAnDMHDrXA6FhOg6ozVQ1aPBGJkGNTbhZtu317qIqhjsd
FS+OkWLfzfpGqO6HGUy3jZFa+7qrztOgPaqloFkVXyjobTh0OcAEhXkMjqsU0tc8D9l6UPRDH3FM
tYmNckS7SRSy0seO8cAcXYQ5Z6jKfdQ1QCsFVH/PiHDUqI55XRv0fFrtMXFCjzRrEBwy3mnI9rGT
ETx2Hw8m9KBUjmpN8DB2zAUwomKqRJcdmtYtaJdubRQowSfOUa5Ls8N/8QetPXQZ4cRBiITwXlHh
U+UU41eNVM/Z2YUxoGHxM+fBMMNHAf+jGJyrkvUalJ0Unn919D+1inRG/cnU+68o9D+DeXiGX/De
hfZjYDLedsWR+fcZmNivKilvfCGQQUYgpSmIrpH5rBBfI1+xPiAlHDRtvKijaxrQrQeHZCcKOiIQ
1jSj21cQxDmKUyh3w1R4kU3/KCjKe9J5j21MQS7JmdS6Ko41uthvGdQoDs5RYcYXvoT1Nbw9ax2Q
MYsdEgpZlNzqs9F47hR+xcLcdsG9xXVPt72PbiA4B5GIs8cAsVrM18sNGCvKDMtiDA1nZdta5C13
swwvZ8m+TkObnImc4NPAn6Q0FztxLysRbnAdRhUynhzemluWn8v70jGguF5XwYaC7T8/u5Bfn4N1
8Sy7Dr6/b3lshPZAFMaIMAnrKkJo8kuELHr0vYY8CwUxrhO9fvPlY8vNwJEGqbIBw2vHxSqrBhsh
BfE960lGwSgyJiiAGs9fpQav/YD00m1C+nCLBbpNmrt+Ih3ITsQ1xU+AKt/FmCFK8DElqxa395Hm
a4teGUVw8/dfS3guyWQWSmNiNbJj+3fIKpR0vmx50M3GjM6LDpeKnRYgPCsJpTKZJsuivCmUIN8k
yq6izs3FeyDGY/mz0kYxZ++3xeXdzgQjh6MWIMj3Ip0Ez87taL9839g0NGwbOax7wnrzvea+11JE
QGthSfW9XKXLWklarvlNq1F1kY8t639Z18vS8tj37rDcX24MGa0J5mBf4Whsh+522fAR5K8E8yg7
ws/esDxTj2hxaDqRQidXxfIj9b5m/bRBAZJTpgtMVvXejo0nmpSer/wQM3f6GduOsc1c32KvowSS
t4fACLc5efGbFmoMJ1heKG+y2HZ2czCDzajYrOjq8z22285eUdop/p8v/u03LIuoQfKVpodSMctP
/N56UYhwlAwlfTPKnYO8A9y5NbAHG+jVeJumyHKWVTVS7kvAJPx91Ajd8Uk8lCv0zzVoVOEVviWh
wN4ywhw5WSzCV6XLVO9nDXOIHHVHwF6Ue9XykwrsFwjRevTz/JYet3BqzypRghasrybjQB90Zfv9
UnlcLe9cPvHfPkbCykzPISSEWh4fdPSpJSDTX34yOCtnD2yCluM/DzL5AqhpvMBkWFwGE50Edt6x
swb4RtImX3m5Q1nKX2K4/u332gXBXSEhB25uYKWX37185fJr5/gSCyx4C6OwsZItR9ryFy9lzp+9
Sz5WOKYnz0iWPjue71TDNnTSsxMo7IjLnrfc/Bytv+2i34vL8zNlUMiuUl/Lyv5+SxtaO+WxbfLt
91bNq6DZ6UF9+DnClz9vecvy2HI3kHuh2gPubhNWkxNtl+fMZWdfXvHz/j93weX+stWWpe/3LPe/
F/94frn7x2Pfu21Z2fZfp54iYxRlpSZUYUBVqb7XcIGuVaJav9eP7lrdKtBh404YyIgdFVbDbEhu
8QGGED3B63xub0iCoVxJYzRlGIj5rh2Sm1wY+6HuThZpFUdqjTdYeYoGAgV0sJYaEdbIvaFAbquU
bq9MwBeWmwJF/bHWaqCky30nFTqmbJUAc6dwWkZjmJtF3odUQSueWV7/rxdzQuO3gyCiJC1npCD3
kxmHp0He+NHAVWC57+s2ss5lsdOhMEa1lDKNcCbwawan5Ykg4EJhC1C7JIECCeLwWW5cuWv+3P15
bDRGVvHy9Pfi8pRYdvuf1/+H538+ORqdYm/WejxeWKS1bn/e/tvHfS868uf89uj3V//2wM8P/PmU
f/XYz7cvz4426cp+DX/DaDCs/+c/Wpc7xx8fP9d5AEKpffj+uJ+V88frfvupPx8DWXhEZs5cann1
8vUxO5eWqi9hjvcYaCh1q98Wl3w0PZtc4q6t75DBpf2ijTXWbXmzBA8uS8sTy91mTLYd5JXdd9Lg
kjxY/Z1GOC3xgwGsYGZoQQCqUF5GFu8WP4aT/8/9JCvtNYUqBqHLef/P+MElac2tkSwVhnazdGas
bOB638qzl8oFDokOk5p6ObfBrWMs5kAClic4MVTxcfzu6VTLEAJAe7A3E+ExX6YjRHBqqHpLQyeQ
1yOVvKIiyu39YmxLcRyyviSi4sfottxFzPya0TvwNIlB0uVBuywxktiRs15TqYwIlIayDR6mY2Ze
5yqmd2SUm1zCgISkGZR/L/3xWF2rMOXigTi0ig5Wq8E9Xm4GBFDH78diddyBuF6rs7lanutN19yF
ZFgt2xND+l/Jdxor5vjzGEJp9gEL9MI0xZB/64bRr2Xh0h9BCCJGk+235b5d649+Ufje0l5bum20
vlkhy2b+6b5NZZ2smV1TMZbjukreLEvLlv7jMdyUDYXB6iNeLu/fHbjv5WVD9zk1tVa462VzLpv4
pyNnL5ei7/vygmXPDL1ytJJLMy5a7IrL4rSYDvuGfMAkqr7wupf4tPErmgp489+26PJgnBfUZhmr
dorKGiAAuNnZnOWXIEhTblu/h3fBZBCEH4BUWLVZ+mBJxFPat8VwKou4PUz2i68S87kEFf7c/KvH
qMDslaghO1QzmuOEsOD7piWJj6qkQWbA349NVUBYYkB1GaqCuallduIcvRuBWx6oQVre0PTPljbD
4li2U7BsomURJ9qDj1EXkqJMlfzZEsuG+dk6Ya0xSXXgIyyb4OfGkSenn7vLkUnWUeElU/K1bIZl
A/2rTdXJ7TMUerkPKHctG6W03a1ZZvZuOdK+N9Fy5Im4t9YAHWmJSMcNMqM1UKtpn/h5qq4JQa+P
cnR+sBSUfwv8JUrKD59OgjfI9RRorPZU2Hj7l/vfi27g9Gs1ZP68rEJVrsfv9S2XlruaCTQEtOlq
OVqiWBewKcTTT3SkO5EItl4OnuVGK+zoYBfUz0pBa9rOxLg22PowT3DEhoqmky+HITtU9WQ/5oNH
/5JC8/LsLM8Ufo5byZ7Lxz9CRn/uLkuFCf3FUhQaDwwglj0tlKtBkZ/x/6UVOWK46b+TVmAPQM38
76UVzKuL/5Kb9P2GvyQVQv0HYBVXVXXVsWTKEbLwn9wkUimQWri2JaQ2AjHDPyUV2j8oYtC7peJq
859l/C2pMMQ/8ImpKLIM3dYcTYj/iaTC5IP+i3jUcV1N6JblENKkQc76Q73vD4R/4++xDuyAG0eY
07XvjkQxWDgQs8B6NzpcSuJd9Npt6RLckbrktWB2eK5ckW8t+j1U5QLfq83+QFuBYgPPu0Y8bxPR
n9MCP4c2jD5zBmfe59CyLbe+KUkTQ1hKMVUbyLiZfbpuBg7SAKjyYY6vipY+7JTSTbbUlySBeePk
gqP+Pi926TSH+0yTyomGVOqm073ftt6ZgXZQ5P+LUKcz1+e2+T//W/8Xq0RHzmKxVnSDGssfGhNo
prWvDa55mBUH8LQORD5IlStI5NOuUJSdnetwE5sSbedsgArEnTEnrwqi1Q0RAZTs+UvbEvFXR0Nw
JhPVLVWadLG70sl+2GIaxljo2s9YM8rDf/7tGpvvjw0qiM0RiPUsGyGObS5q4d9cLX5I19/uIMX7
gf+cVZSCSwPAwWiD9mpdDEuzdp0PTzkzMeylFf1VJnAHsxZPRawMO62G5zYGVF6HAZKGU8C7GKY9
OTHA3WOyOx1ro8N2pdYDVhK1hqFTOylEAKKammRjpScjBf+TodLQ9Pkm0qqGhlj9lUHsWZF4c6rS
CKFgMZ6mPqCsN8NxBwAVjuJZ74MHp2ypm0KiV2dCt4A1a0kMMkGcg7CwcBZ13ZbBxcN8AdF5Bnep
HzLFh8YsZly1cOpNEOYGGGQ8yHLI816Hc7UKbQDY1EcqYa4z3rcewmuhaLXXIAtdaTbpSnb7qYch
eAPmsCL2p0OQBo0XopxOTfupGkZe11TAzXCQ28pjia+c/qby0XYJAkKntTA8dXvElHKe59Ll89HW
4RC6qEBVrIaQtijKqQPcg/uc7v66Hgkba/kQpQjwq3bmDYLAD3jD8Uof+p0Tw82CIf+WTPdjDwcp
Gc03ER40GikruB/nyBLAoEoTJ3uHOiRrTkkmtkEav8wz5Ho/xT1VU/ZuTIzLUdZcVuZsbNUQrYY1
6zsnz9/mZCJEAnQGnd9q0/X1c2nVbMshKtdVN47k4uj0EMSG+v0pcwGmE8EDoiYGZgJZybjGVlmt
NeCQvnaBiqij3nwnQMlIbqgH5oCWjEa/oR+PmdO++3WLxhbLGC3mbUgYnWLTI85wDW18IkwIsp1v
6K8gQAFmkfUPdQ/BP63yx3IyX+u2eXdSIsXN7tkRCJT7Nv9s4uhGD/G3alF0XScoi6Ouf0Ih9TJb
awU8yarFK7OeldkLQO5Zpn8qZ2pLo2o+E60O0Eq/rNS5RpSp76LJz9FDABksNWT/JRlDKgBCTB2C
Bq5JjlJYbUHVr5K2v54QQIR6exEW9a5FECnG4dAk9Yej3+C7O3Zu9tDgxfACdXxTNMuruu6IIcqT
gvpCUIcv5mk1csUH7VLhnneQf2ELU8LuYGU5xcIiXJuq+SQS516Wu0xlvohLZiAQZTKqiAEyMYQB
HRKqPipuY7t5Aw37Eqb9jtSKrcWRRC5n99oK4CyMDAqHzhv65EbTSPcBZLZSwd9gBuPEat/PBXMu
J33H8PkLJNVrjS06N403pQlLyoSc0J0GsvPonqPeeo7ZnloM1cWPTklFEktdPWClkuP5s2NZH0CQ
SuIX3sxpgKkP+wJ+/a2IiSp1FaYhARUCQMqpWXutSZodomR6lT590TnrdwS/fOUceSsBCw/tUPpA
DMwW3SG8Y5sBk6Wi9tLngjDo0V9FDVWRxiluHdDsWkLW1tymMWcN9NBlalyTrYV3jCDsrL+ZHHGO
xuQmtqcr11D2peNuaP2nlECxWgOI53QNRnxorqYoMVZ2gCCBlvih8btDXIdolfx33couAMbfIaID
kz6ND2Vq65vZR/PuD+r5+3uTdt74drGleE0pNH5LE2cjj++pKWTfODzVWXTwSaA3YtXTJqAvZvDS
V8W0mvvxK81QZtF/YSUZBKxqZ7/UbuQTses8JwOGy9F911v/NkAx1wy1sYp81DdCvIoRzb8gfu3g
NK60fvbP82FSkU1VGvQXsG1FOo9e5CLAr7C3DbTtVyqkuULHp+HYNZkWoVVtOzu89wc4iHHUHXSd
U2bY0n1ttACW/3DN1OWQt9qTYXlmXKebxHGubKd4CtxaIg+eabETfjybGIPfVCfH0oCHYY5opqD7
8fIO0hcixY2DWnBVdujisJrcN3VfMtcM18M0x4fBFRiJubytkQUAyjMejQi8d6rJcbI+bPHCXKdl
/eiH49l24PMHufOoQaKLk+YzjKTyrDM+DfKKipbpWM4CWDKJte7r5anJrW5LE7WzK7gGCnrHofGq
jzQly5QkwzrYhO5MpIiJU24EoYTUnZZFMisg0fpfo9Hd2JG7HoPs3YY5cRzrGBk3hmAXhhjSjFGW
IPpyq0/WdYCAx2MOAweuux+VYlgF6sT5hWvPpPE3J9pHhq9kZSCIccAcrxzDeklGKt3Ant5KxX+q
w+7S8DtXRsjl2xE2pWHaES3Ay8xhSqLrlrLq6wmR2wSCzp3My1JHWDKJu9gaN4pwnjM81auOMsTm
NS6jtykDEGxbxpvFQCRuw22t6C3wNnp4FJNyL6mdK2yzyAI7dsWytc8zWUFg4wN7jaQb+FKypx1T
n03ZXVOx7VIhG1aiNFrQqyrGXsw0lzaEhxNezc9ZqPfVCM+JvwGoBzu80jQ1MXDwUdWCBo5LbL1d
fEVYeFYp4XCribYZjqod8zXgBsjUMmmkEdY94XYBkM2DQ2ojTDTnrJoDG9scPucI8GWlTzsqqg/M
y/OdSfo5J5dq3TnO/UB0eRKIo94irlVXJvZyu7CIpCa2UXDe8uf2LbXJrrHYJS63VhpfDn73NAtT
WtYyMAo67FTzTmrvnTZpX+Sqa33k8HJ7DJb1HFTd56xwEGeh+kzkDM1RIDj4QJ8CLbtDCRCyo+Ny
LrRnp9bLrWNGK3KLPvu8p1jLaBsaCbJDF0tqqpxphr1CoJ/XMw79wc8f7HxCT0Wg3KqqikcBZAKb
4VVoV4dusm8VfbiOS5iqUXLP8POodOM9AgJLypc5Nc3uQXNXDe9azYH1sPx1XB7XJJWsshRDkfxa
wwbWlbh3Ira/mnhknx+dx9KJbnr+QttsPFgfe+Ff2TgdFLfmh5MeEhKi6BMq0kLd2I6um567/n3u
IWUFSdfsqI8gJDc8uxyctQWUsc0m59CONtHyiH1pNVABou496V6Vlw9DO73QPOyONEj3EB2YM6eT
jpxsKsBRgnok/vY4FnMFz5LoPcVm5OOC5yptE3vnDBqszNoT2QJnMiZ1TylgGFY5UVOlbgCJCSMP
WfLG6vryIjGRyxBZtI11ZjCYvIEPxNppyMYVzqdhRxzbg66Arh+VKN2EprgnF8dGJ9awGTtc9Il6
BxE3z6Pc8614BwaZw18bDoxLur2bu19RUPteTjzdGtcECo1hiC4mne5+0uCx5ziEqw/UHrmqepvn
IxfCICJMjG5k4kILL3NT0mW7Zl0ickmbw4jKgoCLhoSF2iCZlWb6qNPGUksEkOmgHipHOaWm1ZIL
o6AeDcwNeubs0skq8t+dBMlMCpAjlPHXurJDtNmtlCrrOaXZACb8MN2jXKJqZ0xRtika5HQtns4j
iWoUdgWS+p+7y5I22YBwodgvTw5KAj4hzys6k3+/wTin9TwyMqJU+PMRyxKa5X7r9Mq56qibFYPq
Io5QubYbuzCYbfj9DqLcPqKSFsrCiULiEGNldpjlRpc/aPmg5W456ucce/O2ktXccen7LIuJ6jO/
8Mt1IMTLKBtNeWj469zCYOUAESYLRjtktYKh0UGthlXcPOD9p1RagsHl8nEnsb1dPPn3plWyWuTH
y49ZlpavwNZLF3J5ENICtWSTKHpyg5CKK0mV4YhuIvR0KturGi6iJnAOOJ48cuPqVUmYxsGtVfXk
u12wwnE8X4GvZ8ZkWOWOnI69iMz5xC4D/krRwmuCYbWtMiH9BXWce5KRuIamHl+FfpB646DXpKm5
LkflfIcSXlmPoGJuSUlHrh13IM6tjNEcRFZiQiZIIlJ5hlfXurF08vH0jHSbwKz0NUgd+ISZZnjo
SVZZMSmXhS8qxu3wE5sklnwkClR98cp4BIY7Tf6LKKwf20wZGSXmHt637aRlFdZXYz4rGYMHEAUo
SCd3q2iltU00vr+xxuBi6K0X6gsfcz0nhwwiJZcHn2b2NsWwfYgy2IqmUpq3EI2O7tSBZLGQs9gN
54e85FLRZmSQgZpIX2cuSCI2sNqWfX2q5HnWFL3hVUF9k5lmfdK1mgiXob4zNR1Q38xkSs2mZgvN
UTvZlDpCFBHX2ghXTc+tA3N889D0fnxDlrm9CjhkGGrk7317AdnAPRYmF7AGQMUp1xiJoVwjcnGK
gHEpLqNLR+FEEfYpbI3ghlRBhwJAPG6LqA/uhzn/ZVScvwdcE7RM2oM7+AY8iOGlSkiZdAZnvmQX
geKrtzgfwVvDqegZYzriRN6Fc+rp7VvxLVkyFE9SdPgBYpKmdKdr0+7PkM4IM+6Cd6top0NZQIYc
nfCU+OSXjXZTbST54qolgfZKMQbohgHO8E63j9NcTfdgdol4zHvOlql+a5H/dR8oTX5Q+i5bFzqa
nqqxzyPeGYTl5dyj4JZU51joF6W86VUT0RLS5JA4bM+aW/0hcuxzUqIpirrxspmU8uy6/tUQa+le
GG1zCsbhgagJOihwNefZOYtNnnfxbQ3P+yIitiYMgCIwNbmdJgJo4tqCe1uazxHZEWzEpN8OliEO
4RgQh2oHupcThAao6tlnNLLhImYcGit2D2lfeGZWl1dlZcG7ywLzYKeQpC3jTLCJuldQWDBFSkFr
NmRoDPdaQ+FhNm2sg2j9dB2/aJDqxY6QjmOEmn4bZv5nCx3+VkOlHOe9s5tCEzG6ZrHCtPmlr8dk
H7U7BYDqocuTk9GrpOuw5xIvuSUl9wHzzRF7hnEAHdRsnTB/8mctuXVAF2l+3ZwGGM2VmpGU6LBD
9DMuR4RVp4CqjJTBwwejIzBcWSP1EmGPNzhJ3S3hhEQSmIm1V2fm8ZpVkrnW6BinlFA5+eap7cXk
dXWJsrjrvuB6htfdiMgsMx57l5HMONfgKab6pmbPDcm8O2oBJKNuJjY6BKfb4y/IZAIvYwmdOkT0
CmW/R1wceEqbHOssD24wf175BqwLanE5ExDStWak2blyKsUkk6my2DPnxxn08tYFe7qL4vRItZTS
S+uMFBSQYE3tyRyS7iQbbvWNFWWozWeEdz5E1p09NTIPxCh34ZhjeVCma8bT8RazjTj45DInnXut
ItznWp0qXuAA0khm/bgQvtVMd3dR69pXlo1WxqzzCeiTD/TKzh8AJjxjB1cv66eqVqJ7wmg2+Cq7
s48IXB8ZMJJRgGXLwPMSpKaXm5pHx0s6dRja1UXNIHtINpkBSkAy+DfNKD4Jp55289BVpxFdjmPB
OykJWqdWui0DQWnNNh8mN2v3Pb6Xkgbsekxjd1+C1VzXbX5RJw/0rEEa+GRWtoN/nBBQtuUpI1Pm
OKfNSSfn+4aa5UpAVZb0/QGFDaptF94cN8tSFF2UFZdkpSIeaFXLxbG+WDLSwHLLZPB4P0wQC2NY
Dp6vUktSanIF16mCen6CUrbO8Ige07D6lSva5DWqosNrklo/lYArGASQOLWuMIDhyMWoHA0qClUK
Cv8g8kH1r/UUEMwskHbZjEuoL8bbYUzmo+kygW+zOPNSy5mOZNRtQgelHTMMchnkQ8sNAbePY0ep
Ax0V7U+c3fMRgkH/12JSVBGmFgl3tdTjJG+WJR07GPPAdvjrfjul0UYl3AsMuZQ01bIRKJdy5uGM
8E1avfYYGMx3ctjvPNFFgYwMgnZMxlh5rGzZ1o1tUNUFQTLLY/4ydPl52uba7wVN8sppng524jq/
vXf5gOXm5w1/3IVES7cRS5m+rgPmoD9vqRzGs2QMz39+oIYjkf6r/HHfixqCeapvJD38vPu3Fy0P
CsUGCIE6HmakHHz92x+0vNoVWskUOKy/XxdWvr1q9dFZ/3zBHx+wPPHHYz93tZEjN2qRVsnRIidC
IjzMMUWXK82dik1UFhmi4Gnl05VJH1ofZB86rm+jgKAc5CYtkzpuHB+SLcVTtC/LfSEfHElYIyok
LTxIjkze7CzrN3bfcRWdlLs0F/c20Ma1LvcAjqsPl5KPZxVToXrs4sWRtgZPBDUTfL8e8SXq6Z3b
zsTaj9VOhkNNp7SBXjjSWKAEUBbH2FRfx3w+1P3wGWYFIG2orYF/2enlMc8wETGw4AI5WTqnDPQP
7EWYnxinW/2DmeDBqpPyLoqcX2FRXrtWtQkM91xowZtdJGRR9skVldhfsK+bPjpXYwf7uIucTUnn
kWn3M71sPByWwJVnvNuNgthDUduVWitvHT4LGX4Bfq7cK9X4kWSZQe1jJJJE6cw1/lG+vZ0uyQ38
5dsMgF3tLh/MhzgZ7sOKUNROF6Qn0kHIfdwOaTp8QKvDwsDMyNbLp9r8EiOVXEv015na7/Xs0Esc
i1oP+CLD9sskzTQ0xpMTJqdMCXa6Frzq8m+GplA2xlrXxMmxoAo0Vsi3DZuW8V/c4bztEPMGQX4H
kfw0jC6RFtkqIWQ6t8xr3eoeiSgwQorpafUIkfPWKppkVZjmro2Uz0aYKpTHiFT48U5o80NS9ONe
M3Hc1W5x0dbNvlToEDN2SxI/OZK2FOwzd7otZWR87/9yCkg8SUUcZYgtAtIt3E7buKwCI91E+DRY
E4a5cnwA1jhpVoPGbMBNH0ZDEFw3zFtxqhlsrYnhdjcudQi3wpUjLaprM2b4D3j3tq0epmQafmGw
QoruJhgaJmXYknl90Dr/qkLz5/buZZtXnCYNOTy/UkV8b2quunLIRgMCG0+XlUWwT9tfVsIi5GhC
/Yv4tjEpbyofg1tdJD2oiSIwH0m9L/X4afSxZwQ+oFlRxid65ZnnDsSyUUS4FTq8KmGX74WR8ZNB
dvScSHZGbDjridDg7VDZ1pa9Bz6BXhH7hs9u49NMki2vdVfShMiMIlyZpYVAHF9SIoS2NQsG8oGc
yNhIRzZV9lkrw7ie9Z4wcnQa0ApDBWN2ljTkA8WswHLIqT9NzAWZqR9F766nW1eJyCaaxafTpdem
Y7ZrffQRzVXYmgv/BuMS7pc8CdaUFO8F4DrPsfyHqHB2OYRfJmUH5hL2KuvZdqbqYio1rTNNfn9T
4l7mSJ9PoK2/imhLGs5dkbq/wI1UXl+URxcyCD5AVCK+q782qmFjtxjJvYcabFJRXeuQImfHrlYx
tt2NQ/1efypS7GFFRqY6JkQ6Eo3drdQR2henlGSflKRM0n+CLymINaxOQE0hEwXJMxiUQwcFhEIR
IcKsgjJXLCBirykXua0uj7XSzpi0HGG2XMl//v9l7zyaI1XCLv1fZs+NxMNiNgXlVXIt09KGkNQt
vCdxv34e0J3RvR0Tn9l/CxGUkVQGyMz3Pec85A6Dr+VsmSp9m3aMryTnP3DAc6Wx0J66Tdcj8XL8
pqRkV2dUGZqZwbEsYiZCI3Yvga02TiyvhAdEiaH0yfaDUD7DXWlg9Oa0ChjNbCSgIkTLjycGwqaY
FG2bhYzc2VBQKH5pKfec2zKNdrOjQwAYm9Ev8eTRvoX24qQ/gTXMWz1vCPpv6h9BBmuwMbKbtJ0p
Nyk/89GmQTVwXi1qrcB61Uoy7Orlg1QTfN3k/F6zWqGrhU/TmF5b0/1oqIfwbaivzj5soCBAtMCF
NP7u6EM2aXofkz1sD4XjBVb4uDSk6XaRiNtFwCGtbN8stBNryTW2UzyeQ416IwiY0qvpPG5sM0+8
aUiOuhPFPsnG0DC75e13duw7WKbrRocI7tr7rA5YMRusB0fd4h9i5GlNcQtidNj2WHJIpmz3RL+F
21ocWxppTZZzCGoGPT/js3dYDYN8MXvlZlwK9njGE6+QJMCWoa9JkH6LDChylQ8tSq7SrPxolnq6
1oOprigVni9Q4IlmBGoCtATqjHXAJ1gdA236qDmDGsrOiqo+9TGlm24i2Gj8HEm9xugAg6BsrgeV
9q5C6RsP2SwonQrrM6VksKsqWgdUZLwOl2hkzgVoLTKvcxYz4CGcclpSDdKdQQ0WsZ6JO4+ucZJ+
6JmWbc1spiKYVLbnAjWfcf+kXEMrxXy0U/WMi6vCtaPdKHlPFLVqvHWtjDec343XtbymDOpdoWBY
CSB9JWkugXy17gbWp8/ZzqdvgWpiipDU61dhPNBYw7PjNjkXqokDIhAN0nbl3lnc9HnVqV6HUa7E
ELEfdTf1MSlnyu8GBSR1Azo70lRGBlESd/Kxfkqzm4yMLx9kn7ZpQk/XK+0iZT1uMAZvUwlCqai3
lcRcpsuLKzDlo4xtPLK0XC4J4WFt+P9P4Ml/rspx0W38B6qcFG9xmf877MQA0/4ddmL8ZegqR56m
w4XSTRfpy9/KHFXoRJpYRC/ZmkCgs6hi/lbm6PbyiI0sx0F6A7WNHJS/w050/S9LNZE8WkSKLr/7
31LmaCyN/i3l4A6CUzQEOksgi74off6VGNn0Kal+lgqKLrbPWUkpfJiYGtuAcajXPg0NqQUjNLgK
O6UvlR+po+p4zig/Rmm+AQk1kLIuuEyAisa9kwInpFkDRM04kqaknISBKM4wTkUTNjpzumM0FPGZ
SUAlzNTToZl5Q9O9j7WgM9bSusrxv+jO7BuTCprU5Qy3sF/Neu6e6C70fhIxqdFKyz5VlvlUUWv0
mhYFbiMUC4U/yerr3vdGMbxRI/0a25hv2qSArw9pVDRZly6/VA+lDSwjbHfgKp9c2gHEGYV/b8K2
0mA2sLROTcaG9SZTWbDtSIO87yevD6ybePmNdW/9K+veVDCNc03iwLGBklzyGbULVMzJURiJLD+v
G+h8mI3ngHQ3qOrWpGknlzyr09deV/o53jmPNmFPORbyRSChtcxzdqYXRo/adZU7Wcf2rgyu4LeA
Z2vxAjg6fv/vTYKH2cNDQE8yDTCgB3Tb/d5dqg2mVp1jK76iMTxv2+vcMkmZaLVkX5ASwxIov9UG
58OqmI30tC+2lsh+ZjOLwyiuXh0HLI872XfBkDS+iCzY44lTMCgXrGJDeMmO8iKdiBp4n+36Wkk9
1R3nA7bfK90xwUs00vaNsdYuYaepl3GYDIAMHV1jN7TELmmIdyfc96g42I+1NiTbU6rRlTJ96oVa
XHqXVQ2v5jK0BQgY49wkurwKJrlNOu0dBnNPXrtFfxgR3YUsw95Tmy7wdbNkWGhMOAM9ks84639M
VKvH1J2urJHktMYknytUzOiCq4mjs5uz3UCK7mEw9AOA+vwaVmUD8qfp9/oQMldQ0x4NSjNMe6NW
9qOBDoeAe1AS+XBFVodBtHGH/mVsz4QNmFcii6297cxP62NuNfDpgSLKA61nvOEJVmI5R61R9ipv
/TI5k35Rl1fdtdFTryx20BhR7fLYvGysOL+ZNNMGRT0/WmGCdgQj6GZKi/kKJN10NVgxn4eZ4SRW
Puy5C3fzxEg9qHOyNyd5sSTgRK9dlqIJ0+9da7X/um9oXsjov467cAZ9FeVnRXPFYVKanVagZWWR
05HJLGZk5svueuf3ZuFJk7+cbbgAdt4aCqga/OcE1Pt6S1s0/ik8UEqDNt5TWjKLjWhbN3ezGT6O
MfNEjg3tjNDhi1k0crLUunWbhaqvC4L2Y4DwuzTsr1dWsDTnislTY/haDW9mY1FDI5f3NkVbc1oK
yeQM5a+rSWkgbeNQuqwAViPjl8Nq3a1s1M6EeR5EUGWz95E5wA6JbRpO2rIBTmiYfHOOS4e4oG53
WrmkTY+fkCy1w3qX27CcUpH5bhsdWRiXBFygS+ZITJWT7jSrFlGG+bap0w4PaN1C8Fl0tgShfqRj
32+jRUafLJtpYaCue+t9owPnOM3IvlRhLLYBNT6o8Ye8wzZY9e5Mz7KtWTK6b3rjZrt2kW2vL2nO
wzc1btTt1ycpqdGXDm5TVPMNtTQWnLhpDpNrkztjzipzJhQ1bsGkdeTAZoJM1rTAROvpi9nPXvXs
YpEFryhfohlJqA0A0lE4I89UYHHV8wPw850g/zwu6j3hhNEuV6yJgPruUV+YGjXm2p1WEogQ8KHH
/dKaV4bWI3NkwFckCvrbuI2tTnf9gcI8/iadXlQLVyQsrtq+jnYm6/BiicqKEYbKwoTnhXxhaatZ
q1lj3V3tZ9+WRibgUPZi8NWlIiJyL7AKrgfAt9muLcv7TkiAaIsUffVoWmbMcLU6NwO5DF6EWxKl
lCBsteHJxgkZB0oD8AcKnoTUwbok7PQJk4b2odm22JoyIKp4bu/Wymg9tDrJnFj3X8z2d7gI8mnh
TdgAFmm57RGNpZ4Kl4i/UY10L3Ksz9hJGlA/PDODT+uPCGi/nk3SFEvkBd8ZJHJr50l1ACsekz/U
7ZrpWBMxQd9roEbE5XALkBBo/Gw8a9n9gJLi+Md7X2/2X15IMsGnFuT1+jGQoexpApnkemvdrM5B
c7SuMm16Hxao65xY+snAt7A1qQR8wVu1PAYuUEdeJjg60uUATeFWz9NM6VKjwhvUhCpGCwZzvh5t
HWumomK+A0brFM3VsECgaTIjebCo4EmSePxARSa64pCxHNtodE6J2owngKOstGPK2MwCRB/9EB0X
CJkTlO8mAw3S0ZbYa3v/G409Y9fCoLb4ZGwTU4/rAYCtjlFPw3qxlKA8RQgUB4fMYiyomor2P6sS
a6nJfW/W+9pZ3omw6Xbr5W3d6Et43PdNlqvVKY8VahWh3fhRGTK2yuqwnv2hULkarLvrxnFNl6a+
veguuisSD1nFC/B31hgMlJHZdCqqCK0FCbswu/OZS3pE2kpRuPiftP4GO8aMLE68rv93vd6ur+WP
m3OAn6qwcjDL1EFt11NJpzkGaYU7rq8nFsVO9tya1P/XUve6aRWgWG3OJ1KK0LhS7breax2RYMy/
SANSorNmKP5cVOOBRCIF7hTJzsuRGUGSLQnFphu/nKZf/m2QCcTbI6//cm8OQU0r3dwkPe1pbSDI
o07Raobb2MEd2toaF+ZaT89EaaX71Um7WojzeUJ5+O0mXh/5fljND62UOgQ/Cu/fd697RFdXR7t/
hXe2VIsT8zAA81xvOcuHkizmte+bX3u6lR51IMyytkIVaDu/WqYhptf1c6xMq+zPSV3u8UAD8+Ed
F1oxnowkE1cJwKMrU7rHviJUIbTzaRs3xe8479WTqujqqa4wB6mui86PEvKKK173ksUVVsRL4Xjd
Xe/8fs7/7z67HQevVEI08Mvf+t7khd0cCETwv+/64/fXB6zFwbTuybFWPEWheLKeelWVgz1dd+vG
KnB8jlAGtJKCBnhiHzLWrqbdcxh1iDXfQ+j3zXWvnw20zevD6+11mP2+mZO4lfczUJ2xiTeFKsbt
OuRoy+CDqBfV63p7WM4jE3lxn7cDuauLOWfdOGJsCSzrpHPo68Eb9EperZuRMDp/YkT2gOuh6lEr
OBH4tRmRuUSfpkn2pwAxa3sgrizYTwi4ZX0wJj4NqwqXKuuyC4uLaTL0LFxefzz0j2fFMhnEdkSM
+/WsYotYrTrONlef7Wpwapez4duEiJO8/fuRKrVw9q0PsWpBArLuzotsRI2sMgd/we60+jW//4pG
rdur7LHPzuFiDi9XP7G6alm+/vg/7/n+k8FiHF3/4nrf2GrOUdreevcfz4pIZZi+HvnaXf/71wtZ
n7rejmubZ623v/7j958SCfHlmmt1xdm2wcL/8fe/X8XXy/5++Puv/xfuK/NzYtei6XcshI5zMBGX
k3oLaFyz/HrbVvp8EANFsgIJyIxREaJEfW0kgnSCoeCiNxdPSUzmXOlWT2ml90xmZ3NHsJKxVwP7
tk3H6idL4U+m6G+dHdXbGdcUcedKsSs1nq6WAGlztDJe3EaPMLeEL5M0OFnujHaQQK88IN+ubakn
Z7Hb7bqye9DLmJHGwe89M6JsrL5/mAdio2QtngkdRvYOkBqx6jksqLBHcbMhkMT1qJuBBcZxMw2y
3WUKA58FXGSY0m3N/NQbu6ThXOjIlWhBRfdNle2rovuNYDpeZOeAvkT/onUjFUvrp5N0ROdUCcZA
TG1G0+ymUX3VFXhf/a4v6WBrNeWx2VLQGkiL7tVcHtI2xZLG55a1xpmAfsmlL36JnK64jqJfw/QO
FhnCJRThPlH6XVhEzx3tHJSq0dGoWZAW5Qg5Ut/rXXWjVmHHV1UrhHDKXxY8gkq45l4LqEiQg7QL
G1ZuUBefiXj8ZSp+Yy0FjHxibOVXN6i979Mx2OnpzmyQJ7ZVDr06s7ZRpr/TvrtzKU089fk7DfGt
ZMp1M0myWBrmunWzYBbFbY0lEKmArtHZsxuPMjQrDkMiAbNeZ9cR4JPc9limSEhFBjA50cfWY5W9
HxsqhkQt0jvAl45AwN27Tvcm5jbyxyZ8QgCfnFMaTx6Fk86vWD5uwXPtFSOFAJ6b25G69S6uosLD
bPWWcKSfEkZqqMH9jPUifoBY9xjYS3dBU0i3YwKaM1stTEvdj11wGgQJTBG98sMQqj+coTH2OnyU
KK+N+9hwfjhVdk3iEKv3EMoJyYkYltHf1+MAgFDZupQzUJ4HYIwtd68MpASGubwq4iT4pfTtFT9E
0KVp7qEbX9gHXOCAU7YUa7lMxpiMSUr1kxLnjmmgwpjFjRs34piGXXMSdnIl+mm6cYkqx3OToZ8h
s6vleFVVorUMhOR9XfskHbRbY6D54CAU2Y0aTUKJIlNLDGiGBkGIXfe+eoIdYY/HoXpWDIfLKm2f
TAd6nUA9NBHlMCfqzIszl4uBJCJTELsqCUs9nPXevgeCl0xip2TAoAoz/Vnr5rvZmvcGeaA/q7Z8
rrhEeVOfio1TS+ENi5ZFm4f+IsQlxhPj2SONFkMrG55FFzmjtUBf97oEFWPRxRxS9c4qZXs7FZ+Y
s6FWtXQxNMh3Y8S178G+qoWb3jdViettNChgKb9maulFHOyyKDq4Fa4GK3HI7gytbp8SUcw6v429
om9/obU0/cBwf5h23R7qs0xaY28YAOwQhBFsJUcsUEq2yIcDTjfzNFPVYprnYGNd1J6kqbYokBAG
y99McsmyHfXBD7g4lXmPHi6DSS3pmuSte8oxUiAFSq7rQO22Vpi+EhHBGIBFqo2oqWNxwAhSMwnt
qPtoVdHQ6gqeQREmxBUSQGFmh2gQPypbCU5ZlxL1AW6mq41zKki+VUYEyok6pDsb7f3QwTAKuEaR
bZqjA+lY4xojq+iuvS4IXiML3MJfQJir8zBInFQu+VUI3MSv2NLO5qSTSjPEb/OQLSmswltMyQTe
qsGucPtLoDVPemPSaYHpspt6Pmjtqe+zzypGYem4jX1Aql+YCodv9UaZgvfU06iAv/riBuMBneuD
GqF4oRtFqCv973KOwAgYI4I9Q0elbTk7AJU+YDCJhPiq1TEht2V230MeQxdJJtwQdiDNq7jcuRMq
3ISczkidq208vslweB0d0p/m4bELsxP1K/w9LTKBuH9EskkMoob2ro3OkzLeFJr1jukJfiNmKhth
Y49OuqaPV9qD44/ic4gq4cNy/3TU4pBGvaAoZ/dk8HD4xRWIxbaar7FBsnpwImAbIQiA0e3oHxo4
8UneJbe1KvxKh9PuMj/yUQe8V8PWyUpsVLKH3SjxJ9ckqSEXOjgMVdke1vUl0+Fh6LBUiD40ak8U
6q+pQHuXxD8Ng5hZkyTQTdn275L4Ik+4FecFoNA4UtslUdvXXnsbBWlQpfaBOlRV4n20pHEdtvHS
KcQCNE0OKcOe1dE/cXMrxaEVvRjmZc4Doq/J74oGonqMQL4YenoqWQ3vmsE8S8uyrtUiujSiLHBQ
EhCLJOeaerOzSxbQYBjSgJSUhzfxVN3R0jwwCpOG1Rm7xI71rZbMz0hICEVKOosOnFb4EZPGDVG2
1SYmXMWKF48hNXY9Gt8MCO7I+fDDt9kTNsKROaP2WytvQzAknlFO5FEbE5fCJyvVzu1bFSWPxqy8
dW5MjkIgyUOe+/TIcvUaaxkCOUjYeq9ejEgt9mZ1kxfqrTMTI1i4Sb3rlXE7u13phV2oYhPkYhzR
PZS9/giNuSRNkXGZAsK9oeiPdsAFMo0rcVeFhdw3RaJT5lHujRJBeI5VpO9R9ckuR6hQYq4cE4Du
kUvGf9fephAYNRtV+yjnq1jkt2MpKFbzleU2BsUQe39goGdTbfusFGF0LMvKJColA3wNJB1ICjO/
zgtt+7FKm7Msols7rtszIdvvi5RCrcCkGzGIE9gixIxTC4xAHlsSFlqgigIpZPChRuODnPkcFfp0
qM8xNjCOLToMAkncmhlsr92rpn4yw+R6hjWrKXq3FUjBthWoKx8Dmo8p/z0jeHln1s2Aq4gkN7fF
SWM6b0HSxxRRmQLqbnsjpianPYfpQLf3iYP22SzD36w5qOKDEnWfG6W4d6uw36hGPFESrmCGnAbM
xkNhZ8i7YqZPgpDPVNN3lRzuWeUyUHPWNSpGMsN0KHtCwB6JY0a6Mj2w2PuBHy+9GmJ1O6ATyMlv
52ruXqJlGTLn9wAgsU6J3leddL5MenWnxkI9K/Tkae2f26Qjv7IhBk/YIKbwZ1Z3bt9Qa3bU7Ryi
IZnDijZ8XZ4piaO9Spnd2qz5lJ8KrVJa2SNoP/wdXpk6O6pNxW0Yu/YNqJqxK91XLkdQwJnM7+h/
uttMjup136TnRogTLo4WwHE4MtIWtGCzmA7MsLUn9KmlNmGcmsZbWxf5VmCh9amBx56MK7rgVCYP
hkXshSoPGkSWsACDO7XpJzrHmEYwXQQhi48yMX7FCnOtzEbkje6YqnEmxpsBZmc6AJXEh6OVlbW1
MnmsBhEBtlRBYXBp4ILoiruhGwGh1WQrOuYR74fvZIO7ZZqk0O1O6bUGjH1me50aUcPaC2FK2VOg
dG104opo4z2QHB9qV3Mc1CbZ61aT0cmu6JCPeCZ0w+u02NqVdG4YO96llcMCybgqxxoWDLMNrhJk
GUy0os+4vSSFussZX5lGBgczr+5164ftqupD0Kj+EA7tznVsQvNT36zrl7ancC477cnQmNy7tn6H
yf4ZFbtPAe9OBRjIuq/otqM6h/7YugG6wvm+1JQeIxqyX8EnPkXoyglxxO9WyUM2nnuZIoq3YQUa
4z2iUzKeEEX69niyZYQaJdduOxqdXidIvyycye+dAXEI6YqeEigBsqz5ybGXdUGgbdGLIgBB+INe
rCXbk86cWs2db1eCKQx9MQRfhKhHBHEw2gxd9jDlzejZcf5LL2zVz/E6sR4DFK3GBGOWtXaq69+Q
RjpCjoPR71J5iskQKhv88o1NdzBF4Ea6KLrDxCZ/JSOYkFUOEm8JK0XPL5nFf85Kk+CyFvnYoN8I
1BDMutItqsYEqzdAE8yKr5Jrv6dLonWi1HppukRywXNQEOLiUhv5Zo3dA3LgOwPo3FjP1BgwBXnB
jA6bmBt9Gt+mgph3RMHPfY53SNgCVVxtATfGmpZEU86RPWwppJ1BIUacqYjPWgpAuQP6oVGWd6lt
QjO5Caq93WMMa/P+VJ77OH430b9j00NJbWpPRPZ8NrigMeiZOyvsfxvTfJ2nyxdIJADfGcs2AyJt
3ky7wS0fYR+B28nd53RW95Xd/5b5+KhF4REJ155p/VuQRjjWXSbLhWvdC4CjkTI+pElAaqfSgfuU
+6I0J79YYusFFnDcUpuSCEq/18dLCT+4DAiuHO03bUavWw2hu50rdP4xjvQnRMuAFcJSvZJCq2hR
1uO5M65pDYW+NafFJprzR5EGfE5Ljq6e6/6UTTesXagEmQouwG3HVdilXCM6+TRjZLxmlaJhRoDn
x0dWTfgHi8bYTVH3Qd/2M5J4CtqZwmOIdN1EFM1V4ldN82xX5fpe7cOaEyOCWOZy1Q5Mx2d8xhqo
9AyiIdHadNYBBNBacM1+6yr1kxWKfucnSujcc/YMZpWySkGoNzk09LL4l5ijeWPn5gvilXYiu7VI
W9t343e7MSn6cUy2NhrKkXb1Ju5x+RdzDG+PYmLblJ+EDKReFE3ohKd3teg0r+6TYxAsL0D0xUGN
Gkm0EwHwyk8ZLmltuGaZIzzrnf6jwdaBIv4OyNiNm/At5UlIKTVHVOnO+7pjfGIhX0sdl0IcPYY2
9u2K+GM9TJ0T5NclkCBihRyFt65WEhaUg8xkFcoMAMzsljSCghk4fkPSUPHkaN6I8knP3Al7JLN3
ORZ8IAFDpCHINC5NaMohvZtoIixYTKXcxFiarlIqDLG5wFHs4Q2AI8x6xcsRg9Ejw2GeDckTcQWR
pr6EOQKkrsW2Q1YPPmjDi3u1vQasbGcKjZLRumi6bZ4XgjRSt2CDnAIFszhTfcL9T2Il1gtRX/fY
MgwpH+PJDC7NsCT3MA5DU4IbC2tD9hKg+JLSxIg8VfZO7YTY9mn66Tb0p5VanAKbgLRWj8gVszPm
mvqAAG3CEpx3KpXEyfYziM07ad6PpfIoh083ouptqY+DWUuiIJzXRZVkW4xyep8z57MPQcZqkT4R
iiSuAHbI/2+yJPZofh2jyr42K1F7cxmqV8XU8yRmqnViMHNANDqWVeypyN4Q4tpe7rS3kUJTsE4N
Lg/JrRuRAi7FuxoGzR73TI31jysfrznSnXJb0zNXmY42rrgsa1R8ncFGDdSaE5K3NIrxWRKTubFA
IieKpiGTNZl+WzXZ7FjfOxFvlSHzJdiFLfTnR0xln11efi6aEjOPb/qiVDesVIIlAqqOnyI0k74W
k7EUZ8zOlZ+YsLERYwy82PGHkeW3Zj6bR4RNCDyZd2JLmTZarV9EqzxibqZLbBEX0Qdioz7lgfRG
lgJcjInZVrvoQ+lBnNSkH7G6R8VbPTBoXvRqvrNDDs98qy/fE+Efrjf0Ou+RGASvrzXs8iFHC1j6
jWLH2jaEMdEL914f1JcyWVwkyF9061glVoLE2P4RUYDeOMYlNZEYZAHNwTC6pR6HQ3dICSygfYrM
om6HB2tKHuJ+vh/H+C6Mp2PcVdddm++a5tpMtZeStxCACLfrj4qkk3BQblv8G62uXI2L1rqY7d2y
MJ1lSQLJzIQ2VG/0NHzTAv0RB46KWlTuJSCGJLIbLAskWOULVEB5dCBTVKa49NDRNk28yNEC3i5Q
elzA/Z3Gt6UHxhaDNvTUH848P9TGSCL3C00FNHUpByRG3KTPd13OEdMYRek5ZuN3s7uNRfM62/Yr
ekZKCOpFqPmnbN1XXcr3ongf2gDxNA2OXASPtJHuaqX2cqv41Hix2Vx9hghfM7N8IJB1Jr7KxdhR
2O8ux/O+TeVLwQR7M8dckpJ6Sjd6V75lSXNsGvtHEdMiMjIKBePRmAookNUP00zOTSuebbX9Mdj5
LkJy55dOcOeM2HrRcXymTnrnhk+DIW+0VgHRkxAPn31Ugq5Ss1hcFblDMmJ7BO8Yu6avc5zFOLw0
tX5W4ttqjl/Srv2dh9d6CwGyqiokyZ1zKbHmlDK6CeD21IqOhcb8NFWoq6GxFKs0HRCrVnr00Kgi
MdNGd46g8xR0z7rRYj772Yyhcsy76U4JWAraOCCz+H6O9/8j6PuvxWxR5fwPBX3Nb4Kb/h20tf7K
30Fbqmr9ZVhQyHTLsdD0Gf+Q82nGX6ZlmpA8VYvLn/kPdpn1l0ZUkokAEOeeqbu8hr/lfAYZXC6E
CBumsQEDEXne/8Wr/Z0i1f5x+5+pUqprLVFaX3FTx1//+3+ZwoSphixQM4XGGlRofzCS01bO6SDd
+LYIAHqS67imOVqEclCQnWAGE9pRyqdIr4MTheqO+n366Izxr1BErYcRuPDcRd3wvXFKcoADQFaj
Zap+NurEAqENWjcN7dauLqlv2SZrU+TRtL66ZZgclQugcI0eJZtyMVfNeaL5HY411pj10VLVEtg7
kuaETIS9Nc4k+YQRcqO0H1h+5+lB6v050I2PJFOC21pmtEB096lwsI/PJg4gmixYoppwmG5lXcd3
qZMfA6aM6ugQZ9tCeJRpc+SS8h7DZQW0qZxDA7lNrQzF7iuAc+0lNYuhet1bUwQtbXyqBmpMdWlR
SymqvZmZ12kvUjoqSUGDmuLqGHwQc2Sdxgx7Y1mVKfFHFu1MB+IPdEUL/ojcFSoFpWrZwJfRaRS/
DZhtzzWrKr/BB+iFvBslOZmLakBfNmsq4npz3VOL4mFMqYcGy3dQhJZywLC46XE/ntO57fBJwowu
eiLvB3Jt1/fgUsA6MLcEAUMWw1dypeC/4a6rMgg2XbylLPAw6MlVEonsPE2a9KcSuIbWpPbJkZHp
MwO/YeW6mLaxUKOgIJmdaVqoAX6moIu5TfQt7iCr9QdU8XJRC8WddQwDp6VUXjQMqkv0uCktEByD
3ZyDmaRtmAfUJ0Nnp+WhvRd2rx51958f/R/fxPe3U8apsYVj+6kbxV4wkz/QyEVM5YzVFseiPK0b
NEnN1inN3wIPTUbCfnsKLQRwcskttZaTYd373oxK1J60jFhsYzJ3Ov/+tG7WN/THTXo99QlxpoEv
gaCLaFFReF/ptesuaey3Q8Z6O1a1F2MReFCUo6+77H3fXHNrZ7sh5QIJ6fpNM2aUX4fAevP7YFj3
5mmk32FSclrPyPVktOeCFe2aX7veuR4dqBN+6jkFyLW9un5035vv+/QIGxtUYDJwSNNcTuRs1Ufo
i/xBXTbrI9k84MepBjyRi7RgjZldN+MiFljP83yVG7Qpi3jTJvZizZ1t9MVG+J1D+3U7S3fW1N0Z
cFxQGi2t5IhWPkvi7C1MhTx1fYnSS3GQyhNsdCJEEJzxsllvrhsNTgokskrZsHxKEG1QsN9XfZEe
ELPpPkpJBLCag2hn1SDjO2AXjVOxL8YOgk/w7JTUmUpN+HYslRMJdw+TM6PXX/V964sytl0cZyex
nGzrHZAL+VCWjf7/9tabLhEreyIV9tAli9O0/AJuHG3Pgv7CAOGTKKYeUxLwz1ZOK41033Cr6OXM
+2YjFGXCJDvEu9kYf8Z5455i6L8nY37kk00JWzBQGgQ6mz5yJX79mqt2ZNJ06sJzYxsP5A8AqF8+
yDUdIsqZfo6Wlvvj0vRfH+jjJK9/2sKtjxPmKfVaHZKHaerITFRF66fzXevWC1POwPvWt9fJPL53
DVppXRkA6PRXZItAgmSk8/Bm/YpdNTtSIYQilXe+FjQ/MkfEBxJYnoRRw2MdMNQV7lsOGcqfh/zO
3Um3yU5xLq6GPM52Rc0z6rijXE/AvxxIKmyn7FI5drF3xvFlHGZfHdOX0Cjdoz4mtL5zZ6aiOjOn
Ww6FcbzRG/qiqhQvAUiwbakS6zhKeR1r0GfKZMnVL4ACxH3cQowmjqoLKwg7k0XOMbqnNCquSBPP
uUT08ZVBfiBKs9wM88vi96PoMANkUtD+GvFx6rSLWmPgi1qVhTz8RJHb7mZISIKcJOOb6YwHfHLn
ORnkqXKW1K0xas9uOj1B2KItmEDTc6LiV0qQFBgi+aGgiDrNlWpvdScDAtK2yJV6WCJKtIWZ/hiz
vN9XyXSjJA4ohAkcAEkhC0BuGjwW3zc6briz3Zr5sUidbgMOK8xmSmQ5DDYzSElboW9H1EyHSKU8
K42rI2Cr0SWMbb1vJS1ZvQ26rRlLzQ+HmzJEN2sadedB1POQ0QS0+ucEbnFMg0Nn4Z0lcD5NHNZ4
pXR9p+uSJIY8/T2ps9hDv3yQFGAy4lkeQOVpWxIDECnoNpF3kBzFBIHIovjsqhqV2oQ897rij05t
dtvNJogjuxjPWpEqxNNE/HL4K5oy69rJlMyvg4piUpA/jlU3blM7UXfIJV7LpAqZlyunQl8DF7vw
dsqqM9BwsZvp8yhKo1xLRGUsnOiKyryHVW6m4w806S05onICMo9W1JHqxamIWoEliZ2cedJ7hixn
TVMgfldm2GgHzXMc/RlDeCSJ+4GWNBfasYx6X4j4VxoCPB1QNhDLCPO81zx1qiGaMJ4fupETqC+i
FwpzlS9msgd7IlSOZDVNrKTcrZZayoUX88s2JoLkNFXZ4qkA3vdLLfRbOw/uIJRe0ozP1BLlK/3O
FxRum2B0L0OZnwyb8zYFCgdZIbweCLE+aJlNUZxTFU9Gh/k1ogIYyKs2V83H2Q6U3VRSATFZW1hE
IKUTyx1TOclmVHeWoUg/E8lOS5LaHwjOpvIRPZWW+5FpCcOJQFbtCFO5nsEF5mWyh5PFOanmMwZV
gdUqGj1U1/LWXfQBvWtazAyGjxD58CbNguQwZwhruv/D3nksSaqs2fpVrvX4sg2NM7iTUAShUova
EyxLJOBoLZ7+flDn7Dxnm3Vb97wHhRFERlQIAnf//7W+5Ue29jY0qr4rFfMbq/bTgC8F2eJLG0Mp
gMT0CRPMesjr53qKLpBxxr0Ttolfk+e8Y16qn/Ki5+XK4NgYWJkDK8n2pTjWij7eL1ApXuh9HIfd
tkGWcJWLsXAK/Sazf8nJeJ/LUN/alXox1EDsTbWvt6FR7uLIvGFVbg906lyYAB0BWpmqXLNgABqV
xmfVqD7Lgj5+3avRoUiJv5Sakm8MKjOUFas9q9DvoBfupOJWh1GtroAj5L7oI3s7Jtql7cYbIW60
L/LkQXdo56spkd19+2x2O6OJyNiM63NkZ5vayagnkhlGilyvbRINqRcrYGtbC3zPXPrDDXQc+A8l
ZbR+bN6Ikul25V1ckOFIeYb8q8UzYzepZySdchULfc36E9RScK6DKseaDz1J5VffVpTfsyS5Hxym
MqqJmkZj5p0336nypweHBuOck0Pe5e9RGDMTnynipgiOQcW+RQL5dxejL51NRCbR0B27Uj0rIwhC
13TxpynVz5w2o88HAd9O3pVWS3arUt/PIqO/uY0caVFwx4cylwxHGI82KNjwjhOXBmUmdE+rgdQo
xUZnxD5PMPm4PHU3xtJwW3b3NXoLmhOxstNznQ92ArZqk7hLXaI4OrFkmaP2+wSlYbBQ0qnmU+ax
+oWdvtxe98KEvfXmsHAnJ4Up2bJ8WTfMTcvfe+tNhsT8gLHkdTQpL/dZTjZxlhNPQILXTi6TqHUz
LHOjv90sutHywxG5PfM9g9EEBdj0ZBi1itCpxIA0NPHZ6WjYlBUdwFU6Df4uZZVEzZuedk0iC7aH
PH0xCnU6KG4z7TGHM7mhB3ro0ujHKv6OFwX4qhJfN3IkSGkjmAbB8Ax2WZUhHzctuWB1aT4s1ofc
CNpTumw0GlpeHMWX2gTwQUnxIwmVaW/gqI+HvvfWw7UW047V+2OmkuFXVNPJDtFfssbAcKFa7c4y
suX0QmAphP5zwh61F4jemQ3GpYU1/9QtyQFfm3aZlevk1y3LOmwr/1ROr6LprKQ+566Ygwoc1yqY
bk1rUvfhcttNg+mQZM7dKsPNVnnturvKbVdZ7npTW1J6MCAsM/shafFxY6SpTly7EH6oTAy7wUuB
vd2mBjpWbGpPllG80n7uj4wiVCpHNbyGfXWdzcx8NsNgC/gJ0FTByV1oyh0d/59dZCTeYiGjC9nB
bChRrQWtHG/A3sYbHJdfc2qnh5UoogxEAWk166M5QrC0S3tN8aJA/TPOFx6B/SMOAR+YE1ws1PEW
mXCcIqDBK0q1mX2n9dMxyJkv5JH90RWmdal6BDNRHJJ3W7I0zRCkJQrpYrZNT7Cp9Y+RJZczNMUj
zcysfFKI4c6U+k1rZUiQn+Js0JlYO1bjysa0cuulR5N9suk/4FP5nHAzXFut1TdAssJ9sqwXVUM3
96aFx8l1tPou6sL6brAt5p9qgUpAWmfOPNqYEZdMO9ZyfpUF4X+xbYU7U4nGq+5OD2PaXMlOv/FF
0KRLLXlvar8opSU3s/JlPsMjjEp7Z+SypjSdIqaYEaJnUFgPjTstwMh4upMzua+aTTZsogGoKMbx
IesMpMZjde2HjPU/JwwFWFoxZbUyGkkWU2cMS2FW+yOQoyA365s7xc2tK2AilRRm0bfE8trY2BvU
of5lTRQN3DDw4AJWc4vpClnoOJn3TSwKINQDgkOFlUzW8NItI9ya8JTJH0YMzPwezIQ6n7kqwPcC
UAmzW5LYo+twRJqfFZHUkAHxFClDcFD6CHJChdl7iskkdrXpfgDGCiz9PqJx7k9IQxQYkA9yjKKD
SMaP2g3/VPLJuG+nqr/lRC5BDVOulmoEntvR/caq5gEPM9GEqd2DodLZmSxi05m1eEwfbr2Wp+fc
6pnPiW2OjQc9J4mdgzEY1MS5Ukk07tvO0Kq7DF2jE98hxb9gETNvUlfOKjLKozlmP1oD4/m0IHUi
IeWNsNEQB3kKWKkK8yOhz1RTcDWhWbg4RJapzCj2PdT07Vxrml+n72Sdsjwp+F5Ta6T52kEl7IZA
30UN4Zgt7wjgWuNwcpW9F0XChQvOq4mZwedcZrxmnowtrUHeKZYz2iDFSafocOwq+VbYLGTnpL3Y
m1JJggfUE49Y7bUjTwtALoQ+KsCxmkoNrqEgO5nvbQ/sKrnTY/hQcRBcRDAa0FXNE/XkB+rMw6Um
Ceuy7rFEId1RkerOtuvcS1lRb3Kmqax7wHwPtKBZ9V2VCDTehMRLLqqSQJXn3qUGpBRysc6b2qlA
aGYWMV5uDDEbzXaGgwSKJId+r1Z0wHXbPZF4bT8lSRc9IpvYvFWJ5SHlWZxoqpcsaxwlJKvcvRsB
D1GA71+iMVAf1fxb1/L7AvZ8qPpMvfU2ISpcXZNtXn/X0J1usVm0aN9UvKV6NsOKWxgPfcecbNBS
gqzD7E6UOP7S5vughota2Kh9yFnhMzGKJ2S/wq9qniKVxc9Bg5kubGC5Ec0n6A9oxurippqWJxG4
baK6as9F2344qWZc3E5inuqw5knN4ltNA7pGVtMdrUL52ZXOdOhMpGtqbr8mddEj5JdPXevWNy2y
oJyZ6B+Wa2wzN48h0gRfCa3hpsmM5f2EBQQ+4anN661aZNPJVFNOhC5Cvi00qLJDeO0s/WAUTXYf
GSrQk/pbE2jY3sT44AiaGHHBGdgG3aYr4QJZbTbsSZRqmKdBDCOmEL6q475woUl94KI+S+AfpVWn
1ylE99jazngIyE/3/BnD3B7VgdgVg37SRdQdUgFiI1MFsD6ukZwx7wmOXaaYLcJRXbuLE1fD0dcb
O6rGNopLnE+KnaBainAZlnp9N85D97hUU8dj2knnB6m3HnmfwL81nAk2qTrI25ZzuCDX+Ls5qCo/
h/6I6F87jdp3phjDMcknDI2WBUc/IkTAFkAPuqY65AldeiUePYx+Rzd1fkmm7S8ms/sObOCWfqKN
BRVkZlaRDTd9SCe1oFzwU7J7CLImjT2GFT14Sa6Za/mSfOtbnxTWA9NrSBd1Ivfx0AbbBeRAU8T9
bAgwIIq+bZnqojh3bAvcshIQ8Fkwwe60/LkiTG6aQU2KiAx7a9QFXSikkmMMi6fRmcDONrP51WJT
Aaw+DLV+W6didEEBlVokguILem3p7+6iutCIaTReKq7TJlhG5IYdcd9lOGwqEtFRRhYXOofhxRpG
eNMTxRgm621L3doKRIEeAR2hDhtQDxSUIXPmhV36Y6wnd5dNPaBw/RVmd3s2FPPsyo6ol1SvANXX
GwdOhC+ADj13ardoED/MgTjsIUUAUk4aGTEJ/t1+BpiJ9vDqZhOTeh0SfRbhCwYNQnvtnIMBu9Ls
LvvCYeIb9AcYSNNTiPAsaYAoU4qC0IGQc180Aeq8OI1uqcXc2zFn0rZZvlaxuiFnB5xzmX3WKi4y
pK3Dh1WXj6TZZHurSnrcPAFKT5JZ5ykxKGsSeJOAmbi6NKv3lqteEMEEe9VRIn9m+oNuwGXVqj+x
kvrsZ3W8OA2CZFaMDXx7/dNtdcomuuFDpdxDcIl3YQLWJBIFLqmWQkenW8a+NOPx3CHZcmskW/AK
8hf0YuNdZwR3NpwOKbs3s5OMbHNab1rR/BBJGmlgKtub0kZUosgZOefNdDBUs3+oanTICnokrjBm
4FlJrezMsqbI2WiPOQNdWGXuhXSStyl1mSNWixNdYeMERXXOVJTBvUlsMOPM0jlNGA9H8F4Ruhga
falyCS21Jxu8qYkLGY6lhjg/X05YowbCa4773C7Hq+k2EHfz8l2tRH0pBlLsHF79qDjFFuWXjjup
1I7pHHxkYVm+EAG6i3v6g5Hljo9KBSm4VMInGYBAgTyzy3L6H5pEkDQ3ovAsgenRbbvdkA3mLmVp
u8/U0Nq2DDT7CME5LQvwWgkt7uPg5v05qvFJMMwru6A19Gu8/C+0MTHHazMDKeKMnaDNnmQSq3Jr
ac8G7eydPTbDVtCsYflQIa+Sj4Wdu/uc/3Qr+kZHlsIMNamKmwhvY1pb5zqpAxSXaeq3SfqgKfh+
3YEvwHGhEQ4hwi160QwALLG3YlI6P9bhwIdReqUw4Q0mqAaa8c0ZN117MBsSlXqiCWgFOZrf2sUP
LMmwvnvReiRVA40mLpksBy08Mis6YMbnE5nRA8ezoHSs96VvFYL1WlHXO2qQ/c4ZFIPILiX31g9a
i+BRaNp0UyokTUagnp2SeTDLM6Q4hzmPD6asxLGFWBDETv2gqUtSZsnldrAodf2pmG61zUXxrKZy
PlqhoRCVhUx20ttrkQ3f+nTWuMqieQ5Gk4pi1s3gaymjXoYmeTerEUtENhuXIMtcr5qy722W1EhJ
XAcal5pSj8zpnBj5hVDqEHyeW8NLqOV5UadqSglvbqRj6SeI6HwahWe3kHeMyeFZtEF6Jf4QjVJS
3Fq1PRi8M68cYxaGVvgYUNu85kg34uE9zuPhIhLi2e3AqPamaG3CcV0WaYXyaEnpnNeNqHvJ09Vy
qxpmdmeVJZyOAbadCJlCVpmovXhwnCsax/zK2xZdrNyZ0v5mWdgbg+VW68hvI+fDmUV9TwGfa8Fg
2G+Zo+Q37BQFYkcdKNpYn2VMpvHEmnXvJOO+1KfhMV82o9vs07x7dHtWqtCt67sK2JjjdmfTQhXG
4kG/KA6qhblCcp2ksjrPsSb9wk2GXZ5q9zoCtidEWZzrRALs4nFG9mUucSJ8cduoKR1f6aTYxqp5
KC0alj0AUi8WzF1drl3bqgsk4JD5DouKdiyK8bvZV/FR50u95SSuKNkUX8lXF1v02BrP2v0YRst8
AIyxcxmSn3rQYVGq3hR0bzfWvP5MwNOlQq2Om4fJeeqbhdUQVi7SQ12iFMyb7o4CIdQuxCPUt83k
bOdMGy0Kt+mEsF7UO4QHDAYsTSEUJ7s8sWq/zLgIZ6j0ru7IioWK071oOYkM9LhMMy/EK1dXh9Jh
bGF0S0vjebD0M5nOwlNkGPuhQLCnVy3Nk8pN7gBW3YH267GcS69J3GFjukUMVjmnToNFejDRrkrM
CI2GT5gGprshzIQiMxFl8BtlvNeK3CAZGq1Onrn8rnuM7LL+pUq78txcfCep5DQ0fUZKE7ayQTYd
gtuq21v1fKsBvW1ndFbbiOL0pqQ/7E3j2HpmylAvWTYdhgx2U5dX5YFUZE9USEYjPexeM6u+dIpt
+IZDv3menNKbMmSZajpEZyttH1XRldu+aHmtI9P0UnTPZeCKCwXc51BjLEHcQ683Rs9sd47vLCaF
qvTtRbfMmpuTo2P1RtqHl1nUdrW5gu2kYy9rK/GAf644DhY+BkVRTPy1JNTnHRWlSmt+GeFYnPPK
Ic7FKo6xzPfGQg1puuYtt4tvaOTgPE/DR9cxsxWj3K/voxMVJuLZeRuinBM4DtPjoHUvkei7fVRA
tJzauzl4tUczRP1fzVwCbQrELp1bxLRo6FvzuUzOmqmO70jM491QmxC2rO53j2/t9v2t7/d1DJbf
c1QBJ6aaS7E3W2pJ5dKN7Zpi3wV4o4vI3M4CLy3Np3ynuF3KlQCzzAqK0HI126bOokFYb8umAQWX
hT7FQ3iqLrJHw4bRog0R03fTHE8I1tN9bMaQUdTwIURlRma3jHdr335N/2MONRwR3KIBj5EmqNlH
ZpD9OqrK0a3vZI1UIVw8wGs0HzxgouHDktwRWxtOoZ5DLiVnaCMlrrl1E6XyFrRt7CmUak7NBLzD
HDm5M7pYpKDA42ZK88CPpd4AW3u1AHaxZonRi7GWKc4y1cACZhBRVVdQxrC1siSSatrApJz8dIHc
hsZc/I4VdBS1PrmrwG3GZkUd9EWTCikHEmWsCzaHTCaYIHGER5UlCLiL5Z2sG3d5aLoU+b6OKYYu
D8lUvPytDx0YzJISViPWAgtY3/m6V5TY0L9urntOOcldbdBJYnnILHghWax74q+99Wa0fGCFrj/P
bXWLqszYZuUIPyHs0/1kRbgOl40LuR8THFDB3qy707qxGL38GWeGWNzVMzAsjPLLbolN6PdmvUl2
MC0vWbjQtMdLL5Lp3ISzyjyAD2N5bbhrOft2qwwjWUUKCVdnquo0jelWMOGVxpImIiKvKdV3bTIU
XFUUTWFjN6dkrZcyB2lOrmO9QpMgsYTO8ilbYC7rXrLskVRrwaCQd+shGomjHzmv7fJ2ilj+Y9Ou
PJceu98a+rkqZUJbnCDck8eglO5mtgk2ExTNcoTZmxQPC7a3f256o7h0QOS9PkpQjVh9zLpqqQjT
HNT2riETIslsyohUMuPRvDdFoh3+VyD23xKIWbb+XxLf7n/lrB3S/iOP/5369vuB/5CJOeYftgtF
20WzjJHtX6lva1QjzgzupmhjGdq/5DHqyMRcG/foP2Fxf8nEDPcPhwuJTRIjJHp7YcX9TRb2X8rE
dNX5d5mYKRyTlq3DFNV0ELXxfP9GfUsBhs9ZqU7HMS3pjiLLCDL5RIxbAY6VsiXpqKFChh9sloOu
2gTv6GZzyIS6bfgFHN3KSR9LGgnNosVvB9Nz57be2zE0jswmwcAZkYjapLJdCqd5GFxY65nSAtaK
SAAQjArRJettQWQS7oas458B0T00xsdxoG3jam95ACgtiGdGWLSTPBdwT2EoNz2N2pN5q1IruC++
y7qP6RBiybRY886DGx25Ptp73NykjOem3DVVUu5MGKTe5CBua5LwzTVSJmPLINe5+KbqwZZnfIYv
MnpkEsKUwKXM2BL9G+rOtwiTnacx45ua8HNo8GoaaA/QrTPfKt2LWcA05dKgbJQ0RUsT4fpd5gFZ
T1psZRtU4UFWbdQ8IKojpluVgmwmpUibdjMGkq1K38x39Po7bbrPiP7erjCUFwKn4AVIlpbdRExE
nwo/o0BMFV2/koVDIo0U0o/N5poY12HEj59gMs8j2G5G7g4UY+ZxR+1M+GMCEZopceXPukobzU3i
2xSR1yUBtRd2f4V40J41+3sTNcnF6M2roRgOIhYo+iPTrn3N1N6DdQrm3K5YqY5Oclho8yZ1h60z
IR+YyhRkb4uXt1dNELeLOdaQ8ZupU9OLxqkltVGyRC2jZlfMGbYyp3mm9Xfu62HGxCyOEZBYQeVU
VdofgVZ81NB6wH/ZlDMdFhcmfhDHRkivLIT6tmmvc5oqPoTSO6tALu/EkX5zCR0YC/Obo2XtHYP6
BRJSeVZ6amY0Ko5c5UmAmoVnFMr0HHSM0M0ot8Cm3fM0Ww55U7WfhgKmRRe8sC7JtjZxovsGDMl+
4lJ+IFsAOXhCD1UnoIuFToWKxjZpiAl9PHZpweLHGSyvin7WcGxpWFLiy5oejVB2sHLlFxL8ZpuM
84L05K4wNB5RZkeD4viS1SjIfXz0DbF0wUBtUbVT7cJD8Pq2nCdYAoato7DKB5V93/XgbIdR7/y5
7PGz986fLVbBozoCJyWaM9w3VQtasFXfRwRohEjqrEHoi2Cn/jmQB7+TY/Pk2oXYhU3wJ3wtpNn5
0xxpnHF5fDUF3s+BdnSeJPYelam603rjHUHPUzOjHgLKhoanQYIdKLzVtGy8YrKvxUc829OmH8d8
M+lPU6xmxzAfHlyFbopWHZED6rtmykIvjYNnxO2/ROwSiDiSY2NYk69J3XOq5GmywWVkrbrkEuWf
Gcz7ucHiH82BwfmC1l91DkIL64sFP2IjSO/Y5g3XLZBqZ16s8cCn/D2WTEnyWNsyxnb7VHe+V07h
Ybir7gzXfa61+tKga9mhppU7agftuU1e3KS+DIHqmSXaoNaes4eFqN//TGBlbOYRIsNkowiJVWUz
lC2YEPq7i4eM0Kt5lu9BpUEOh4cO+SCfy0NHMRmBRwDxwTwHgvgSLMTaZkxYgE6V+d1AmHvSIJbl
Y195A4UGGMDEDFq6+5zDV0RJF8MUSejOq5SsUdYAr6j4LVUatJBF6zCn/YGKDfEZ8O7KMcqOxA8o
dO8cb5jjY0M7IZw8zLhu/pLqjesXWYXF95x0lRdh0lVUrg+W65kQuI+1Pu9iJk37TFTvlhiQd6ZG
5RU50AbVeCtSZO7t1MU4hqfoOACmJk/PotEyJgB++2BHM5vSCS78fd/4U5U7NAus5pVgk606tM+t
ZRP0O4jwiGtZYlGNzn2lBVvbWJiF5oPT64ehGKZtGWI+L+RE9iEKYRjw4vF9TsncSWBe7mfhT32L
lJQO6agSNTTiY5gMNcFVezIWkFLuQscyTsOQYOydWkxjSDqviR3btJN+EKCBZaozdu5EUJGbOT8U
1wJIlQWeolNx7WtV3zetSahhQnYbul7FpnfgWD/NTHtUASpsmFoq+5plpW3P4ICL+PvckoHRxflb
i4pQJ57dgVMdanIH62/XBjAcg6OD8Ubt42rfGpEHbA28EHWDsACo7JIAqVCs21hy5grT7ozQ+Kzs
/DWxuGDQ18LZUWOepHF70ARrlM5ScW+76TWYk0e9mDgVWt3dBrXxZOgxvU9W7FNVdUeFHIANExGv
Vwmoi/NwVzaGXKTDB4sc2clY3KDUe0pAqkUxGQAzb20fUDqlcY7AZWu4nERLhKOrfavAOezHZooO
CKAWPHPvt1ByTpEO+MGiNjik4kkttBaft44PsF3sbGrvz2gCDkbpMBSnJhYXtKX4VWO0CZvQLryK
dcrWDsKHWpv9XI/2hOfRJJ59WmnaZqKbuI2C+M+eZsWVuiFogYS3YnVQvGEbbCqKGqFr3DI3J1on
gR+raWQNuCzP3VYMG3cYfoi+AjYhPJRoHyDhX9zJBfhXYSC2svGkYqVJqulHoohw1xohCz4C2jTX
3LVhAs3e8anT2tvKeosn8cOKMm3X1a+NUCActPeaObyF0Kh2smqQ7124KASLVubc2tg0eYFtDqne
7K6KuQix7YXmn9h+nDLIOn27z7kWbLsAlETTTvs2gE7NbMNLy8CPe9+qKxcEKcp1MTXf8RllMRWE
BE07Tu2LVlZMR1jedzop0FlLIGnfvyYToWvxKICpcnLRoSVZC56+hGa0RQHkh0XxVndUaGqublsH
Vn2sNS+uS8HWmJKftNDFYVSMuzLvX2aWzWie0KW6VIaH0dHPYUuGDXQzEYVEhZQl33vHfKUCxJOm
jzkGwryq4MHYiDTyESCijV6QlMBUPJvkSW34zXmBOu3tCIWxEXH2mUmN3JFYXJqTBsLTzIIV1Nlo
/bHZn1TaAKFQB+PIyI5hc1G7r5uhtbJNB9F8n8CKLandY6TF5Usw9TCe6mVJ+7VZj62IvPUYJwBT
TrtPuIBTq0j/2qzSkVrlJ6uEh+kvUU+8ehzW2/w4Ux+DN41o1tzBsvqeexsKYQngNoiLyZflU5Z0
JuFyuOVW1uZK3Vw3SQOX7wvCaZWDvVvfiLJqkYPVf7Foilco6dTm/kLQ8dbjYrlz3Vs36180XfUD
YnCz/zq07rnLc/x+znV3/WOtDBglyykpfVl9X8GMRf8Uxqrr22AAPLrktwgeDEt4BDGn9Q+ceVIp
e5KJaZkoz1eRklhF6L//i+X/CTqJ+44xa0ucRA6DDUpinTmg99bd9eDX5m/H1mf827EA+lrWGPXx
b8e/boqAwBwpaWETn5kgeySSsFwkTKtgaRV4lTYRZ8hXOWiyrk/Lyd2vMq2vr3WF26UYfWHnrXr4
ceHfrvfb4/CaoWHc5+sx1QmLY2MSIvjXObHu/e0J60USby+S+BVB97VZVWUroW49FiPlxZyeTpsv
vl6ynmPrE/7eJbT4bUl0369Awm6xqqx7yaraT1sC7Vuj+/mbmkgjDO31wK/VznEPT4sY3C5SP9Qa
aW0ciWry99cWhtAc/rG/fvbS5mpO4wcUQD7ySayQy1WJte59qbOG9kqDUPX12cSV+hsZue6uuqxU
hJ4F25m31b6tP6N14ziSb6FcflF0YqedoFUIwoOwJyp9NbBYfkTTRDFrvbnu0faoIYbKSt2ut91e
kkGhtvsgJ2LAKItviisQ5hJztxk5Aveovucw4s+yfqY1m9dcSvSWrIYqQB8xj49aczGnOnkUseVZ
dfBeB+jTHWWI9xVTaUKeqvpQOgHN6RYuh1k+54VBhKDIHnID0okFU82LionhskPxxfWSxRy5J/ti
XmYeOo5W04I7GGFG2lQilcdmtn/omiaPfYeWCSYW9WAH2ohEbdCl2s6NDbElz0f62sgsIkwUXzRd
TDWySc7DYv3V+iC76XrBCEmC5g7NRUfMAgqtwMH5aoXlnYqix7ZU/dyN/bdeX5pUJRGcUVg3e5nq
xq4KJwRdQ/7JL/wZtXfp1y7rMkWJo2Onqukhg2iwS4lZRZJz3za0PAPbDv1JIeTXFcEW/xo+7bCP
b7rBjBD1Gi3SlTCY6G1FbApLzXLBFGbLVRmJEtTBlSe47n4d/NvfrPe6i4Xh6++KBqJCjeiIkuN1
vY++OLjRdXfuKeQWuGyCJaBzFvhqtGWz3vy9YVkCkT1hnO/QeqIPI2AqnYEQR6TLliMWVrdzd2tE
lNK79+MSD7o+UTNg1Vn36iX5KVkCRe0RvSrPv94XLKGjvZIMUE85Vi1LfJVs0vXObnn011N83cwb
BGj6EnWK6pKhLFkCUBdi5JryVa7xX+vu1yZF6eQN9uDLFJktkjyQvstPgZOd30hKAZUlKCmfy7Gv
O75u2rULc6aGpeR1ufP7T9Z7w2T60BvSwL/+tmxKc6sxzwOlzue1fi5EZsQe3FOM8yrTA9M2L1As
xYH05ey0fg/IRBbM1PJlh1nhTtt1V1/GJdWw3jQDhABYfdLvls2EfeCkR1EIVXAW2951gl23pJ7U
VqifBlnqyG6n3ep1Yl7+DyeUizjwtyfq65hJXhPkLp0k5wJJ61rozpfh1x3WtwwmqCIVT+6D+aHI
4thXCN0p0Zb7w3TVcxibq0Np3eszEvJSZTiGi6sLHsbkWb1+ZOEa7mt+GhsWOUhsfzuw1gvi6tJa
X0w9mPpCBo526/8+0vs5FKVxW/1i9KIaX/R/TostZOgmrMGq7q0GLZQ+9cEU4uHL6VdLsHfn9fa4
yFCJ3YUBIccwJoIXzAvWf9S1JtRoXyQEy3DxXzf0Qczs2C0WLhU1J7mWcipIQU5Pq3lr3TQt6LPa
4eNeXV3r49Y7OksugIV1/JDrFpvktIsyzq1/+avlyb/+x/X/Wh/+nx4TTcSY8vUM6976uK9jXze/
nubr5X0dkxU/1iCkZtY48jX4eub1j50V4v37tX89JkpFdJw11O1fn9P69hTdoWqyKoBKg0bBQnBF
/2QfyhqV38rnnZx43zH0ssTnp4yfDwWh5UbF8cu5V8wj2dEEmZtS2sd5wKO/yMWLkKgYE6D7ho4T
p8x65q7nyddmdMSNbHj9UM+yVPfDgzTAuq8Nj1gw/A8zyNk5zxCp5wUqm3YZh0tUVaz///IQqnX/
NOjALQWO0zCGo04+K6JurCJkK4AGEDQyT7yFom7bk5GRTRiZtXS2qEulv7YxSOy8x+rgxltG702r
kdWxPgejOGa5YbZar9ZSmi5RT2AlwiD0NJv/bSz8txoLZLhQY//Po2Qeo+Lnr//jN+lH/vPf/Oe/
H/jPxoL2h7aExdgGjQJdkKvyV5yMo/0hXNNUXdaVtnCsv8JkTP0PHkG+jC0021Rtnbu+3Oeaaana
2oew/ictBUyMf+8oCOxQqmnwGnhdhkNfo/zx8Ug9ofl//6H936oOuzpzXdTMDrkGIAP/pCpgI3oW
re6pQXEPkaHdT0bd45IiIWZwR/BXuWQ6omn4GJyb3HZhdi+q/lkUWPF06x0xCXkh8UU0CyNS2zRJ
8pEFydUp1MOgmKiCr4Qe+k1xM6z4gXITUb9uuUW15/XYQVwXlXpVCOGhBH0k/kOctPKBbsUB/X+C
BmggbYv0vTBLbxhG2l0rCrS2BqvyKqEKk3bqazdficOl8k724bZSzFNipCjKJLh61cCGo1mfbaWe
cwXkZQSyIVJfFWnf3LydEa0TBrEo22QMcrGnSJXr8lNOI+2UxrmVKUtPfdTuk5RYdNP52VPirt1l
4d7gPrMb8+ga2XURNya6SUjW4FV199yir9ygi6Y0/muYJvRhNWjh8BdJ1w46OnxR1cbqBvj3ypND
/xx6dX9NguIcomqnMaMQedw/4Ny6xm16LXLz2OUFD6E0UyGhxU0f186NzLtzjHgd59u9G6ivkWId
jXy6R4RBAt+hzrTXWsFTl9QYjidgsIi22vhTg35GXt5b0EyPMeIJPbLeu4Sm0KkJmr1TiJtjjF42
Jlc7kR+aNZ+ngbeZ5NdB6x8jNfD10HcT5F5xdwBfdmXEuDfldJboW906OQ1ufKolaQ6zvMa0oywt
vpYa9F7goLB6WhMNCy0BPR08i3xgEJW3AQRZ4djvFRncjjLdq7N9bac3NaV86ZrRJ74VZoZ2cR6t
yA9s7RxU5nHIw/2EGIHcYQItcSQfgSoQyI7jLx21HdgWADPGe9JjYbbSSzjsySq9LyPrWLbRSVIx
BZt5UuvkunzDWjC8dg3ejDn5zrrp0wqjz6odH5ePsVTm10pwUpvzs1Z5TEB/TGrH3J+IIXX0piU/
RwBeyBO/SrptaAyPbk4wXV3gPrVLCmiEpzeGi6x3uKdpwrwgPhG1mWjWrZitmx7xCZbjWYvMYxhO
5zhKP0WIHlYF9RKPODXN5GpY0Nk4J+fKOqqqujWJSwis8Yco9asQ+zEZn+1oehxK8x27y2ketK1R
Jte6kh/r/zF1JAriRWjwMFHXT7ddFX4GjbA3aT564Zh+OOp4ts1mb/KtRNRGE8KSTc6/drrvlxqv
Gr9bnfysk4aLRPv/2Tuz7batdUu/yhn7Hin0zRm164K9SJGiKFmWfYNByTb6vsfT17eWnMhxvJNT
95WRMAApURIBLKz1/3N+c5OBK1XxB8M9xg8eH1FS7fwCYHmNwRaKS9YDMI3nczQnx2QA+xZzrir1
Q4JIKx63ddVfzLR7rJUMLwjDgfsyhvOTN3cXRJ9FMF50Dkltp9em/+RN0MuG+cmp5idxBDt1Oihp
AkQzu4oPRpyPWjBcnGhAsz8/NYRK96CHetLZxJ/kGx3G63phOOYOJUi+QGhzxup4bvWBAMyNPmY3
gVHzfjUOuWRPOO+a/t1iGKznZmzWcMN3oJdfiJueQ8YExMYPnRKuxLmdJONB/G5pwFg24BqMtJHQ
J30bx/kxjhgKkLQfbKtbzb6oc2cdNpn022ia6yh6HiD1atH4SHV2I04mQmU2hOA8+S0I1ewJ8fzW
6J3nsYTfBBnuSSWJXvEegrLZ1Fa8V+J6UxisuvL57NTjObTGR/KoV22+LrPxrHTTkxMPWzeHr0WE
7tUNlI84G+5vm9E6mbX6GkLpjfxg1esBnUnVPhnO+OqRjplD2KUQ+K3NpwPUomXFyawE0bqdmFEB
YF3j9D/7Q3FrFCToDtoGEeWumhPB58JoA/a8Us/gIKtRbFqEmswHEmjj5F4t4n1bG7tKT49ZJVeM
GCNDTgk+aZumbP2ZotJd180Hr2wfcWHDXSSIxB8P1DEweiVHJYo2BYFoBqfXCCjdCrRDZXWvjT+e
R5GeYnaPFUrMRWyWWz+EY+DALmWwihouq5nEGZR56R4KwqMYsBFpEhQa33nc2dp4fsKgcG2r6oPu
P4HYe0RwBNjWHF/18GsTeZgFbfwSCbGqyVH1nBPamo24iBqda0zTYJ72gfvcdWUFJIk7jWc+V521
454YLnq1vdgm1zwD1SLpz3Sxry0/I80Z3VAHhpRKhMqSSy27xt7A9RHe1uFJ/KxMd07yitNGkL+4
qX3F/NwqCjRcX2A4wztqmWDgYtaX4SRoUzRpA+Jc9qMCqowUHjCROOTwAn504+oKuRHHRqy9xgHl
hIrEYocK7S0m8pFlnL2PGWJvQQqi6Jrw9cF4MxLHxhHYfkijedrFPfW/sGpgSCYEdI5nD5/rYYLb
32rNZ1RE5sLw3ZbCL25cH291zn22VZa5NSISAhlwk6qP4xD2e00sxmQghdySz01zNG2HrL3pHPs+
CmN9Iyud7zVPuauY9fcSKGoKfm36+GLBKdbib4tvJ/hIHui46o32Fg6mv1cJvUNbkPpLlhORsfTq
Ga+BeBhEylYWm+3Gn1kmI9pmJeLvfRf9XJF+DCMKuEGLJMuFEku7P4Gs11ebSY2eNEcLbyb8J244
M4R06q5qbdpAynrO+1U/J+TCK2vY/gvuAYtCeXabb3ZN8Z1gnCm3lvHUrlAZkuJETuV6apHF4tvF
tEaNveoUUQ4u2reHDpXTgV9u3tGlPzm0CDdMiliTQOYPIbumSnjOC7NYM/96chdeal1ny9uF3AXW
Vehe61xzocj17j7Ku890IJa5EodrMksW2FQAtNojd+PUfLJHB7w9ebsoomwgtxYENxY+ZDhxYs+x
/poqyb7PrZNrlqCzQVMntbsryum5K4X1mss8rhk8uATyqbtk3nwJ6okmN8laPhMd1IyfUhUtACJ4
BKoQ7fGjMvyNOuruKcFap9gnKxse9Xp6TMzilNr0+3x3O1vRNTIx5dUHk0rbD5P678SmPxGa/jpN
9nQg6jb9VBrLjsYE/sdpMlG3uBcGTH80X75VCXDY9BE32aPvjic4obMyHSrmUaNTrf/hJwOZ+pEM
RWXB02EtUIPB8wfk9ScylGcOXY6IIqeFop2BAdOiT+2bdGUDTaUStYiQCI9ISxTPPomp0j/8+J/A
VOLHGxCpHH4DFe+J+tOPRww+GkAgip3eMolnrMnDdqNUJWWLS6INF9uIrk1x0473kUUKosmoxsQ2
jKc39tnr+N/B1+JXR0AEWv5AyHr7RVzdsZm0eeL/fz4CAQKZ0G3wUoiDb439xWJmkioHF9raVDIx
QAbsAHBHWbvstHqdp92FBh0pDNx9Uiasnkl0mbkunY9//xGJNdpffzOPaq2D2EtzzJ+iOMuEmMJ4
cvOd17GEUvODERr3SgPhDqIEk1ALXVPSvcjTG2fpIUqnV2Zij0FzBr5/Vb3x1QgZAOT00LXmc7DV
beUjgXVPLbcu0gyW9sQ0hLmdTf3LqcatmILY3rBNyDYKuQDELF0Fpeqm4yUL472bqefZsHY1x2II
3BW0VRCk/SXu6rVmPmNe2FTc/HwXXAfVrtptLtU07NLWggwNORJ5VdhD1rfrjUrdszLoHmfBkxLQ
ap3Vj/Zo4r8lnhxppqt1Fx87UuV1vH18rWEUcw9bomCDcclZs0hV0pdS1n9ZQXmoG/pHnFz5W4Xi
P54fvzo9THRxlmZrqqX/DFDTyVrJCt0kclhv8GSqZzRi+yx9kTPr8Ulr65u/P+ya8avjjlBQrNpd
8G0/R7B6AxwrXsx3gY2qNY0fYkK3YuMpLoZLw41v45rJdRoZ1GYBUu76R5a7+8rM9gbz+rS3brT5
IWxIwi7A2/cXz6MTp+d36P84GVQmpGk/nY3BZyGh3zX6IWoxG9o5kpaOW8eQ386Mh2AUDuJ9B7fc
AIG2entnMgEVq4KUM8ELCRbSxwO+hSVG5qeeVRVy+jVK2eWUfbbh5Ci46Vnfb8myOua4mKPmBbse
05SkW3k2vf9RS1a6U+6iSaehNQDWxvcpDFlEbCKI0iER1Skmctc/+i7GS9b6r1pLejkzKZ2kkawL
7vJkfBoc/zGKumXPEowZuPGsp8yO62KdWsanmuVokUZXMWlty2EbW+kpmxra3dNrrzMdyyOW7OGl
qm8i0FVdcEPZF95+fEzU7Bi65rNeEPTV7zNzuh2V+Juilzs9sFZu0G3Qul211N87oOyM81gau3Cy
CL+cDqS7P9s9nhKWe8xYDtNa4XLFyCjXSYW907uZYTfcV/n9qHPT4u+gp3/ybMFwKZALdCtH6w+D
q776rnlyNMoEf3+m/RT1K0c+NH/I3XCW6tAB/zzyzY5SVJD9c6qXGmySEbac86w9OX75UfzJWNV2
+T+Mtr8a9S2VKafrYoa1dPH6D1WhmuaHk8Ll3FkJC7KGhWnxz7fUX1yyjg1GGCuspgP5+umHRKEI
zFSB/ptuj3/daijipPNjPcJlwMcDpmCBb7u6zDNzA7eBew4GOEy+iVl27c2HmKCGyPDWnqWJSsvO
U/RTwrKn181nh4HQydM9rDyybOtlE8cvrs2PqfrkCI2F6nxKbCzDWTY+dQFZITFDdV0nBL7O63LK
YAl4dCi7i8Hx7/zkCv/g0La4oHN+TdZljjE/hZ55SkqTTDSm5IC1LecyD+POYqEjfkmLeQiNsNNk
2I+gBjll1r1bfiipMGCGnyPCTI346A3do+ZYz0E2Hlw7Pua1ccT1slaa6SCWTW0YHdXZIce4vuX0
OMzBnetT+mioF+g1RQSqe4uxLz5qHQonPySNDPzSQtWjbxa3C2ViTRIlx36EswUrJ+VIuqkBdhpy
Cj9OrRloeih0ud09Zk29TirnmdBPVKHtxRshwfC7+D6wKEZwk/Xa35/cmvqLCQ6nmGe6rIpU07R+
qkDmOqwo2rOAsFNun3nWL4sKfkTUsm4CmmbTOVMPBSaopRZyjJQx2g4NmY6j8oBwKl1BwT3VLPOw
vh860z51pkuQ0JNFX6ZihS6Wbn1/brLxEirBbePqt5Ubf/KEdCqnEUpXlwb7x8lNrrHO+zs6H+mQ
dzcmcT0Fhb/cwkquM+ZVlAB6rnxmo2JSAYbp0vnWSYyq1dy/ki2HLK85RP7w6jDyQw6/OkZxNEt+
0uTuFdNi8jFuNYoLVO98Zbx4bn/Rum7VWeMmKz6LRaoD5K9Wxq01t5uS4khjCE8Ssx3qL/RCn6pQ
PbPAG3FvgrHYitmYn/SrgMUcEKITjstA6/Zm3VwyaE5ThxucSZDViJIFSlDCPmyD/3xn2xXDE1nR
GKwDLgnDvy8p0bXuS2IRFlK27ervD/QvRjEmbuIfpPBUtn86zEOA9rwd4J0PuOgar1+YpUNdc4Dk
wklutOPZtPd+GfzD+YXZ+K/TM5fpM3doTdPRLfw0fFamQXaQ2eW7NrSesjo9ivsc1tI+7daDysFI
s6M/tPDBWKvE/Qp26a5mwlNOFF6ocOpcKEZjAbDX8dlTsmKSnVDWrOF2ibkYImybQopZ1AsxX3Ip
lDr0oKluwHt77r1mM1TxXgwZQ3TsFGXb9PYWDZIDAoxUEmZh2fSKXuQU0vY3Ke7FU404Kz1amfok
xt2Yky7OKSHmA5ArCzf/uomzI7bBFXaeS8Ckh/lEUc1E03IzyjmasXlrYw5AbXnMyY8g9vQyptMh
cxg3xDUcGMlV/M3GrD7NmvoUY5OuMNQ3yYvipMfJZNnH9yYREUZOvdZtRl9UF2Kig0Xg0HLaN6xc
Z3Ihq/TU4g2w/GfqgUI15D6LCkXQq5i8Qm635gl43zdRDnF7so2YmX8pKm/bZ+MR2ig2sW9A0km1
y462yaxjmudXaDuGz0iUKEs7X4I0AGLGVSmmdbOVX2cQP1Bx74LQtxn9MJyFlbaYAXw3LHdJVN5P
4FNCVz2WKZXY2DmhdL12k3MSVWuNep2oNk3QGRFLrEURjrXXq/ijsWs96ol2rpRorzpU0+LuIu7w
EdfG0FunwJ/OYh8zKyAVIJvpvu6iY045uQddjxYfjQXu5ihB3ORjKmhTcydGX1FZI73p0Wz7O7BY
chE7dY/uNLxqRfwwU5wBkPig7MWo21EkV/34qNM6IN77aoK20fKOxWZ4NfFz1IrFCE31NetRC/kx
apfgYFnWs6i0ZRDAaq7eXLWeuYXjZeP2weyyDB/iysb4znul0xN6zuc4CNcFsR7wCV77kFsds4k+
z/ZKH+9DjzqiRzg4uNTAITU52IhaW9umlBcrWLQ7Zrf7spwO8oSn6SGmkTjBd+PA58noZVIVMPMc
xwELMOj3HvoWaojASoYbcfPJzZYVpHXqm36VB6+qQl1fnHCi+hpzUy1H1g4NuDy8r7QgKC80Tv+U
znR4QtIf+orBf+4JlqPqzHAs6oRz6X/9+1FLM/5iuXHFatMCjGDZDCLqT6u7dDKIPzIt4mad6TVv
+CDn4cbwP1DnouDRmSBGWIy6XUbiO7ZdrtGEC0nUnsWJ1eDZXGDGRiMKGQxsZ3pJIcCIYVu+gaO/
VDET3Dr6hibjNXYVWjrjiZv3g5d4K6RXwQITR31LPWhYw7FBurtQC/ICIlQaZs89J4f+uVZTwE5j
N+2MqgQY2XXnzGGRHuiI7q2SKbM7H/Miwj9HFcmeuUxGO6s3ml5dy9oLVwEd7oVDUaMuqIW2BbVN
1SiHxSlnjb60oSaOOpFHJCt5VLlJfX/yKpaI/Te1Nkqy0rJvYnwJZ2KA4hh7vUpCgn2yzfaw1hmc
xJjzgAL4pFY1ne7wqkL9dPvhCbzRZYzNXVtCxtX2PWQUcQ9Po5ZxuNkI12s1MNUT990uPaJp2ojr
r3G8B8146OlrpLF6Fu8mpkmBLpbG0T65gwu0LugJiLMicfAd8SYe9f6a8rKoDCi0E7D/7MVKA0TB
o5bY0Gum1ynjF6Bun02g9jxts6tLZkFFd1FvowpCrDYN2x6lsp0ToFg139K2ezSQHIkLunV+n/r/
rz8ta988YK/UwGqADO1Pu//nscj493+L7/nja6SL7H3vGL3WRVN8a//2q7Zfi9M1+9r8/EV/emd+
+vffbnVtr3/aWcuO+X33tZ4uXxvA3b972cRX/k9f/K+v/5O+u4FdnwvtP/fdH4quDf9rdU2K9k+G
vu/f+L3v7oF9N2mfWxSxLMu0xRJ9+Nq0//6XoqnmbyxwXMNk6ukIzvt75936TXTkXep9OlkrjsHC
5PfOu/6b6QpDnw0NHjAn3/X7h/C9hvW3hj7DEZOPH6paqsd7UFnDy4e1UKV69OeFlkccT0u6jnKI
lUhQGSEp5a7bLTtuucuxSW4abnILpWmeucMK2b+/xwL0PGfKOZ18ZxlXmNtjwtDNno6H3s80IBFV
Yn0yBdRhOAdQQp1oJlISyV3tkkCrUkc18nmlsATaFCL/RIvd7eihees8HANFdmns7plw+20ABXVR
d2S9jvm2qtyzZiQFww/RHkatCXaQv0w175NaOw9oCD7E83waaIm4JWGlGAY2XTYdzBzcIBGLzKVu
LZBvcEjgzYjykaonl6KNXox4xvS0y0tU4JXaXBJLhLpVkbMuOzyHrVUs6zjFCzRatzidUCRGKzfj
tt8r+bcwTbeqOR6IXcxLIn6a7gzrBUJT2lAhcOuVT4xJyBdHaVQuWtP80A3mioTJJ8UJjAUZFYzg
5FwkQ3NPNgt+gq6yl16gv86aSdGdKUlS6ZcqZcCyrQcoXXQ88BAtYjSJbq18blntlVV+bVd93yIZ
hNKqxXW91A10VUkxr5Wx/qCpjGTqQOoG2AKrw0VjRwPCCfuoOE6LXuhJjftjX9CmBzbI1I8/N+FT
QBab0y/qzyVpNEvgTPmyRAGaqDd2XF7afESGh0dM65LbObbGpUvSOfaO6FpNuPOUCQ/j7CZfivSc
BNadFXQPZhdsbN5jk4hWFOKnekWnfaUbUIiDPkBVT+/IF0mwkTW+1FlyqxAAvAAHE20o1pNrUdqv
KpOdoUwJredDmMpivExjvosJVV17L24SHVDzqiA/fSq185m201JHXr8dhC1CJZ/WHSvnRjPxJihQ
pWoNBUWYhh86Y8BVWAutsl4eSspHeGzAuaUdziMr2fQO82arwZzJwcSlTazUFGsfM9INSOHhfhy4
ya3N8nGj1cvSHO8bjN87qwlPRq+VNHp9exn2+XPmls9JmEyLXH0yneRjmZTo33vSEHVHe0ry/HUi
DdZj7p8lQPtcrComdh7NdrrFNG7KtngoBvsyZy5kYRPZYTnsa8hwjZ11hC36Z5uEOT0/OfRGV1pk
XVCKjTRLd9aMDt8y6o5q7bwwClgH0NqWRmvQy//jocGQuypykQ3oQqJBPpNzQQ/Ts+c2CBS0Nf2z
r13COi5xkanMaYWPqso+lCWHSMdjDnOWgEnzU2WwzmrDnkmCE5L7BGGSXIX7tO3RFKgKihXV+FL1
dbyCHrryanQUVptvapb/eyPSZ1i/sNjk1vtzCnPtAiCsgM7Lh84UOHqx24gtMRivR9N9/v6ikC1W
UjPbme/bylxaqwzt0ffXfni7DIiVWZI3VbJs249Di9eKXAe5B7qhNeiNxxBndaH6GX2bo0M6pYCF
eUDMaBxCrXl1VBvmTMd8YwdwYAPbJdxlhGQjiKXtFRcamj9mF3tiM9t9MMMIkFuDUZ6nCWP++1Py
eZg0p2iMnM3710fim+SXTdxLVrOFJVoRGmddSI3JId9ms6Nvaykhls+p4gX5JfIhD3wYs+r2/Zn3
r0Kri/AYRwq5CYAG5Xe+vRMuNV6RT/TAnAKvZ81Zc3ZbffHQdJa/SfLIfBwyhYyIbTmg1wHI62Ai
ZLhxjU9D8cGfO23hVZG7rQqnOmsNgs2hHc1DBjW2q9r4QOrpIyKl+tjpob6ztfxkC9Vk11bBAhNO
dEPTKe/JngiD+TrSWIgw5OlzQi6sQhk6E5PYCg9f5pu349Q/ZpFSrPO+sBc+lOIVCE13Xzt6RYG2
+IAdC4+sodLdLLt1i5R5naIHbkM4r/PzqGE1xUFFy3V+rg0yySzl02y4xO8p9bwdR3xvRdLcJLpa
7Mu5uVaN5uCeM5pdNhUv5oh7orWqcBcC8/wQeT4JRk6yayPqvKVC9gjWsU/V1H3Nw6652ELypuPn
NIgCFb7dxznvov1c5BQBsR8SE1jQ/kjW2RRe4O9BAG1sagWhLULg1Oe+DaF0BpWLWoQbbgPhNASJ
SM6rHt7XnF0wboCEAM1s9loOpQOTXLXyAWYDdllwGTPn7gNgKrh+w62t+wdTXFixcLiEdVNRLBX7
br+Mjd67oRiPV1e6SOQDYUt3fQ+GktlEth+lFrxtZXyD2ZH11bP+MpuGK9JxiPFI4709CvyWdPjM
HT5LuvDo0IWiWz74QlMbk6/9/Um5PwlxdEnfKBwLneCnEfGtfKAE5UJg5gwluKOZiLptSLpWlPxG
+nuktacWpp43k4/Yet915vKJKFQFNB3vIa02U87dHR/hsI6YK1AgdPxFpJBSJ181yyJeRjoN/qyN
CKCytYaS3hTdvFvCLMLW8RIIi9ibrQWlu2337nqKOoDSzAp0kmJvtCpo97N4kDzm910qjtnSD5x+
mVE9htQlSCNvm6GguMh9ZQAvEyflqxnMDRgUpMAxXirOSD4GwEOIV9LJmXbY2Jdt6IDXmQZa8HFP
h18c1znLArQZYtMqSZWuoDjIoxzGwDwL2hi9UHW/H2VpJ2qEXFpuyRfSKYF6qxZrLxu/m+yk006e
CO/GO7k1Vx2VCVzHb8ddOonkQyQsYPJcKKUFzK/tYJPZ1Qd5LpjajFJabmpSNB0ozTOuNGvtOGp5
o0Yv0hznq765SoK8WMhP9B1u3TpGsu5y/JLvz8nPO4gbbWuNLTVRbEXvD5JK/b4rt+Rzs/2pKuL2
xm0HmMzyM5Wnm9xKstrGsuG6S3mWvT+8n4PvJyJdjhuVC2vbK6oI70vduyQv5s07UzwVQSqWJB3J
J4dI5JBG1Vfp9no7dm/XqPSiyc2IwvJOTwhT/ePAOYECWflXx9DoPGbwTreTx4aoVwdNnnx827bi
8tWJUZnIA/N+iOQR++k5hyz0ZYXmkLQbLmF5tb6ZwOSxk/vyFR3TMsIP9UkTQvq3i7duRAaM2G+k
iJ0oy+yGaR/m4xQwqbxk5KUUCveF3Hp/Tgu0rdPo5nYUqUKNz/Iam6/lNCigBEDcFNgb+drbF4jn
igBBcW8R/eupjIdolRDG/7H103NKXcHKZe6+oGGG7j1i5bBx0ggfGeqag0ey65tHT/Di5RaCAQKR
vfqzPISEMn1nw8vdzPQZ0+QRLaPc3jWIU+UlKC/JoglDmOWBxkhpJe66S/pgV2suh+ZtnD15oqgr
tw3bgXs9xz4eNi5JG/TEQmvSENKX2JWmB/mFpaHd5zFVF3mg8zeLlLha5SXrS39OXVHSTDrIEdKi
6b0bN3/YR59J9zUF1TJJk8u7zU9a/96sgFnfAq/Edv5m9hNjtCVCjeSu3JIP8tDL53xge35eeYBp
fx8uU38u+ZDgSTOOiU3e/1PuBQQHJ425kb4iaSOyp6TIdq78E0Zj/N37lZH0DGRbeI5GjfnRTm7K
b5PGpPddClU4H5E9vPQlZtwXv02gswq4fK9xIsut94dfPZcrCqPo+9fQTsMQ+au3GFmrrJGSf5Nv
k8rvI9uLCqoRbX/4tl9970/PJSH2vrkxOB3F7ypfVVPn6gxU6+ReMbZLuyFUS6vbL9ogbkc5VTeR
Lf79oW/4uN+fG3CQkT6uKhu11p3tOKSHTOmyrQF6JV3IbwumiE35LfKb5ZM/vY3c/eF7vMlZW6TB
5eKPD2vjoxbqLrgHfvbb2719bV8ialu4fBqaQbqAfF0+AOOo9m+v9rhQ1IwTRcGzSJ74wKlVaiDa
ubtVw02DLWvdE25a7/o/vCpw5ZkW5Pl2Fjd3JJblfpQ399IQyVMUHFEnPxRiRoDurEIlIWYJ2BU5
hH72XKs0z6QdixRgH1j/AEIfp7Jf6qDCssjPbycFCgODTP6D/Unuom5l5JXuotjLoHgI9Nx7Fl4k
h225X0IQ4I+f2nualbRrMOhmZkn7QwwdqniQ3iG5+519l39wHfwEk7ACmWLk6dUg52PzibnnL5BP
yT9IPgSxZtP4SLetZ43lrhGTgVDMEiJxa0RAGKLC5xYoTXIKNwaWeirTDDUme4Qs3mkZuhFjnwSg
SeqZ3GraLNzjVZ3FAGql6ieLzgxtIouBWDzILc3qV2bUdLtWDL0yQk1u1ZDY8NzOu7c4ODG0J4PO
KfgGKhP7g5lSVEI4YkJfB3Ioxgc0MSWUNctklPSf234e5qU0YL1bsWbVCvYhxJXMmLV1LP5OlHz1
Xm6Rw+5t4rk7xpUV6mv96Iv77DsGz+7CbpX79F6BisBzy1X+blVM0QrW8ng6hGvc7fxsFQtb/hAq
m5AK4JYw9kAlLImrcVKCc2UV8LyF0V1Grllv7ndpxm91TgvTv628YL6RmWsq9axpKTclmjDX1Wmb
d/FOpqxJG53c4hhxX3h/Uu1DBa5EBVFK/BHvD5kbO1sYOPRnfn9eZrC1AQHMbUMUfWlaNcQG5V6+
m+TOya33h0DMC5HOfuyI4FvLN0rlvUtu2mPGB2/is0HBQ7PbZDF2IIm224VGtbLEHFw+VPJUs8IV
nJVxp5L1gk1SvKoUBtlubXWVkEJ5trleRvyH3LdkEkiIVZ2Da1z1Xj/kWTAxGRATYfmA2wRpUZYH
3yj2VWuEHipvjdBgzvGyVQLl4Amog4oigsX+H/tZUIEyh2co6YSS2liAnMRsTZpCtpDPRlHEL2fl
r9h4wRh6EL3pwPV7ufuX5+J6qXgDwNThFkd1cVf12XDqfCKIG3pcqUqhCCafh8BtA84qWra28tC7
c0wOiu9sQt22l65X5FsHosyanqUQ8c7Rulbd+axlF1KcSWsiTTYtq4eymd1DPBaPs+n7uyYCCdoa
9ifCEsLboQqXNe7yc9dpxW0a7ErfPTLdjnHFqMZh1JBWxVgJMFutBxoy60gzl6lrnD2quU9uZCY3
SV/SjO2dS0wWPVUY9FK9Clo1oVA5xr2/q3HLJj7miqpxkAAP/W1v2P5uIDZEKQZrEwXquJrJq+oc
lh9TE1c70AZEbQ0kbXhjY9yYTXrKfTKsiKbJt+bEGW1XdnfTdt3OCxAvBpVFw9OZb+OoUygFTx8H
iJLLwRkIOKd5vdAUkG86PrUbWnZ3VLaqQx0bwHrFFryjr42RwTivGtTjoZzkAphMlJFuE3XO5Vxq
EyhejGW5hSAnD8ACKT5BjVZqRicYKxQ+WY1vMohDKb1ZWvzFLk5DONGkLs+9c8dwNjwaXeRiM8D8
hcMORmlOSz8g4APaLUlX5MZQBgmaFe79alkD95+MoLvVXSFwKbt+ZZh6vCyLqFgprns0cOhsnErL
FiG1GRM4L6XCe6tUHlPPaLcuflOtpZCaGd2rFZEk4unDmlLrtiPQYmF2PPhtmK2M0Vubfv+lECEB
k7Z056EkHc14tHLa3n5J1hEhJx9GKE7rKkZRNHautS/D2YWR030ukEMD9MJKVFNZn2L1BbTAlyLv
v5QBDKEScgHJHbsZRN3SsLtj3pi0/wxh8AKndDun8aWyIVEalZCHNAZho9ao3jcmN8shT1ezmusg
78kMcLlTLEWIU98G8JM9C1YyYU1jNQFbUMDFKcSMOhALFqQYGWBhivk2mMAZ2Ez9Nwbi9pty1jGT
j8SwDdGXHkscmj6CrPg1lPirqgUh7hZqnKqWO4tG8NucrDgahhJTauIHlxaqxXTSwtOoQEGzwbVQ
jIZw1nY0MyK3+tpaYr4JbmaRsMCEOFqsuqThZq8H3M3hYlOByLaR0RJSmGtb3/K8lVGkOhhCEPVV
461GTlBQY+4dyOyDh24dCVC7U9Myu0mS6qUcaZYUmvFd8vL/u3ePU/n13/+6fsmIFMQcU0ev7Y/m
V4MuHGLZ/9y9e/w6XptffMfvbTvjN0vFl6raNMfouQvF9R9tO/s329B1R3XRDEKfoqOXY40O//0v
g2afJ+CdmkpWuezN/d62063fXNEAdE2VUqz03/4/tO0s0/pJs4aQyDLx8To6kmNUAboQO/2gj1Tx
1/RVUagMETWZU03/UPVEErYB5n88i0fbMwju88tLFjAr9ebpNqdREmG26Ce+RE8ZEn0AwpZHxrtb
Xwwru9ZNgAVNdXYl9YdQ7R89U2OW4YX3peU+UAW/rQtrVYeECPioNciUNz8kik0suao3tzQVrrna
0dWDYjJVqzHS72zNwYarYaTBKNqV3DXgkTuQqWfo4gszzG+5/8bc6a37ymhOVo3to8gHf9l5Y7RQ
KgNFLMqfvJm3g5tsqNBg+sKCFsyweZTX2PNoJSU6EMaaRM6QcjA2ghUBJjQHtGw9Ozd1FCIriLRy
7SbzttNAebNqnTWAHEQIb0E2PDYeyM/BgVvYxVSGKgRpQzTiPQ7gyXXEpfrN58rFalybt53jFAgR
whuSdlraJpD39kS/FID+9xEcZZj6Cr+ATvuj7AP9CC6CNABI8HKPkqp+lFtaDUsc6ekR3qoGaY7P
GXGEty0SwBKUBJtbWrXjoVEMezWNs7YCAKvc5VYRnH1jDs5FpZA6NMy3M+oQ4nBbWFkWzrZgtpiv
ZF3xttsVfnUWJHU18jaGTlxmZFGad/pGZGv35sLK+pCmn/8xIB7sTvUC0INBBNhLcf07+VATsHBX
6sVDb7xk3ujs/Nkh14s8h/mUBUXHdIxSrJnxnFpXa8XnKMeREqMOzMB7zUlTrAyrMFDv6Fp4KHMH
1T6n97JVEvd2yB3ntp6sBUD98mD1o3PrDUW9IrkbJHPah+exdqJTNKTLbOpIP23DroMSgswiHfKz
Z5O4aCdT94AWNdxOAeinzrHah7y2zHuN0CIPmIFWf1CVggf1M9Bs/0Hu6Ex7zaHoz9itFlDG7Q99
5i7iXImeWT+nB0PtqUrbTUwApFquJsQ567gxnseiAQNqtE89k/qXeKDTMM6med/bPnFMVT6uiWUb
iJdVu8PEOU0HDoKnDe+NzOkT1EJTUFmLtcoyDbB1Zz3qtoGYmyaCrQ4E6dT6w6gU0xe3wvw5lB15
IYhlNMUOPxUDl3jqYfU18d2g/b8QahN/1phELQatcLlRW6hCVCfcNAPqYTfvMbPFbbCrOM73s5/3
ywhg6md3Dm7KPvFfeh04vDLeeYQ/fSAlbd6FyFo3bmM0z8mMLt639TvLH5HSD7WxHYnLAH44BE9J
4hJtkBXm2h29ANiVwVreCtSNfNUb9K1GV24ZIytnjt1NH51G+zglSnFuTCJ5xhplgetb0JGapv+S
XRXwYheiyY3l6FaHNOu9UzNm+AQ12yNpL3JvQ02PlmbelI+h3W2tmB+dNsweMfD2j65fN3u71z94
uoneNQ2umYKjuA7M+Vxo6nQMk5C7dDbi/ediO1SlAePGJVgnTb3xoVCG8SEHZNlZXroksLHfxOJ5
TIAzVEbo2fIrnKb2oIrR5mWZsKQ4Od0nzOjuLbMdMC5E+/enOJYJU9boENm2CjH2//L1XsutQlu0
7RdRNcnwKhBKtuXsZb9QjuQMk/D1p6F1a3vXuvucF5eClQljjtF762X9Imq92C1OpWwvV8lPp/aI
VzlaQTjzKPMXU83OeJW7O3MZsqe5ohjJxjerQTpFSV8+glC+SSC9ni/XpmjEjBtT3mfsE/SUnEeO
QMT2FHN0NSeZeCHNBYGAaT5CDhhuW9N9plb2GUzm95Wq5Xc9a41y7AySvGZzyxq/uDbaCe807hns
u2ngRBqdtJoJ1inUHg04TtDKHTuo7NB8qMn/wgoWNt+xSyWVsgJosDdYClz8JUe3WrLWPvP7YdKQ
Mib+Fe+UcKvnyFC6B6VUC9TSAGKxTpKIxeh4X1v6OYJz+eU46pl4MuVzCgYVr5kdzS8KfOAjnhpm
GetVn6BUw2+HRju0nWH/ydmqwJhlLwYC4JO9mCR/FIXzZ3TBvAk2r00y1vrWtqLqz7DllN/+Yd0Y
nmikN55a9z9SYX/SLPVcj4V8thRCiUWiFodWhmbguh2VPdFSd6VqQiroMF6EvQ1BRTbGbTt3ZCgK
duGGGBdELEXpy6EN9xY4yme74kcpEA6cpqS8CavaPY/LQBxWZEdkMKrpk22C+I/z+Y8WrvIyI0oe
CkIR7xxZYPAV8UMzGhyrQ3wWcIvzKy3tr7LGkbdGVivs5unw0ppKkCYV7V5lSJ6mrh09wy67Q90k
yZPWNhkDLD7R5V6EZcQAUBEQ2hZFAumwZbfLrWkNd2q0DKe/t61XS5lWOLbFc1gv/bWz/rlcgnLG
6VKa8bafMnmabE2iI+BShpPXy1hY4cANp60ecfYli1rh3NBZK76NglrTaj/NVny3WzS3uTru7az7
oX1HMrokRYNM6IoRZMVp0CIHHJ43jlVadAtfAtuPs9fXLGY2fMIFmledBIZDlkR74lCGQ1Elwayk
nNhHkyqntcOrGj2KWvbkCx7rrL2FJl7cKRxlV9X5Go72rQI03xicFHaFgKaWaV1zkqsew0rEwxgm
KZFJobpf9NDybad1gwoEoq43r5Fb7NRIattJZuPeHNsPDsKEVzeKe45mo9tY1fDSMEe/lsb0biAX
NYZ6wN/L+YEGu+3V80MicySukghCVg+8LGRd2yCJW7c/7Tl9XNKGI2rmjQpRVV073UG+INujbX5Y
WnjD0AqoZHAmul69Vfqw2uia/NInIiLQHcK5VZOgV+B6VCQQ7ekFsbY1EG+5xUakAwHBItcC25oa
lOEAIeI49YFff0YdiD721melNyEj6hhcYNTOUbF1E/dZb7RPtVCue5v8GRFO3mC8kvO3w412N1S0
ddJ8/CaZNt40DWqUJLGeoqF7Bku46yyAns2Q0XaavzNo8aRakiXWTy9mWH8ynZeeu0QnSg1bH1Vf
zMLvWYiOcXxHbsawMQMxCrkNZfhWuQqiki8mxmzM/YBfGpZ0NMAWF6266zUjmMcZQnFudrA0o08t
w4MuCvOOFAWipT6TtP2zGETO5xKDQgucJCGeCYpRM8JEWkz1perFQ0jucjW4LjNI9ifxM+KCH+fn
ENptrWV+HSGe15QjjIVzuCjHFhkRW9N2of5b5O3UOZ7TFowVYuVe6sr7KvESkTh0GNtSBfigXe0z
jsRQ8qdHRyMGtFLqjvEL7kTEAIyuFxjoqGwkcFTE2xqRcf7iqGsXrQFOTwQMluFPoHIw7jV2yTY9
NJrZbfRU4P0s1jgqCxi47kdG81Sh8+pdzvX6MambcxMhN2rj7or6KdtxVLPjEDggLn6tHF3ywID2
0RuhD6FhBgzBPrv2uXNRMbVgs+0yPGkNl9ayOxEcYIoIOkBY3uSufLWL5lQttM16Ue86ZX4U7I9+
344pX6O+L7TlaoQ/uzEbdkQkiozOcbyVLuL2eRS8/az0ekxGhNgTIxwPD3NWnAqREjXmiBZmM6K0
sFUDNnVW944V+0sknkWl32TCLjeTqwNnNNPXpdFZ8yNN7jsn8lxEHYurTRRy8rkr9FcaE/R4VPM1
avMbfQhHDxcOQ634uzHYR3Sl+ZR1Mm4I00Ev92QX7pvtqB+p88UZ4DZsCWPWicHdNCMBS86PU8wf
hqVdaeB4CZ8sWoDfw23WwazAMu0nyvwuded5Vo1vaY3fc9JcGfV31xm0L6viyijjg9nxk5uEM8eA
ifoRpVpl1u8qqp4rO545fc31RnAukkn9hgDPRRro7Bxz2ldxfE3B/Ecd5Us0mCgorRundu9ybSbD
c50QFNMrKUXXFYNOA70npRE4ujb+ooNPlikbIL7FEHdWF8gB+9NSW2ci1FHAgA0zERUwjrRB6Dnd
LVFG7JRtyUay0B/Xda4p462iprfo5t9MkWCLlJ6lEC1eTUsVyG64ilDoN1KPt4gnQQn7aVvcSnKs
dsNie0sEw6wtinNkQQkHltYCQ90oQxyhvo792nkzMmQhzbJ8D+DFNy0Nvs66UQqC6tIQdoRMHEjq
VrbXx4ToUa3fWaq8deZhU+XtW+gOh0qx08CQKvkL6PfKCStMI6dt36vqzkqIVzUasZ8bc9spFR5Q
GpGGDXK9FIp5w3o/IA6mpd6oNKol1seqw3fgLlOMmwcRoNvFt3YbPiZV+5PNHSIhqaOvy4MQffBn
dJ8+OIP+YLll8phV+ksYcmqPulrxFcAN0uyKgCqrO5gum1TpDtN+wYdrND1TMiO/IpRSggeesyCD
5d76DUs53Ibjddek4l7JHxPGehvNrInx0xGsDvLMys/wCYXuKL5IR2/c5GjMsRuQ6RF6DXa7nTI5
Mcdu6znuk2prOuXZzuY0kJjIffrRp4xf7aTwSbseiIQuo20t8rOiEPTVmM55HJ0ODd/qOHaROxqt
6yOZW3yHQ7+nK9Ob1drDgXXiwYwZ9QPyLvatmb0maQXisWAVX3biC1t0y06uOP7ooumrdVqeoNSD
XO2bPx2j6r5FK8PC/yEriG9aQutd00nwiiqOfW80CMkQjI1l3zusmy1+/E2jC+RNiX1HWEXAstbx
mta5ZwrOYqLVn4Vmcbpsc0jrqDSi3jl3Znk3hxzgaVRfd4NCtFgaOnTpTiOnV6dw+6PTGizQ61l5
6pjPgABN4G3BHcoRMLfmeD2W4geNKfSiPsELlRXRVm0MFtYRjqAVkdlazBtpHa/Tyv9cv9xIastL
pi0ERqy3jwUzPpQk////u9ydCkh94QTsaX0+LM98UJoR/zzl5U4RUhEaExmB61Nebhob6SN7XQW5
nGhDPSpPzLy7TUrUpmeMBJSYh7ElP2+mkVSO33FBMdvPREFoHFsA/ACO15T+UHX92cDO7tD2wSUp
ySKz/piJ/Mjq5dtO5+9GRxQzzCEuOxLTxvF7AWC6IUl4JVacitgjdHPy+mIdAWmkmiyG9j3PHmvK
2G9r9bqak8qTX8tS2UGecxaQJpEW5HobSVl6UHSFZ/du7HUOBC8y1fsjKv3+KGfAhJdLS04GrBwb
29MGdC3DKBDCcOflT9z3RbCM5lOTofWSSJWLOLeOos/3cjTWiCsbVBcJW5PWuxuSo0YsXmhr1RXh
0mhouzcI5Ff1HNdr1vjHethjJL6rTFXsMMaBfOiqEf44/CA3jo+ZlRPKZlKdLVrxkhtLHCw2Oqdm
UZHDxunb4tBalnqknYTU1b9/tP9csuj/UUpF7MRTkZ0cqWWHeaSjrqUP+UpE7fQbhYwBzaIHJx56
LXpmBHnqSP3tE5WIv/Yz7sInO5lI2uQLn24KsOFZccUkZqsp5dFQh51Ml2tdhQBtGdpVpBDgaCob
bRBA0WA6TjBskfETDBeybbBIWeXpp7BiiNjV2rYwWOrbyZ1cMZkzCkrL3vau8kakJmcGu0S46n7h
QD0k0IXWEsE0KWfbkEDP/G5QzZNdtse+uZui4bouGxhy0SrtYPqCuD0cfXp/lPiYSInraYb4TcUs
qDc9+9ISyVXkTTel7Wk2iFundBs/vi8zLdzrw3jjwjMAxUYhlQdLZ5xk4FhVTNZ9fWWIdFdM6H+H
RuW8r521MD1n0USGcTrATisx2rCg3ihJxse02YLLJn+sBhqXVX40WUU5+eNMsjPQoPBFVSRpoinr
C8aN2tmw2zHAE/UROsy12jQ0sfDlt1p60EWvbgy9/snqFTq8Rk473UnrSc6z6Ag4yNbk5FY3NQf+
zUTVYjrVQSunNZ9F1gfY39vJqbcoQ6+aInyqakv4TDbPKSklXlWfZ6N0dq3xOofhg5LHpcep6Vil
t4MZg5cimpL0w9ikblSPy9DvyISlvuxS8jOKl3AA2QaHwsuTmA5rnDzWxm4obERSDasACg42/Y6J
eIthUHXI/u01r7VwMXTG/MT4m+OIbFFJNa8xbQeHdChWTJui7T6Nyj72RkagdZJ+plXh+DRu6UzO
o6+N17Dt3iYCk456x8ZZRu3WGOs9rrWYQDh4IFgZv+ZZH24Sg+qRcdKUcRrLHfclxZVOLNLwmAKO
sK2BWXQ5/mnyxEv7/Hu0uhfVmInEXj57lziEgSRTUlJsjgzheCiWh1wjcNcVAzEL0+yZQkFPge/N
iJG7zgORO4N5EskOFdp9AeglIpei7Oc7CWfsoPZ/cEPulf5lsJOjHteglJqDyI37lIRsT9jqzYhQ
0UMe33mONH9aRb9WwItjEDhXDQDXIrzO0ehuCO/T6aHcdLn8bpbkNUpvdbV5ydFw+GVdFGuUOdnU
Fkc00+wDOcZXrgyj16GuPlUrO+idcjUZA/lFz4wI73RJFeKQjls74Z3qTq5P7kCAPPWh6cSLYaYn
cyofIg2zSD5yjs5OS5N7HaO+Im0PRl+9k2lBrFLCrK/S3W7TZ8NrbLjxrl6MjzC1iIR2mG4WZvVI
fNBDsdQ/MQcKbWl+aqXxRNjfAV15sm31auoYGVflB7SBj5CDgqoWP2tKej/Ux9m2IR7Xb8OyQhRa
vzNKPCYVvX+pVkUwqhxWQB+ibdpor60xpXt3WR47R33IG88IDXwIylMlxrvccd7qEFBml0hJI5/U
E5uumTPh+pmfhoK8pGiujuVaqoZ1+dMr/U7Aj4MEpqMtTd6HSD0bLmEegmRQdS6DarEDVE6Eni7R
Nae+gG7bXa4SfGN+apzC6nDw2IJfdfVmoHqz5hJo4giGKLpL5XJvGRRlyxoYRdvDbEDRZbdGNcIr
JMF26sFamjpxFsZ1omLnSXT7oUkt+OPzwdRHrBehQ3dafR2Fex8zsoycRNva1IYi0pbN2Ggkgud8
3ApKOdHfKf2QmQo631oRBc9STXfrVzwU9aObAza1OCKQ+xFoffwJiLBcHTOUOXyE+DVdyDRjAu/3
M2jCLnWftEm9Hi2uEOu8bRfkC1aB4crMgawmnxI2+TVJle7GNJU/eZK/6omzLq0wIy3Zcxuhahyf
xpLJs1Uk58uO1Ods+vUPxcdTkdjVFq6jn/YEB+PoaiwYguNMnjPWUs2zhcr6g+yLWUwvtsWH0kJq
dmVhsWgNnCaz5VpTWRcxQ2U8xnORg6izxXBGbzyNadcuHsRHGCN4y+LbZFQ/iArlIO82t5Has993
43auavZKjS+wTelgr8vtal5trZF6ZdXM6dXMveHXP8iyTHCx0Q5RJjB5EQTvYZWiRw7wFs4dHkY9
DF7mk9lYb5OJqMBWn8KYBoccf6hxn4f8AbNVFZD+4oejhdt8/Z1CfZyhcSCH6BIH5c4UR9SRM/44
g4NClv2YoyW2zehAYpvvo5rXzwcopfVADMyoaR8owHEjj8d0NsNrcxiexhwReicaQJwuE/AOcCyg
J2gmYEctFtor6bwYZpOWK3VpR/NJONhnCYM3F29Jmiogap7RYUmie6Kpr4v6Xozp88wIZlNkIX2G
9QjZdK/KJN8tHeGSM8Zbq5DqlZNTh+ZOoW3YVAgnJw2C4yjguJBzq5xK+u4agJBlwd/Xd7bX2MgR
bCOwBpxo0CJx0eWDihaYagIjYOEDQlV3pPHhaY0BrMxQ5IwoczDYOsGY2ysWN35qVxxg17ZYzd2X
BZmUPvafQ0NozWTAhXfM6Gzn7l2n0SXt9Ye+mV5q3b2REbOMvFH+0LE1RYmrOK7KfaHQorTihPMs
J7QkmT+SeN4nS0M+Q9b+LPiV4QqwZmXO582ThqHD5kQwAl2nv04udfJB295mF0LMYPReqWuvsMc5
ZefJ1+SIrVHY/HBxluEQB8Oo2vcbq+slmp/qOTaGbdXzBmQsbDKk6Cov7rBViyq6UkzHH1w2cbVa
p5syavym0HeNIc2gV91PypunCBwglZDiR8NCwG0+/0xx/1m0RtAnNrWrS6pUqFosIMMA0351Axnp
WXVZPw3dGWc7P+/JJmjPn6vxrFSx7g+SQXA3gGppsyd7yWhG+RRLA3Ahq5lOUmh0aaNKvYrJqSOE
JIyfBUwZ2iCRu2XCVtAgfzcWq/EiORztUF6XkwHt3Fn44uKJ9hpAXWel94+s05lBHZ3OxVcxPYqs
vrYjjnluxQINyOPBdut3Q2OcFEcHiJQ0seS3U5MqY7FuUlNtg7b3aRqzOUgaQRc+TgPTqg8lVNJt
RSb7XHXfpdKY2GR0Ii56SMPPas9cGp0Hzbwk+ahPU1fg2ZIYoWoS3dOzVWQgd2fne+gc+v/M9crV
WqWsR4DCYAQ9bnlrRVA0BfG9skAwTcRfWkcJRbmLO4dvvI3IAoWoixxn6xIs7PU6IGgm9tuus+9Y
0D7G4fiuZY69mXuHxBfS6HsBhaqw513YD+QeTBBHc/pbajKkfjwZ2VYdcN/N6tlkUGiGokaNyZFP
V0CP4ryTU2zQVE/xm+MQ0Egz8ijZUXnaeP7q1qIEzZ09DiVqdNI/CgmH2bK+RkOwgiEjXB0gdYRC
tfzUUlVfdukXtNLJG8v00c5ZNmt0Ary2VDiy0wTklTUmAr5kzOVPSvdmhnGymXQKYwHTwbWdxFPb
5TlSgI8VA+rN0UH0ZpXO7A9i+hxsbjIL7dYZkNc40zFi8uLTGOPW6b43CWyzY2QGcXWCYbKHErCQ
MOJA4SEYbS4Q7dSaIj1a7vdz54b+rC549Jqy32qOVfhjIlZRAcWk+RLa+p0xRbkXJnQJHdUBgl2+
VrBl3eF5SMElxMAP9rkM1ZNOamdpN4GhDdS2j3at2ZAyxXwsFvRqvRYkjPWtmzBnT2bypO9TWzE3
SmSIINSlHgwTJ5naIhmB5KvvhMWfF8NUiV0zaKuKQ/bqr80P2TxfxWM37ot8wWprWIfR5RSXli2h
TfNdNTDsScf4WtGZNiT5dEgytFEiF4coV4FsOpQhlkGGMf4n8uxJoBsyNGZ6EpQdJYKx8jfRQHOC
6VsvtViQL53yp2ohaRDhE9S13zXVSUT15AnQ0Kg3HXVrzKl2lCsTLcwWjkUV7Ji5nz8Qqi7XkM59
pme5L4r7JJqAGyn2dThkE0NadgxEr1WVZldlmDyEw0jhgdKc9uxqXTWdDaNaElazIGU6uenb4Z51
bDAI4W7VlEmtLO0came1W5Jjp5W3ZslgoWadvVGc/H6UkftCSDg9nKo2lS+6c9ult3a51Dx15jRj
uN051BzpK6lMdrzeeyxrjppy4EhNAOaEVSvQZfkhAEhUXRoRompzjFV00PJ0RIwovTFL7cgp9L62
rYNEgumbPTRtlFlrLBL1ZmiRRsijaLbZn+h/YJMNxYpbSR00eQBuK1SelUacpLl2cphHRrb6USpR
dxpq5dyQMxLb9pMzoxcLwxxEROqZbR7UfKR9VEXxgWXJCVO8wfyAdgjSiAPGbw/J0eKloridh+VK
t5PcZ7izEYTuEHDJqAMXrordhLMDLlwbGR3DJVZMrU3gYRY/6E6pe01UDmRn1uLOCSNGiYr+1LjV
vYz7gWVHzJJT6k9J2ASLscoIGToe8CvjendHDO0uqaJdARADMl6u3BhKj0ZVo2GQKTeIClB+rPbC
RdKXYA2HeCdB9Lso702cPjl/aOiDyXwejfmgYzzzx8i0PM3l1CO+9VFOFAU5lmd8LvSCmDgM74LF
l1WjEELecCdlVaOZ5Zdc9InK1SnA41kK40F9fJGaw/it1IN5qRvELQsW8PpOzkgJ48gFFl70mOUr
y6GP5NxAS5NBJ6j2tDK+hsQErj6zCUExEUFBJzfD4TVBPbSba2diMw9pVFxjCnqlO8hKpIdtbGmQ
3gaHOE6n9Iw23jL5MG5yOXgjzAR8MXu7KDSvYLiseATjdH6v0cnmdHtCW616dSc/rMoAk2g0pa/L
Pxzba+aT6pfaOY2X2imea10428IdroudE0p/bGN8aYDhp4z6NxvkzoWmSXW4JWyGJRVN+UZHTsnM
svRZ07neqjCGqcMR20RH3Uoa36blcn4Ow/lGL1dqdVScplqVePAJykJqsjfs7idSU9pc2Q8kKcev
+UUcaelbq0mOxCygi0CZGhsfczKeXVM5aiqROTOGJCeRTz0MoXRF2sVjik92fJr5NJrs3+bkvTd7
DGvoULax0PzYsssALE++rYAkbRc5rj9Tet/rOA8L9D+qOtyGKChLfjWW+8VDZkw9ktM438nKRrZe
kTMYM+URVvUYwnVANvE6MH7Hp86ByG269yWN91TSwl7sPQB05t1V9cOg6nnNbRKs7gy6tuTEDM+2
Ol13sxMG4Uy7bpSF8Mqq8IYkf7egdnHk1E4Iyr9Cq6SipfanvnUe4WfFyJ2DKh0xazewtHsLe1oM
C4HI2JCOqzdWWrdzsu4LRm3G4pMKOBd2czc0xgmFqUtMbRY0thIec1V7QDkqmaowKBRIfuPwhcFU
G9Cs4LfpV+6UlvpZV7e4QGffoKMBgB92pmP3pIhxWnLiieO+e0w5j4N/Tnd1ITuE1Qs2aNaTtWWR
0lZ034ziKlYfCK8IJdtI+nTlDKY0UvXVh4svjGEXHU3Dg1TYbXhqjgxpZ+zak2U3dDoM90GJcxPx
RfeFtItFVA4QQbPmfjfrOtlDHaAhU1N2Few6oCPPi1C+2mgyjl1dHVrhkqJ25TyqU1yeusjZjFVq
0e+MHiz928pTeLTpchfhAPdIxwmneLqZlg27CCuuLmvR2xH2PFsLHJKG/NJCEgPQtTtHB/cDIEps
GqsvvaarXqCwiT9WZ963uvlRmRlwQzUEMDqLgKOatO9NGqw7HV8xnnPSalj6r+FMvXltFRwgM8Px
aDO1vrBltQbzHqb6JetI97o4GIXZfFSdbI5FrZO/Odz2tb6GbVBiVgMNn7pV2m1L1EMUmSSCI5Gc
O+Inm8bYlEp+E6J1P6hyns+qnaLP7/GcJi1EjUWcaRzQw06XXVv5acPBWJALh61C7ViXjGLb06En
jBw6RjR2FNhjd1UlafgVF4zYJlinqeXuiJ3NdyHzJV9oynZoptGnObKbzPAGsxnnLJ3NwJHpzTxb
D2oV6mQeVAd3bFf3pPqQMIvaTwKEChG4x8q01B0hQ0fJYJ/oNBdiiEbe36Q+qXQITUMuQRYKhdj0
UT1quvOe1rQd59bIgxlaHP4Ra1OpklVLvwD/HXr295pE9bWb7a6U8qWLfYgS7x0q+13Mkaa0lMKf
WzpkYdzv4Ex0npoTVM5CmMD20u0O6EAEh5I3GC81fotSCZi9g9xIGANxaeYcJm67hnTHEOn3MoBH
Mxv1rA5yOxYfoTCz5zzM75Jc/zBzeBV1odCMJWe5DeFPusEQj/c5mwKKWuByymX1q/ihbX31bf+i
NIO7TchUCm38Inmlkd7NeVnU7ZcVFRSmrt2xDqzPIxk2iGOOY1UDw2uiA8cpVlNl/DKmCkdfHWlf
4Ya7aV1xfiWkUt8YSfJaV5yXC9rViQJpPe+AqrFR73XHOAqUSQe9obYeqwmc1NbWKZ/maHnTWQxP
GMWtOs22omKKkfR/Qq1NtrDAXjutDb2QFp5Hhfw9tnW+yzpwFC7ufN9NaNo1JQXyQF41buqgUNhe
l3EgqQUhSS5a3qxWul6UJIT6lSljCPtUc7CxK2OhOyxeBNW9b0v5KKKW9Jy1TWxUSe0PVQ99we2D
vrNmek6m7pvxMG9sDk5kM4bH2SwFHiqiXzWz8LTKQDur6dJrF6UMBO40JJ3Eekf6/N4SLtVnU41Q
yr6t8OTtLHcxg5y5g4dw5TlLKAHHpXweRr43A3Iq7KHqRgoC6KFDQKepx0ch5bJvfJJ4iWfnlibs
zMxjRHWI3Wjigxrx6WKIFSaRhJdL9FMQa65O2f/3bRqrdzCr//nHS5Dm70NqSiHPwhJRntS0JKB9
/cfL/9S/Xlz6+A7m+P+8YpjVaPAu15M55q7LA/7r4u/z/73H5GCjOYf/67v4+yb/viLnu27Z/vct
EdYu326MIT9Zrc72sb7Hy6v/fSOXV9MuMY6/L1wrGSXE5V+bzFrN0Ouj/j755eLvs1wuCZvksK1k
Iz248i2yoKw4BRB3vCnaoV/9tpeExsulS0LjP7c5ywoC+P2fFJEVXbWVffL7mGglR/ze1sEAn8IU
7sx6+99nuNz798H/63GXu3+fxlRWWQ8+c0+16KNvk4EAKgZi59830mgKE4jLc/3XRchprcA9yute
ng2PzxruYj5lf73ZmZgDZxBn9sLyePmTrrb9eP3zz22/Vy+Xyt6+srPSDf65/fL4y22XJ/m9ulCF
svbB8HO59/eO3xf7ve3yL/klRO9/Pdfltn+e5nLV7UkyVTsz9la2++/z/f24l+uXlysHALPeP0/z
95/+19NeHpMt7tHthnpnrfCcrqQsU7HCsvriqh0mjNHWP/9cFVOPRfqfu0eB/9MJUnftuIj2/3vQ
5ZGXP//cJipJyPVkmN7vK/zzMr+P/eel/tf/qW7Ie/p9LvSF0EiOy+XmywOMGuPr30/2+wT/df8/
L3K5+u/dilvU+zmF9/S/voLfp/19H//zaS7/+M//XG6LUZBtR1v/HpI1tVoCi4svmIJy7Bl9qIXe
9rdRPybB38PFqD8rZoeZ/zrW6qfL0aBa7fkQkaqDQZILbIe1+1BsNeirtBRZslm6sp7EYHeoKrE0
UbVj+tueZmRIJ3O9RLeuNVhiW/UWx7e54zPfQL8AIekUjyJsxd6N011G5k8zJLQcFVqaNnbqzdSh
/htgjNShPHdqdY0/F2XZQM3cFfPtXMsv7JV+FqMn0NOetQdzWHqAoCfzefaFg+UWk264K1Tx5ebT
o1q7WRA3iCKKqUJc1JqbWQ2TrVZQJYE5Lqom3rRYvnHP1DHEzra4jtY5TKV3TEGKm0JFC8AQ24R8
XyIIoBRmil5vDWLK7+pmOExitkH3LgKPuKWBZOedWSxXJ/uF0oSlTQ/UbOwodDSni4KkXysxZuCy
YKnPd+pXrFVY6Z2JurE8Zj7KNlR6Zrn0YzC1IPRfnnQjP5R1fY1KlxymDo7XCDSmmvOAAirZmpzb
qVCuCAum7QkL1WfFXvkECczxcEVXgjVGShtQEVUH2FPFOckUIOyNJBgbvjuzJ4/diePHiBniUmON
U0Kn82sW5p0znzM5/XQ2X4wj3Vdm6oxHpYvpj3zeJOd5ylSQx1dPRCmLK00SqJrrKeuWNn5p5E8a
UkAKQUUwLaazI3fNVup+32uMv5XW2SWGxTdt0E6vu9HYUhs/U0tOQdeIysv77stObouIoT26QB5r
0Ure6Qp5edqKdxhGhco8XzwCyt866cZbxvfFHnBghhAhhoS1gNc2+jyArEsT1uCDR+ga95lzNyVu
u3c63vS0oPmMsAJg6ueHBlgV2y50LFWHfOAIxgbsS73Gyj5WfvqwWPx2ul63IC21+us8Xr4ZYVMm
d4wHGuOtV+zwptKGz4a4Tk9j9/OQAUqC1ZDKxbFde4ZIDdZT9hVjitFv8YYAYZp8cm4C3ciU3ZKR
v271M0ORgtkiypeXMMkQ88M2Q7MmUQ+qvGFey0JJ5hNSKMEByBn4sImOTgmKqAvvZpUUq8b5APNm
bCIRvc9SCXpHUbxRpS5T9Wv6CfEpLrFyufEXHKUcfWBMX3ta/rjNLFCf7FXl23ZLxCeJnhx0VRSe
m4q7pQ8dT59zP4zl40yucCzcq8Gh+q4I2gsyCbFayT6zRh2CpaEwpvFYB4rzHK8VtJliqG7zcgCR
UNILUaqrhV3aG/uRpriqniMgXtuC6esg3s3GoOyZbUmoxEOXNU+I6XPPpVNpufWr2ksA70bhObDS
4dg9VyLUQVqRZtFi7qRJI1lvqBMm56gKkU8x7kjteG8aiqBOVu+t1HgG0NQY2NbynDVSVzTCL1OI
U44abYU67FUdwWWezy+w1d7DqIFFn1Rf6fJn0TJAZahDRYLHt9OenCZ+krgPTmXSq8F4AhgrLOm+
99h5fdpV04wYL8W+CHBd+ylz9NTCek1HWNDT8iJz98rQ+LdCHa91gf6uX4x0K5G0/B/2zmPJdW3L
rr+iUB8vYDawgS4BeibT2w4iLbz3+Poa4Ln18taVSgr1dRoMkocmEwmz9lpzjtmWzQlKG2DIfNom
YWitojkPd9OHBfDYTx8SQprIK2MuRA4fVD14lngGLTqJmCQ4dwsGYRXQA6jRNFjrwQvYJzCld6jj
4veejQTGDSEMNot9OWLBwqZVuS1rxFClZpf4fRrczeUG3rhPztbcrgcyjvEFy0eQA54BjhzLGh2H
NH0Zgi71NCddlPG0I5omey4Bb7kmkfHpmERekAyzZ9UqDRkIuSoq+3WjpE9WrN/249Kcfu4tpr5w
srFSIoiI9K9CSXCf6p9NZdDlqFG5q1jsO5nhmOko14gYcSMNIY2dMtUKp+CFhLXVmKHrHKbiXo2r
c9VgS86nExDAb6OhYaUP/MChvnEarHdqq9frUbEWIGp5zdwKoJBFWqcMWLcG477QuChkqzyxyg16
EdqjrRW4sbaHNnItG4l5KC3OWUJjy5D7qrLem6hcF6O4Ce0084Sa7kJNQqT0YXF3UDk3lj2QcIcb
x8qFR3Cetu6MGF370CeepTC7Qdw3oW/IR9DHyqddMeDze5L+IoPJwIBGSVpbpt4PcLi2ss3EthA6
OQHDVRLmj/moboSWIkQPkYdMVfoaYd8vlOLFWWDnvRuENmGh1R0a4IfMTJ+muSU7oW4I45k/i9F6
1gt0NbSG4X1trGC8mm1PJjRctQYpq2ZZV0WJjKbAeE1zTXqWgLnno1CJLLieCu4SlGqvTO3fnCB9
sMruNFom6QoDAtd014j0NRnZJ+K22egdtYHRn8IZEdGEz02taWrB/LyJlNozao5PElbNFLgBQr4+
ZdYXDRYS+2KCrmm+Te34FjTMBGWKJNQuaBNETHyz5HOQ0aNRja99NX/HDGn7wNjOfbTvRPbAfHWJ
5izuSlylXaQwHU8w+rM97sWMIKWYo36daECiMwyvwgneG7vZBx22HLqbYHkzpB+t/G5EM3stV9gF
kU82rGD8pCK3UMSwqnI1BziLR6jNb5MAEoaGMGKNKWo7Ws7+NWvipUEGNnRkTI9JDSLDJIpVSHQh
1tVjlXasl30E7ULqu0VHXZV+violoFDzU80wHqnDS8cPtVfL56hMqhXZf08OlAPOfPdR7ZerrpNs
+uCslZQJpr5t42E3Fv6m2TW0kBs2CycJpBIRlqvVwJjwLZwYDHayPEf2ol4gR0ptJssbnVNSFPdp
Z6Bm0HNMKhy9g+1/p+l4KJLBdPOxfkYVctKd9qazU1d2w23ZBm8mOBDmELSh4iF9lY6D/gCzp9vM
NLUMQW94Zt9ISD2GckDZUGvE37XjmqTiE4fkVhAfuwfm4BfZGW8AahvMQHhmOFy6Z6ulLQdAclw1
QXGdgkNe4fJhawr0nEYWPBRW+k2mCMK3Nh2QXnePEY34XR0yVUHQI3Et4DFAd54H/RHpVrhCw/iG
DcbjlKtvLMAfsumvjNq5aosygduAlj6N8HwxWjcUdAVYqLMEdaodSGVlzCZNfoONLNmMUuIgyFBZ
eZ0uYbfiYafPwmQ1u0dPXbLPIWZCQ70ymzq6a/t161vtAxc4Kslb50sdu+4EE8RtWmD8tt8+KGJi
Ned0b2h+V9NEyL02dG9142yC3maqEU38L5K5lCZNzVQkLYoK+L/CwUMRVqEJrALGZ8z6EKRmyS6b
e3sPQO0ZlgXAIaQ5fYkOnNp4Gjg8ye3M4+gk8GP1wXA9OjG7SxXdaZx+vKbjWPP9hDFhdQqi4kc2
Ee1xjXF5YjySG3tGcPKhjahS5rqh9MYk5IPnYNx71QXV0aJYDGiyETZ6pgRZxbV5pUfJE7X2k20B
kieyE320Pn7SlWLYQmDE2SYVy7cmL7G796CMuJpbtwrEwFVhVUi3CRsrB9eq6d2aREpQjKdQfYg1
cq1UbOIg+uk3Dhh6s9BAapggPAloejSLYa3p5khhBXM6kqyDre4GGyrDXiW5MeiNM3P9oCWWbxmz
XVfVzBRzJmAdXa4B5tfT7PwRBdEHK+XKNZMK2avGxF+y0yg/uq+/R0VCKjHTwSgE0CLOWakK1wkR
E6cZhehsBgjuEtt1MOXEs3lVd84DoK9vRjuEdZ+i0V8jefcmnNIrrEbrtg9u4l4IRCTV61jHhy6f
72aDlktfvpEPhVrVQTQGzeqxFEhGx9J/tAcEtJUaUHdiykcriwHcRsuhghBAnMJ4Zd711gTgz3yP
u4wgUtguIrD0jTCmB13FvBRzBIZs4UREwSI5+zYRlHhpK1esEUNwVpE1vs3jgbnPI6BxdZVlQ7XO
yAdbiUGcg5GgEqzMyyJJpxxrrprEfCbbHv1gz03fv+jNUdE2ljoyBjCVe1GITS9YjnGSKjAG2vhA
pyd78e4OYHmShBObYhyNsHntQ+MDZNy0ISr7HjQ6tG4tdqcgTV0iTxkEO+z9hTI5awqTgCMkoaAy
uFgg6SsS48dgXAHRtftmqH05b66iytRdSFe3Eep6UkVIXXKY3SswQ1bS1N9N2/6OmC9hFSz2hj5A
5iSDKNG1u8p0kE5pDqJiA+tcAkyPNxDma7YeAqzdaCcMxiGlaIgipdbb1AFx6WoOEh7EHS+xVu1r
vz0qCBSrAtFfk5aPcZpfhap16OuK2HPq56F1mMHDj1tZ6WL5i71V0cxnWgEvpfiakCSV2Rx7DKzw
iTXdrcyHV9kMn1HW7maG2pauvaHvNL2SrBY3n8mLGmtsfTN5ng07Tynu+0TedgxDIWuTwYxjSWFG
uSpi5zU20Z+gf3rwiSgRKoNQlu7ET4DHVqXvMVS6Sk1xEhqTzyRo1xZ8Gq9W5TXBn8cesIQXMhUg
0PJR75VH1enyTRBOdzjcYE+P8jbzHQbhsb9nqfViO3dQDkHW6hloZ+bIbguX2NEoMBeQkRfrhTcN
5gHZ2Kqvu20rQ/RDuJ7TxwoHKMg0f8c+6dZlaKzHGDQscjteqkf5WtEtOs8HYDKI3Bt8fgGYKafD
e5rL9VCpL0qaHuy607f+OG2LkRyoPsX0UklCePr2M6wabzKNPfUFnnAKjEGuTKpKVl/DtZrsqaTN
vbIoT/rIQSHTW3yNtabeV/B9OC95ZaDBs+OvSYYvYRuupwlDstJ3hhs7OqKr6bkQUbr29W0KhmSV
E8qyanC1WDGjPdG9JDkTdp9pp+fH/NUcq0YL4wy4HTUsnHLHy+JFfGUlj+PI1dssELSWAyVHb7Uu
FHFo0WGXIxJyDqL4Kn0ZrJKwPLdBuDESE4r4NB7LRP8ABLHzw7hj0YYeuWo/o2F6TFCxbZSCaNiK
I37tKJK1ocOhNAwNoa4bB8z4NEUBWs8WtnFCgKRS+IFb+WuR9uUKYBuDARDzXhR9FX56UiWaJpZg
Jst6syQYrdmFI3BvmzqbeED9azAwdaSP8NfzLcK3N4maRc4j/RMHgo9RfhXMgDaySL+gm71TUQ+b
Sg/Pc4BQteLGbZb5vTpf16GzkzcjV1MOxTNO5fdI92FY9T8gWc4+8PRVxDlKI/Mo6+WTo43HqVZQ
clSs4gvyp/taoCtj+ieZXiWOvlWWVnhYTqfUVFu4sHm3iRAwWgybV2U5PHGMogbRSkQug7DWdTBt
ed8qm7vAS+JwD5fsEQ+q4kVM/55Io/bRF/u3bfjljM+VbTyjn3mQGdnUHdQVE52F2/h+tELUgSIJ
LaVktUDBy7GJZreothUBwsaraun4P4ynMesUNmh9V7DxVvlg3JKQPnkt4Ys93A/i0XsPbhMSydQJ
TlgIHoLZArRMgS6CkOSoBlAxghGbNSwmRfxdnZHRh8P12Os3Thjclt+ceP0AMV9lnKDP3aaClZpV
6+h2hgoJgfoCX1dfTXpxNtPhYUSnsJnC6CaW/QmgmLKymckKxrAei8DTgM2bRPp77R0p9bvEudyo
7JiJ+SRD6163cg9//lXoQNlusaCk06GpOVoCrNP2uGsM9aVrTUKskITwe+0xVW1w49KMibn+yzky
Vqre76vunFTWVcMJwBGwzupWe/WXxatNRNxco9WA3Jbo1kzjrvksq3HRCjylXYWWIUSuNQDUUVWC
tDOfvYUqpssLeFwqbiqTCXLhtx+56G/LsANSGJusabp7UMNHRBaNy5CCmgqpvc3Ekh9MAeaaxd8U
ABpDGZ3UpLj4DLNwF5vEGuEtVhPzK7Rr+lR1XQJ+1YINIXj6VJ4TKxndukr3ZT/iJ1HLdVWY74nW
QO9mEuuYEWBq/Ldxa3yEfn5bR+aaH+HYhdcSGkIzD6dcgX6TWEg3IvAXg3HnE8at+/7PnCukd/be
iGPnQUneejQO5qy7SqASaDfoaDuz0jNa7VN27V53onuIOMG+yJOv1l82dpi+TVr/nBAtTcwGTuOm
4HeOhvOUDFdFHN1joXinhHhXF5mzLGDFldNbVwbDyla5kCuZk7jhXAh31iXy5u7SqRy3I6dMz5ho
zaqRfkC1TjchfHOwBC0z1VOWBkdU0HeZPYiVVIHFB8NJrRwirQh04BQOFGXbFgUSg0FHVQN/b4he
orQW7k9llp+mkX74ZelTwBe3mVKtkLBxcrFwx5COsLEA3AEk97G9WnT00kQrj0aa3SOGXOUSDUmO
+mUasDCFmv8cx6hizQ7yyzzIYzQLgzE1YnqlCLZWlQ+u6rbzGK+kjJLNHMhjWuTvlqjekI5f95lv
ryP2U46QZ9wOcq2QyEpabNTZZATXsSuHLgBTn7tEqJwVPz/kaT9vK9NYQ1U2uP5AaDFT1yadfVFR
EuzeozBf9NSjjcVu+aVKw7kbJc0bME2syqno2IvzKyN9giBDKkdxU4ftS9ijfV12wXmq9FVOebQJ
LHYUevln7H5bOuIvvmzPdG6vfcCWrBL0gbOTBnS2PKYiu29D/TUbLcFCL6SsHcqt7czrUBDi2efR
PeoFrsMqTRmax+WO1dh9O2UvZRt/svp9GOy23Uv8ICTX+B4EgRezPNWl/0p50O3DkBLFp1F/UmxB
nAj2e8T2EFUzfUc6Fm29eDIoGarglE3KqZClcmat+Txm9HbnTm5qGNAeSouBNT1CHAw1dMZFmoAa
JDZLYUDAB8CwUj5Z966mrn8gHdLejbNyLlmV74MsoYlpB4c+Glg0KvXGmBrFLWNE9yUovanJtIOS
omWugKIziZAs1OxQ3Wa+tp0mp9qbio0cf3JsFwdYdqdMDZoayBzby8M/z/nZLua4ZHzjAb6G8Z2X
Oteq1mQZnxXbNLS9IB9fbBFdMfjpNpbEU1U5076QWYLjQL5Z9JE1DNQraXTKjt9nM2sUqh1IzDrT
CA5rrKc5rZttT4VeD1zD+poGZNTewwV+71oQUJHF1WdWhr3Qemcr/R8pJ2AvKaOhir7x3FRkE+DY
RPqavird1GJhorS3Bu0bNzAHDRV25vsfRizA5hDd5EFVEg4W+VBduOUWpyW7OuAcWZrnCqJNeyd9
+Rk6OuYXsYonTsJ+5++NOTqpgo5V6+jPTnLukCLgEb6qlq+LlgmMYYHaHMK3wbGfbAERg4xugf/G
7af4NKvWXVZelzEYBpQ193mAwx0j074mVGwI5DUexlUt7a96NCUXQ0heZnobL6MDR8loG471UajB
gAvC4Ihw8mndqe2h69E9VgFgw2JCsobQjcPa2Oe9+CZhjtUb/BR04lUS0gm1CEvWZNmwZxkkFk0Y
70BIXddx/zJmDeUQrM+tb2Q/QzQ3V23SbgPa26rJStkIHC6wExAWXFVrJ1RfokleOcEPKqj4qNaL
F4EFZxnZOafH+D4bnnwDW0pvs0YLA+SxBdZv0ixQCZNNYzsxa2eJLA+GzDaOVO05cThbJy2QuoQW
CzQoc6tFxwvj0urFmTX2g6Vmz01mp2ulxmDQayAoAgVWmK1vo0UKF6PI5I8YsGhXd4LOIU0qdJq0
PTH+zimzEizNJWD4mfi00UySLcog3qUfDWZhG9W23mcMidlAq9LvGa70Ae9qFsZbO7KGUwwIS3lq
u4llgUqe+weNeFvmXRXOYkg/K4OGlVl+JXF1Uzs5AefT4i5K8YzoYt9mZFRPAYOpZqb5JCUZkTT5
uNoUCmZTOmZpEe6DuF8KaP3VtPC/0q0Mtry6vlEzNEuDjrxtGT35bxUdFoxLCrVre8I4gGkQQ2WQ
QtOjGLn1wbwAmaPZ2akK6ZfnXlkQNFlXrp3crKn5GXtY/WDvu4qOXzR3A/MydhjHCBIYHLWHeA74
XZ10t1XGEKgxG/40Q3GkL38VmHAVOvo2Y4oceaCtSS1V7uMeCw2rqW1YCbADXaRetYzdcZRyEpO6
xGNDeKVQr51SGFuhdtWmn4r9XMUYNAgdCnVY9nPAxSEIRHMc6LcnNpaGmBBsK8cHqraPTM34++cz
sDk6sn7UxIe0oK3OupUcCvSFtdFvctWo3aHKo1MrmZ9WNU370hiVY81eDAMMWGCL3JMFxIvj5Ovc
XOrPoiXsmMCohDNpGhVPuTUbOzxnMaewYjqIZpkJ1aqy6rQM35ZMaura1FwRHdevRchuQTKHfmTe
mLUcaCyzLAJgU2xjUst91xZurkOJMIcS3yyHaFPayyF5nY58RTJxCBtpbbpCCAMVXXXCX/vcWmxb
X2stKHsJGhoOe48E6driN65MvlJPMJiNgcVpjZGMZffPJvnUSMGzk01T8hgUtyotFPYoBt38VdZh
QmioARJh7fPdWjltjIpTqLZUWZJZz9qyUYLHQb8TLNxXqpIpa70T+ZZhsRGa+cZBhhmGPd9XvZN4
195lur/u4+kZHMOp7GUPNSEu0FNircgnRkQzAAHIsbxI+REZGG3TDD5KOLKetLtDwAyVxqGjOzUA
C9rmVvmltymbaIpv+sWpa/v2Uxr29g6fUk8KYkmsGhpUT6+qXZcf65w92fRxTXEgQWYpr8TUcroZ
c30vdZydlBUm+5wota8xMN9V/acf568ur26dMl6bZnUzN5Z6aCKM5Y3/jnaPdwvdwtD94EOW8saS
U2ZKxWMpQ38emDFb+KfisF83ofLq1ILABq1WXc53SAqEQp7QbH+GiWCmw9gLFC2VDuscsZqoWFnX
bvWCc2U2TonHZXsfG/50sLDirCKWPiLvKGYDOOJKqWzTMrpvlVTd1PaNLhQKQ3V66kcAVY1KV5io
t7ZnImIN+O6CnAy/gbhZa0xnfvqAgNj2NbUYkRk/eh/d2Kz2WQRzVez78VnoLAc6/Gqr0CHNOd7V
hRleBwWuhMJgbECtMjToeYv+FXgEmm7/CswuWVnd12DT0C9jWvB9oDy0NAUKPXVWgZ5bND+Mxx4q
MVe5NlujBXlXWLrXoZwgh0Vin8XxLSR/IDQmdBtSeIpV4dC/1nrWfFDjaP6X+bdqDB9tr1KxWMNO
49yzJScF1mf6gaPc572YSxSblbEu6zt+o5i9Cl9RXZrpNjTAeM6VlyjxLlNhC9W+cQOXNz4U6JJd
QOVkGHMqLp0j+1HuahVem7AdhnOJNUvUCFlG0Flh9z5NxTVX2Jgq2FhhKolgouboQMrNFBfNCWcZ
XX8nLm/UufyKG7QgbRjf6yqpT2FF6zUsTAh9FY0TDHTddW65UaZ80msf3pRgx/QVGbsiiKRlzDaP
+aeU8EGlYGlUN+dqcebEmjpvA6h219FyY9J9yxRHHi5P4VP57E06D2Vi8ds29gPggpHcMRvmARII
GkTkySkOZMG6n7yy4jzsl9pD3EUx+4H63JTh4Gm6Lt3AIJ0dz5iYnecgCoHK1PS0iyYb1rXPQgbs
O7XQqh6Lal+NzUMvy3mrY0Ba98CUxkQEzI6ZzsECqbYcPLiIbSxKrY33V2MSRwnHOdZCZc/KKynW
Rt10576079KcDZrP+FVLrT63DjnpSQSSkvcjgFdaxhvVEF/X/kSTnzYjjsKPodNgkkrG8nGnPRlW
JVF3vJVV7hMRhcG6AF1Wy+uMiZiHhR05Mcp5v1Q2PSNWLVUarwBaFmPa8q0eazgM/bojEj2rgIf5
Z6BkV4HFWoVlGTrYEl6sktCP0dBDO2VJkTN+c8oFxiaXiMr6tuoS2jAWJI6J+afguhSkLSsBvJl+
fxP7uMYj0+i9Fpj9RknBv1Wa/SPNHu9h+zS2KM0EMTmunFDYNljxDWP+EqNNLjh01vhHWuygc5Z+
ViMkDVW21H7wrAmfCo6DUT7WCWKKlp1Lbx7GpDk6NQoffJprdOaPWgLXQDriU/Q1PnlDAy3n6Ibr
6/Kkw7dOmb+s+8DaO0h+DmU8PmozFr6gVJi2F2wAKb7gBmy7UHFxiqSb0bdjj9iQBwgRzE0lTn5k
5GjwpuveYHpgCv81vEGBwlnF9YkF7/TWU/r6CvBYukWWsZ96/7psGBBLehGJNiLVkXwmNqjnLDe/
63m8EuANqFK90A+PGJKJZLMsBUEQWegCn1ayVGfMUa6tOMTSnTQYNntjV5ntXoOY1GXjvTLN2lWH
FkgvTS4D0Q4uhUnxbnzriQHOGFaEUpCK2M0JFwO2m165WYXoqbbDY8ssjZ7buy7a9oT+k7O9PW2U
tnW8Bo6yI0L2lug2LeDyBZzri3rbCG1v9SmXcgDJ61Qr31Irwlo3YlfSle/A7N4TkXy0EJXZ+/Xt
UPF3EaRy4oNKNtbcgKulCRnH2Voh8pqyFT+fXoAEEbjY6DAwsTXZzD2aZYRPnGEPcRs/8ve/kx81
fkmPfD++z6bp3zgqvkOWVWbwPTbjXaPL7zJtn8m1u2cKAYU0VgI2esvcGXcZpHiWHNqi3mGOquC5
tgR4IzV07FWXzRVLfpWps/SNY1lpH5o/gFnK0Ykt06y8DRC+pDawsLwkAtU69vVhMqat5AjKUe9l
nLh9S3mBnP9T6zixYVmP2wJQ8+Djnq+/c9k8O2VAN3pJURAbzefKyTmdnBZnl4n+agQogXd2YHiy
7uwISZ0qyk1AoVqVMl2bi82Fk8+X1L8ZaNrrcHauRiRpXq6JT6IgbzELhwcYQofRnC+G8qsSQBiF
OynagAKTvMq27WSqa2RzJtUFxMbc2mrDGJyatqw2QVPd4QNbq2bB4Z+IQ82iNGgrBaM86IHMqVrO
8BjJ4u8Q4hqmhXZv5Aq/NzhFYdHFobxlEWYFa2UasECEzpHOBom7+XIdhBs/yvwhLOsbozO8EagD
P0bkDfhoPZtuuVvT87MA5q4qxuVuNMHQk0Zyiq3qlnCxJZeyZGI1MsQYs5hmVbqtWgVASXndzqoG
tbnf4JoAr5ZQlJXNriDHE+9K4EU55J2WjB47nK8i+NWuH1b5Wi3JmrTjPTlFKNxRHGkAGNfwa54j
FovpiN+lbygB2gAOHEU/AIivgIEe4eI9Uigl8pRJf7fa6lqo7S5z0mndatS7aYs7hLpacfO0gLU9
3LSB8VGKY2Bw1hyjQTIO+3HQOBTChFjZO99yat9pfonKfmKCsh3zgFlJcjRYlIYBZcQY6NcyHq/D
AUn10KH20PZlkGYbjfaAlVk3o44ZjvZUvS0r9QBXBrRZrT83I7ybioapmYFZaYnIdXLrnM/GvW/E
d4JzysaW3TYh9NEptYPPlVzYsdsVDMgskElxTDcSC1yMRUKvSIRFRsmjJUGVIRBXMHjGapvtowJU
da9tZNtSldBsdAjRWpVKehJj/eXH/VfSMKuIZ5JI7tKq6zhoJqwwxQu6+69oNL+7vlj7kM4NEgS2
qjIyL5sAGVas2q3wg5YsA3sMZDTPlGujmB9CUz7FctypurHHlFl5SqufokFZ8LJodDouiGaD1/b0
g5Z6XaklF4ymdntHbMyKK6w6fCBZv0mTD2EsgINkT1P3FksYiQ1t8Tz7jleDPsDqpD06RY0ayXkl
cAPbQhSeFDAJK4R2HcLZ8WRm9j1eKxrcmf2o1v2p84vrC8r//6ce/N9SD2BLEiL+36cePLbv4X8J
Pfjzhr9CDzTV+Zdqqr+xB6SO/2fogbZklas6C0WVfANVkBL+V+iB0P+laiTT2BZTPs3RBEkFf2WV
G/JfKv8M1dSkCRdTN/9fssp10zb+5//4L1nlNl04QzVQ5SyJB5bBL/v30IOiKqKwmOzpytLQzKQJ
ZnRm3MRA/e0uCcmsf/uIsLA/d//5ApFuafXJbjM0qMzdQs43UbhoAJ2i3eZ051lfOE99Qd+sKwSy
4ypi1archBJScd3Zp7pWhgPwIXutaPPPWCjRTT7NNUb0Kdo2YxJvilqxXAXOG5enABhireOCkME5
w1BFUFT8SnTUC+BnBKD+APZaoDZOhnGrZ/Q/Miozygmt2aaVlXgZtNxVEw1gWi6/CTxCromXuwrI
9/n+clcAJ+iP9lwMHist+pYkYf31hktY1p9N8bePubzrb1vpN1JLBRYUNbO2JQ2hV9eXwDGNWVX/
crmLtT/dCBE+XHKkLk9dbi5hUL8RZf94TgwtBp3Lk3+yoy53xSXU8vLOy+PL238fXp77/ZocZxJ+
iSUG+H+5+3/+9ssH/X4usXjmforqcd8OJMepSyjy5V6/PLzc+/2PJiGO8vfh5V5gLrFzl7u/b/n9
mMtbLg/hPYbMiGCW/+9erJkWE9V/fuKfZy9vNyk4/0pajqAxzFX454f9x8/0+32Xz/rHV10ehstO
ASyTJs2/fx9CZ+AKXR6jhdZdwut9ZgXLeju/3EaL/2hA3AuAa7l7SchGnHZIg7rYXp7680IaoBiV
/v2SP59xefWfFy3//fvwb/+dXLxFjHlYb13uXl71j4+7PPzv//vyFX/7KYPWD+hfRHR+0AFUq3gx
VRHF9NdPWAVLGJ8zKKXHzBWe4OVxsdjtLi+6vPzykDC7+DDcXZ69PPH7SbPV8iGXx+ny8Zd7v+/M
L7au3/fYCsO4LtNZLYdckJd+c6vlyHrM37tgEetDhrDmcPn/Mce6WppU7cPiOsPibnh9J4U3KErv
JeI2M01zf0FQ+guMMo+aE2MQhaJCmXaw1tzykjRnLzHMf+4iCczBFqb85FiZ/vPu5dmwlUcRB+H2
8uhyc3nj5XW/D//2kZcnL/99eeHv+y7P+fqSIBDn4aYKZtQ5fVZ89FMFpdmvj3NXGPgeUhoCpmSS
krZv9nISv9wYzRL/SAwKt4xmSGpEswg2p26Bp4/DYXCi8SCkb+3yWfXokZ5nUT0UZkr3r/+3+dIy
T3XWTHvYwNkBDxJeuuXe783lOZB6pUd+dM8wlO0x14z2WPCB81Bq41nEZMavpGbtwroytkFIhJy/
5MilDHU20aw9RBmIbSSYjXpASsbi17ylZUgNXAMjbaPaIHKgirzLw6yuVugn6cn1HQqxMZlJIRxI
n41sjQCdPoYmt0QGkm9aHGRdObR4OgBO1bDXuidaBe+G3WmbrEHEiMSDAq2pExfuAFcI1fA3ozbf
+3R/kT2rO8SCzcFRAT2bivzrXmPXgt519ye52o5AV5hWgyaP3hMHNOmAdJ9Rklzu/j4Z9eq1MYTz
ZlyOoMvNJaT29+HlXj2hoDOypXHFgXS5SRBdkGSn7QFUTMzWLFU9KMF1pZIKa9VW6Snlkp08ZQ3t
yaBpXAW+TF53N7rTD392RGP5y/3ufpd7l+eqtMZA3AtQKFKlOVmkW1AxzR8aqwm05C9E64XOevmf
P9zWyamnnW2kHvKM8QDodfkLGyUnPDCs6+jyOETzeRgrn7/KoBMNJ2Qr1o1PSDr5ezQH7EFhAjaL
8fDnblvtICbr+3CeN/5Qi0NQ26juS6TFrEdXdpg7GPo18tiXGwxcYpioTboYoFndIAIzZuExJKuZ
Sy/pn+MMtEjSFWL2TYICB/JIk42KZqdNt3A6p3sc5AbQ3/vxzSb3jdZnsYpyd35Kd8oPS4vAgBHm
oh5kV0y+IhazNyjjy+CF3mg5oofbTd3L+tMozxWt22anY+II1/2ou2uJuYucZzMI3UnuWHRG8zlQ
b7RpXYmvzn/vs+WjiTk0UJXl63T02ifw3DWR6eF7Zpw6AFgI18ZjZ+/SYBPmHlRAq3iB45XN3+gk
YuZ7ZchsdWMGeyanCzUACkTi9jbrUfGI/0eYhCsc++BZflvlfjIfYWUUHTP1XR1fFdCqwZ+lJ1pZ
yDmz6SggDoVXwBNKdWcjaAWI0bsi3AK+myENlMa2YXPqCnLGJbh5lzKappXi7BU0YySG/owgsiWQ
2KF7qUcP4iGf6JfX6JKzHJeRq3Snyb5DZTd0zxly4i64KdsvbDCEiR4l4myYqKhyI1h8jEu9PN2H
iom4boepGc5jkNxJbGPC9dVz0B8se9cQ6E6IxfsQzMzjtmpHLsVeT05Zs+8rt1DB1LhI+UK2rwFr
iHH4CvYPvQT0Kw6tyVWLVsxVX+onWzmMjHN/YuR91GvX2lXWeEq68821RdQTsi+yc2a3f4qPxAEO
10HkaY/tVeQR1hPAq0BWSEp2u5+s/Whsy5BO/Mqsv+FXzSlzois7cbVoh3Lfmk+2/hHPlNScJhfa
3El1bgvFK6ytDXBxPtTyJumOMRE4M8eFsRppe8XJTxE8ieYqYD86kgrD9mZRqwbbmN/NWik/iPEJ
2+McprCbjuGhDGg7r4FTi347kwf1A2tZID1CpjF6ePjt9qD9FPVtnhD65xrI6SuX7aTgwoQOxd7J
RLGy97GyBpkK/hToHR/WvhFTZdIdHDdFDs/KRVJjOm4eI2NZwzQYoGjZR7oS2uipp/LOVKBUwK86
zMyMQ6/Zo131aWkCrSuO6bwe4MC3JwQn2I1Aq8BnWInTnEyr9fg2PoY1gxPNWafmbavviYVFUnr6
D/bOa7dxNtu2T8QGc7gVKYnKwZZl+4awq1zMOfPp96C80f5PoRsH5/6gAEG2ZJVEkV9Ya84xke2A
VsexGKG6RcacoC/Z9NNOZ9f+Fb1TyNQBIVGfk0XSw659ujfoNj2jylOFN8QwoXEKX1GLKxO8vK2k
swK30zdL2dZcCj7u03Mxx1uE1wm72YSfg6uWLAgxLLDdYJBeqS2dFBtfUI+Px3ewYFCar+It9wnB
HKGYQMoS9lH12aTr2KeyLz235om2d0XLxFqAXNF/o36xbgDYtKVyhPMCEXkWJVokMWwhvBfqqn9D
nKIbWL6xVazmAlRl56+4PGA9tAiCdUcsHV6lRh6Kxy5xOOZHTmZ0A0dlh7XKzZFqNqsZKtQuYG/A
I11QBhwMm3cSonzPl11zY+OEfKDYta+a8lq2LhW/xm2v8m9PWcaVy1sD6VVQVIf5VBVr3pMHiyfd
y8pCR69g+7fiTuVXDQHA7JKdCLIHLIz8RE+2ESn6VHSw912/18VV8NmGx8ly8LsIHwlfV9mIZM+u
6/BIWQtJmYEp9Zbd0wNByif1WVg20zUIAXxTAnpXlFOAjCsnrRIRloQKyOnKtZIcpGEvqIfK2/kl
bQ6inlalSU11Bw8bJdpAz/wS0phQXUyDeDZGTDFn605BzPqVv6DRQs7tojN6ImChUDf+ZdrF6oKM
4+FuYZEa15iA+niJxptKFmTI6FUE8DMtQ1hdneXWCXMdAnzcAE48KwwXFM2CfSE8a6SxTM/qRFHs
0rMprT8scd8AGSEHJFooGl8yxVr8lCufFA4kpfnTcxs8j9PWNCmTNnaILSAhpgJX9ZMf/enHtw50
PvtJXAj3tK6J+TzIPnY3sHP8IAJls0V6AOYVan8CfN3b64PbMbKE2wL6ePnRF3tJgGa+5gjBmqvM
BXCBEAoztcNgQRaXhemU+9Ki+w32LVqcgtdQ3fHq8Y4NTaBg9EJeuAiedbtc99cchKLsTA2Uf6Cq
5HasEwd1L8325hMsZL4OqjXxLM8ikiFb3yI3XEQrA5GN80sjqPWOJUI/x0swyRcFxdwqcrLdeNar
pfLuuQ1yf1QzS840Y4lXU/xNRzV68aFT2+KTceyjJe9csrkYgjtYZqJ7oSv7N/Vs/i5cmkyHr+qO
YFY7RjgFfGg0Nu1IgTOWH0jKtUF6XWtnsD03tTmmi8CWFsFKu/5afBXL9hdAR2cTiAv5rBwzVz6P
DAosAG44w7hisnt0F4nNJYT1rl1xP1DkT1W62UsPvxyGjWWQHHhqn6/qbqPD6VkrVKzPnoFa5pbQ
hIvWFJs1D5fwAk2SP9iBQ04KeaiwTP1+uUGehWw0AN/0Xq+LU7gcSI4T1359Zbs0l+Qn269W4zLc
qk5nY06TKelit8iO01YxsC05n4i6bTBuMk2ilXTfqHgO3tFuK3tiSFzSF+uj8Et8kQBT4fT88LkM
UHlcNDe9iDd/Gx8wiSKoIc7Bi460S/Nbvo54V+vwYr7R4uAxCe8UMlV7+jR410sk2ljpgnwD6MmH
qMmyjSgCji0d0QvSCFooBOdod5ErjDIRu6eb9CzD53ySX5CbO9mqO2sIjxfdOd7ptkI/aLFqCXvi
oNnaXtnXx+5cbbz1O9C6aT/ty6Oygo7mu4jV9jjID1zeWPtiTGX7gUie58Zjzlgg2yJMKnviGfkC
EsJx2mur4K3ZaB0ffFyaW2/7Xn8M+/Q4OMT3mGtWH3t5m+3xtk8rOgN2bAvLxEHsvWgX0cGzKag7
yAwPycpawTY7NxvdtIvn+Fg8C6/hdXDaj+iZzINnOiF/ypd+WWy0RQGpfdG8+XfEyJjVn+FWo+TW
IofbtFlUjrRi1rgzknHqcIRxDye4nxGQUImfx/D+PF2rPWEjxSY+Cq7mGHvtuXDQjdvZ2jpndrgy
3gT+tnGCA06C6a21ZRvSts0IBQwUMfeboLiIwZhc3lI+1dpfsyjZJDtOh5foudn3f+Kjue725UfC
qofK16v45zU9htdx6f0J3rLfqStyJBhjtB0M5AM+iBnp+5Q9kV0s26v2XbyFFzhdYJU5rbiowsWz
+JXRsbTFwR5vtEiHxbP12b4DCFaXJAheUtf8UG/VGzYHOAGsWT6qt+iXavdH8JLDU7yLd/JNt7tz
eSEndUkjdyGu5QO39uQI/AefBb6ANQZwOwPJstD2hqvbYOdf55POFe70OBneWqoV8JTe4Sa0BxSa
/HJYpBfJzU5Midvyi3M1v+F42Ey7aFXfpp3PGNPc83iZH5id4q/Hed/co1OAzZrZhavIGXYp31fk
NEQj6eiKbRI3CiSsxAWwJ/0ix6W58xgXU9g6urQz2aNwaODLMmFxmIQFAvThc/qMngTPJv3d6xfg
BCVxoY5rjd4zSqab8CkeGJd1W1sNGzrIXC1nfeu7w2bgCxmPw+/qDZsPcVUrzvcMja2t/ELIP9r5
i3AieWbluzkzUiS5SPfEl155RaC38TfhZlgyF3fwKpfKVjgoSF7DpXFNv7AqarUTWL9jhKf+IpWZ
ModzfAezq1ur4DJexbVxmvYt0Y2HCr4WgLyYa0V8o4e77Fzv/BVeeg41OG0QEAheWCpvo1N4me7D
YwB8jBKoSxhUwLnVt/zLp2NOVsVC+2z5Q+Ta0MQZP5gGP/uDzkDw0mwyZ9hIbNU+mlO5tT5TFGuI
967oy80P7lVvwau2p/s/zO+ahOvIrq9dg+aCNteiezLu4q06ITkgxDa9zOuDd+mzfOct0nPCTVV+
deN+ujMhdp8TXyMikmwejBnYWCKQE8SwNC6BKuDg3I7LT7RcqHEWw1U5Itld0I2xA9tfVifGUqbJ
9yk99OMaQ92JIS859QeOa+yKNgGvuxZhx0neBlyhLIFs6V3cYJDV99bS3HDhq9A6bWwATuYODDf6
2jqJa/GYY+t1tGf/Xq1IU6VehR2Ki9d3PwOnWGpo6pnThou+7xY5E1504n0P5VJikCTKbMVu7I6o
w/80fk9vDT7R39KbdjKZu6OVdczuxU7fNLugtq2rHMGjWbbRkilNPrMcpA7DSXsbXIXhudr0NkC3
nfRkrss1K1ReeX02He3KmqL/MudPj4p6B4nWbb86xgk3dWnH2ZIbraKn8BJftB1W5Ouqwpl+lzkF
4sUgOPKt48q8cM16L9QW+QLVL4V+c7gUX8aP8aM4V8/xNT02+4xREIDsKXg2nqRTldjTxtuCvjya
F3EJY/ztM3KEK5htLmfFnf/pA1jNRVjZ+ov8kZwFbRkVi352py+azhYIrHWVcBGzhLJx576awYGZ
Rnypvb3ZrFgXb/Ut+Y9r+MLFhv3ChbimI8tMzlr5RlICAg70bf1mePa36saa8N+uZHM5GV/iONPv
L7E+8i2Cejaem2fInP5W5zyquGLzq3XnTXwiSV20UdSt2ke1FaD7QpcNhb0R+6NH2U2YC5EP0s/j
5vt3xMEopqxTK6D+ZM6V/cc9CTTP973vapQJ1CPvowu7EIpQ6lxOftw8KlE/Pz7u+WNvLuSeNuWj
CvV4P6aYbNvAKpzekJ5AQQybgK5r6fXkOOIslaDSb/A0Y3MLd7Xw3lHMkWZSaNItS/x6LrpXWsxc
1ehaAXIhPzPi3CXB9yRTk19Xic8GeL5h60Iisb7xS1Bf6Hfgfc33UNvht4UpJA80GOporupju6Kv
UNUEWz7uxsQhMAv0DJfJTEKDuCGHJhVM8+abFfJUHxUrVLtrPiHzxM7ChneK6CeNCtJildpgqFNx
kOZfDeTWboNAAj47xp9oRam+yDOphxV1Mfg0qIZhXpSn9hAnh7HQWQbN75OqFh0BMRJpf8chOYle
ATRyyo+yojDglsKJGq1bYYhn4OQ9Kb6CuCe/Dx15Km2M4liz5l6KMbdHHnfbQaekEaowGh8l3UeN
91HXfdwzHs26vix3qeen60ih/P24Gef+nVxRKP/5XSG0IR56zAvZ2FFSkfo5NEirtt188/jxcSNi
MSZ+gR3Yow76uCkEoZThb1IX1T3MbS3yh0dd9rtWK8+ierkMue0DHVB1QSCrOGc0DXNlePz3Pa31
8+/fPR7468fH8x5/Rr4QbRTgH++SmVPorr9isUaKYgIJMBgAYihxgsg800j5TmpkeWtVx6Qp+FwD
RcrtaInVFvscSvgcfZ+3wWYTOXILYrVUqYoXcxdnqJPy+15soh7JgtiJpuGMHCFDi04GO9RIpN87
iBKnFsTBCsU3Sne5KLeA6wtqpPqLIZvt5vunxwMWJg0n9KnZ/+OXj7/7/vlxtxuQjBu4jiZqrsCu
mVYoIjd+Rf24RnVJb+xx//Hrxw0eL67t+ebnx59Hy9qj4tol68fTfn7//SpKW1WT/fOQ3mcXszUa
qCg4jDpCerFTiNohRGdHCB5qOaoMpB0Mqs7h5Rp8gPcElaBW7JRveaJV69xCff/vxx73/sYCIiKE
8fd46HFTPtB+KpJ8GOSdDGSDK+bxR1Svm8n+gQBiZuLr/ZtR+P3z4w8ef/p40f/IHvx+5uPxnxf9
+Zvvl//577+fPmh+Rmpi9/TXnzz+w96oUL9X1LR/XubneX+/s3/8/HgTf/9XPz+XGvo92YIG+gNk
/L7796f7B6HRezz38SL/+J++7z5++/0BrZZ9pg4h6R9cx/96TB4fBhYEJ+DjJf5xXH8+518f5j+/
g5//YnqfGvVGm+6tnpsawG3T7TQjQR83f/3urx//01Mo/1PX+utlpEfT6ufpj3s/z3m8bP6Ag/48
5+fh//S7v/+bx0v89bLfzzGU6drQb1u18+czHw1YPxrzdYmFopkncigo3MyP/vUj/g3UPYzP//uI
+eiiPp7+fffx/Jxak2xqcOf+w0s8nvG4+XmZ7//l593817/7643915d5PO/nf3q83s/vhrkL9v+1
R1kTNuP/TXukKTp6of+uPXoJKx/p4Mf/oT/6/qP/1R8Z2r9kVedXsoZ1S0Yv9G/9kan8S0fpbqiW
oWmmZinmv/VHivUvdH+qNAuNdF1GxPSjP9L/xasppmjohinLiJT+n/RHj//ln/ojFf2RoRgsW/Gh
aaJo8oH/qT+Chp+jiPYlt5nKi27h7VPjLFpSzmhCVsE+aCWYEmujLGm7GDu2KbHakS6bYslepPOK
bZyXZ700KmQ9HPOO4rs8sJycl4V5UcVuFzNJwRwHLA5YCnQzLf3bJOH/IOTJsSwW7QpJT60I2Ezv
HE8arkZItb+lsyjWT7p8m0x6RzWycqpybL4JyjCCY/xnmqp74Q1YZAtqrpZE49Uf3vv6HL5UWk0r
oN9BnxLohBXvUe1/DvMCLKUTxfxxDWV9b9a15IDIwbOzGf+ElENVQydgtc5YMhpGN7qGadkwA41t
L/pskmWaO16mn/LMkLd1rmInMFonJsWenk4wgMFRzc2kMknrBgJevyAPyBqpjGTZHyMFEJPyx2UF
FYMj3Tsj5qJooLrTxdG1El8S67eiUYwKu0MUWjf8qZS55KHZJjUgWL6+a+h11cqfl5RAwfkw2iIV
Itz3GplHVQreOgdjRVOeRmAeTOyNxQyxqxzD8yDWnLKotdXxbDoVfqLXSOj91RSF62byVDsOef8s
isEpcNojWS5fc81p1YRSsFH/GSyj2BehvktKPnbatoQlTD0rZTU8yy3CSs3LCLXRBMyXQeevMst3
ldEPT6nY/C76rsW0EE3ASjzrZVRHCVQaCtZRwuBEBJHcpxL+bo+cn8kH9IZ1nmh3itEGDVEL8ASB
uKdurDw4dgkb/6ptVrF1HudNQSvAtZnmjnOR3YqRI2X5wNX1QOKtqP6uCwdZwrHb03I2Qc0NAn/H
wiyfExER8nLyv8O7h+9ZxT1pKfKLFqLy0GetQThU1mbQ3RCrkm0mou+kmMTHKPnSeuu5J9Or9/Pf
kyl8gl3LV71MlrHojeaiUpdRgvahLih2a8o6M7N9Na/uZSkjOS0wtya7FwyompPysciKia+5JCmr
2AdsIsD7QQjLyrpX880w4g6oVFoLVSLZuZ4+FVNUr0iC+hwGuV9GclRtrbbb+3oXr435UtMGtXcI
U8XNNu8sHzdVCkJyEjCdyPNeVPBH2fFBMpBLSIxsM9+olOmJSNNcrErsE8DdVdabKhIiX2kCOvWF
mja/YtNc+w2QtKgCVFyrLK7TCjNrVhFPBWDuTxpG7fcpG9ZQknJiD0jM+50Y6b1KRWIpkiVxCPVy
IM2cCrohbnpvDuNG1vG48YRkgwKqX2s16/06MMptvBAmwN1D6uWOIeiaHQWCgD8COoVVGJAgODBC
Wh6itLrFUeNG1UA7OdbqZdTp0/aBV/WA7C77WaKUh+TX5GJ9qVod7FakH0090lfwMI5lqSHloIsn
FNHZKCt8WhoVmB6KReP7aHUU4o5kNVwmTTJtmtxaNb44d5vbUxBZhFPKKu2ogsr52KeUZ3s05IRv
u0YrUOqoVbw3KlTmqDOVVYUOpcT2s8BUg9K9JRJlxsB6ofYUIs3Bx8OSOxPpfCrkUHrlICyDPvgw
g7pd1TxJMubA5DQe3T6kv/BbjK1hK8833gR0FZlXT/eqb+f2CPlt80ZRMcxj4RscWpp3RDKkmwFe
fD0YI3gSTpRSkBIH/Aa9zrbYEp7grw2BhqCQffQphrN2lM5+H8J1YijAKl9/4ngNifsxRqySssa5
VF40rA2oUfiWgE8aWyT8WDzkaLxiBN+TZho4GgbJNaHLvl6dVdmkYCcSOZAYEwz5pc7JuzIHUp2m
wn+ugiFbJxYuYa/vDUYE04n6Ecu/Cig/IC5Q1ohOGXs4PuREkr425jvCd0KnnDudI5kU80Q0VOqh
9qkrjn7W76kUPGVgFtdeHV9iLNvHQQJhWAEU9KWqehmrnHGLYMDHTxBbaJYp4QSW495nskRWY60e
J43iVZkI/jonFMvFZuDbGWKqa+zpANkskfpZLKl7qZS/mi7YphVN/piUElUNkYY004cc5Megigvo
XgrNhb4iqay0lDuHllbx2OxGsRj2YJpIbY6bQxuEyiqb5HZRWQX20EShuqcDaMBg02Ol8alimaMM
AgKiGf6chrNu8IgkV4U5thfoUA0phSBNBA+c+PXKqud8GbzXZz/4VL1J2+XljJEhrhptQnuupslk
yC9DTju0+hrX1CEfcLV6kWmrQ9y7sWRuNI0UXBmW10yN2ldIrdewUXMnG+J73ajinpBokupwNu/z
JupwItWxY4JTcAQwt0sv8bBu+uAR5Tp60Uds0RGCOacnuGjLnE6oAaZjSGjBXYeAuPdbgeCckAS6
uOh1dyDkeNvklOaHzmqeNJJkvITcrAy1C1avDYZ5HagNoqc4mCTbk6jlpMnvTGEWAfs14RUxd32o
thsptZ7DXhLdnhUZ40Sb7yZT0txEIEFDIkfiIPJazuMBDmG2NIp2zaAEYSOMz0Eon6Op7Z4yBU9N
XvvXVvAA0kfNeNStLDtQlIF4K0bXpBXDlSdazz4EA0FQXrwm9t5rDTtOSNzRoWLrT4bEU6dMW8lQ
O6RHU+uA/2u2phE2H9W4TsRe2AZTTbUKbMU6wsYR2mnSErmBwV6sol3TqVRNu0Ifrr1SbwxDOEd9
bl3UHh1L05XVDv+cQkG37QBFDIaCWWbkW53aimWcZLmgQZ5znKd4hWgcm2PyIbTWVRH09BTTzmq1
DlahaYz7rNiD2KEcrXnytjWGg9F0uhNU2CxyXz1NgNJWMHDaQfE3ptpRj+940qSzLiu8/q2dTP8s
kb2VyaW11BoTyS6nrNcpT3xF2ynQ96xOG9AdBcZvSXjtwhQXrZWlNzJtDkkUrf04qvZeHwMrHuoJ
SsNTMFUCTNoeApIHehfOc76Ta/VJE9GphGklnAJxpKCsM7Sa72Pm+2cWESIdUnylLUKrKELtUVDd
w8FitLdOhWbUVhERDnXY3loz1hgz4dxMU4legKttNPPylkqvExZp1+/5eqiQpUFlHKRcw1RmzohJ
2VDBU8NpgEE0PTVhKO1hncbrRszleygT+dPqO6sBpSEZg7YvmnAnWDKTb9uk+4gwcy/rhG1Rk1TZ
wWpa4elj3qcAuFCEoFgXaqjs+y7QXA/IqDiIgHehkt9Kzi9Uldq4DHT/o2IzcgqjHk4ZNmI38nHj
1UqP8z0P802ipjC9u+pkRXBrJwvDbiAPS4pS7SE2BH8brKJKSHZFhPRHLiLjBqfjnaFvoRRhcwuH
ZqXgb+ejc8axCqPGO9BETYMw2Rtl+iuK6H0pAh6pKWq1V5jZsf+Ou7/D2NRBVa7FwCblk/wDZsjT
2CpXa8QVyoAPpoeMO+TDgb7SwqJZs26u1kJt0GybfBSKAyA2QW0qV0Ki6Ewx5APqZtJTXvBycQbK
G/rZvanx6ou+UdxEGUdR2qnBb60DCI9L91ZNxGcCdREGo7plsK1wrw+M6uVUvNVRQd9JEvwdnF+E
5YZOuazLP4206rb+iB5DzzONwKryBnDFLKTgM+qrk5anDrkm+RF6oO54Y4FROIT605qAKsoEgtnQ
sNGJ9PYlSGNx4xFl5mhakbvxJK51RjuGKSQ5HpkmSLu+6lQX7ZFe0FAGTOe4lkAE65wdHFdBCKxV
lrJI9qr7CC1qr/o+W7mWVB5qnMpGS0fUNwCk5SgAIWFNseOnGZjU1jBfg9TbhQl633HsEJqZFZza
mm6blZKqY5TDMbeiD17F22UlHXbDgIkFclQ+KQGxXKHVA08aSNbzBukVYsQCP/jVH4hRnwgcdvM0
gFoqivVGkjjuka8uC6gVZ4zRNMmz2ofVCv5bJPVmlWBLWWtJ82dQ8uApjrGpQy65Z1XXO0RkJhvo
5MC9fHUzTcrBJFxglZYqp7GGpqsPvXOXeJc20DSuHPR4hRJtdGHTEtblR2QcoUKvXBTC04oTrbPD
RoCd4/eqa46FW3i1cJCFcR8xfdYM9rjuwP9GJnglmEXJLgjT0qk5oqGoCwdWXyesieyMZMRKFWhj
JolyK7R5uMk07TPoJ2lVR6gKRIvidOvXxjrsINoKbZofhkS/hG3z3FtF7LL8Jai+K4DO6v6+KAvT
oYae88oIuCsfhdPEKxul8kfzcOyVslg5lppFJ4Yb1huFVF+rCH7LCLbCTqOGEEoL3CtMZY+McANt
gp/SWGOF4eiefxxSsz16b5QgoNMgvCaBXkeMOSARylLAHc1oXMJaaNxhyOhRdiHpEjpuabWLATEn
h0mDGMTMBCesBejiBcbrqATrtDKSW+aJJ2rTnItBCo+6bPl+AHVOER4GvrUIpoLTaEPn5H1WLrWY
toJRiag8ynwn+B2Xes+U36ekYU8EF7XxxEEmcV2I4LQIBidmJKH7woCsFM3X1KrlrpNj3n2mf1Q+
MWK92pWOkTWosydy9khxssgmi2w/ggJT1Xp7IXDpTQowEYOe8Fn1QRuScmxUQoTkpxu7gAxTQNtx
pLjjHO9kFt3gYjSD1TemmKs6c1nAR1xJOvrNAhBGM1r5ThuhWrVEXHiahD+wjPu94fUnAhNo307W
xUqi9tDl8bOQXjWlDZ50E+5eqUpnUaDVVnT5VagQH5qWX+uUItUD8PV9GrHQC1SCDgKdFqsGwTWD
v5ti4hobVd0Jxm8xb8adDB8U7V7Jd0kTRcyf+rZWtnHHQ57sL1s98TcpzOWNKdO2K2V/V/uCvhpr
xXtW0SYGhpUvh6l4b9KaM0g6Z5URvHWESlRxuRoC+Vh3pGZLeZUdYXtEiFWrdGVpIGIgEwtwJiWd
ETMd3IbuImnK7WUwas7ePhJd0t4xjwPqC/Q506xqASfCkelys0FiqzhSLrFANOvn0RrhnzRIK3Qi
3B2xC+SlDBVwmZGwtmoUsOfY1qNGi96ZquVlCs0f6XmP4NsHWlarDubyagOQ6waFCGvrmOOQlck+
hWpD2/iWCPYw5KxcyoQusaXkqJQMnYDJ4IVIWZY1CdeTzPFeMQUsik944sOF3A3EaV33WyJwJcBd
uo5izVX6UluOofpVitaXlgwyqtX0F1jPCul8s7KKSD+wGUZhqZPYAERSflFUGrEWgfRW9hH3iKYn
CznCIBUgYlpKKnp5aOD6sdPGj9xK5LlgQS4g+tVPHIlXFVbFJg93LAWDSzahLWX6oZSQvAbNsZSz
8e755NpzzSGOKNX0mirEZuX+uBGI5eu69oUUjQQtsMV0EOSgNgTwuEIP17BC/T41pokGGg2iJW98
rW5+ceNMiHpiTOhPQaQASetWQo9C2TAqzviuBweL3H5guXQKw1omjmIMCYckFUyo17HKER17yoae
Xr3pBIkuQMb4yxnZ7EOIvmZC+DR0LD1Bgnrr9nWso47tO1bGSsLOJFASotCGkyIjsFVYQRvoIb0h
DfObgtGtATIr0LgOyOW0U4orDski5MxOvUn+Me4AzMOW3Ukf5ZTmy7NsDPeuR8liDDlTYStXbjuJ
Nl/5eGx7Uz0z9GvnJNXJ2U2YKPW2uHh1bgLZxkUpCyYrMmKmS9B2b3LQbdhQJe+k/y5VA9pqG5ZE
sFpKyEq9Rgc1lGRrlag1q4pKTD209UkSqb+YfCxHD7zfWpwjlaj01FarkUqqkEabLmoumTkp51pQ
CLk1SQ0cFMoeolW37hTxofVQEJ1BG2uWNVLgVpxywI3p7aqLXim+Up9dv0SquqTWHaR2Kzirftuv
+6RqmP2hdxGfrh1wvhZLgyyNZWOiwJgwdJf+IckglY1M6HSqECyjJ9XllGY5GlYsf/kuMrN1rbQp
VsmO618PV22rPoU9fo2ykXcV6vPO0p7zEqBgukXUQ7M8uHbzTaBn7yURCxct5QRl16f7xSrph8Ym
E4e5sZZOluAYLWICnFa4VUglCnBRjP5BRlSRArhE14UmqZ7BPQSpO7JuQRmtChAuAmdYXoSfQoeO
xirvEsHuZTt+EFv+XvntuvI0cGtVdqp6sgiKiRHLQpqXdMqNo9zRSWxPmly8DZ7qYjVfJ3AvJuZB
1jnIejJTIUUJe44Sf6IRZe68VZp1LkwEuHKvLBbeXH329fqPGuqwpHOcHMRQY4UVRYyH8ml4ZOxq
67Zvd5StK7CvhF1kIvKTMLj5/QhiubwFieojEhZuACfR8pdtQOkWq8wUBFxy7ZuCqx+Z+wHKaE8R
i+ToRNHhJVsg6IYovfcyC2u/ICmU2ojAekPr03U54kfPkIBCIMGokk9vcngOAlYKRfLKOfmupsBk
ukwhMEqv35oACbkseS+WF/2KQd6sYevvirHtYRYbds8EIKvkMtSQhid5VBdyJF21kcIpNYqFrhPL
GRPGa8wnrxpQXhGuhoSfROsVY0fx7cUfISUmQVZQIUAIW6XyWgVSRBJPdFPzeiMneA8oaLPJzIXJ
UTmQjiSAxKjJc8ypWeYVX5+YRW8t9UHyDnSPJaaC55QP26TTn0Qw97E/IUxhnpSGpVnsddKsITCD
WyhQ1tdIu6hffrbm8EmOEmVjygcEDbN2GkW3SgVtJ0nLWvJ1x2hqy4YExNay/NJD733Syamohpjv
KTm2kWksCYLdsWaA7LU1rNKVVG0nQ5611Snet76M7HHMRFTAhDtCzONUA3zWNb1r9hrewbx+94hR
MiSQU+LE7l2y6t1IOwQ5jqta27Lv0DxSZmEzjXI0ymW7DndVUfzyDRZyExEXFZk0ACt3Vj99ikkq
gH5srJUY4Q/pw09f7esNVBGb+t05EkdpI5UIB0vYSGrLGGUayl7nIUWXAF8T2WXHRf3llVp/mrBf
pJL/q8dj+8pKBd01kQNaaKx7r38xWHPbquATF+2xsssVDm1VDGAzi7Z8JzwV9ZRgxKdmpORQCoTS
mXw2dJ/oZzUq3qPFFcAX1zkQujYocmT0twgDe99UUJTIR3ie+KDodwhK+0JwC1CYjVG26buoCJGT
Cn+ESG637cQZl8zVBU1RMJZGoSM2eKgiE8L4RCohTD4JdX/X3gJrGGCp1GfLAFuJMGbfKIK5lROE
mjluxUPScCLQ3iifNZa0gyQwc2TsZsloOasd4TVxDWkR0D2merW8syVDHYs7cTkOnYBDaSIGVMD1
N3iYd6DGkKLQDa0rxFClrLQ5mIq2t7LiwuoOufxZmBkTstCXa8mgClOLM1rEMuFYBeWmDth4DojI
ySu46kNDZ0AuyclMZCer1YveI2/LCYKbSIpPLaJT/QTRStCbgOwEKuxlLpyV/CjVDLwy9LG2zU9T
n1wnkeDqqAffHR3TCuWrJisqqbPggMh7OvkljKS6m949WfxsZZRkFeQmm33MJ8ON1Hj5WhATlPf1
p99LyaoLDmHXzpN6N64MXyPHtyYjLCHuZwlwp1pZemCsa86/KPGTfSYm2SZjfYCz0Vqp/T0YPb6+
2l927RRtlB5xXgP8HuAx4e+V98cLpz9jrKoXTaSdA0/zErfsJMOYSWGuWqk6VBwDfCpXDwlAWiU8
G+X7UDAxaJP/GmjEm9fYAMrhIhHfvaxlgC2Vr+3SUDhncb1pBoJ8ElFqHBWSiuSVytGSi0/OiBSO
Zgcc66AKCCqBJ8eHzGJFQWMJ28HU3PoOaQYB9s1eSYoNKQJOTzAY4KxyctK8eoms5qqXaE/NkqZc
ijGWThArdD35yBIC1KnMv4w5CvRhKiWnDUd51VWjvjcK4iwb40Z6m7SIvRzoP6FzbhVC8BSjNXMd
+RmC9Wnlaf+aiO950HXwDYPaHUtI6SW+VXeauoChqfbcctPqPducfiXHxl0p02eDmvPSs+rh3vek
T020OL0Q0aj83ueehsk6uEn/w96ZLMeNdFn6Vdpq3ShzAO4AvK2rFjEPDAYZpCSKGxg1YZ5nPH1/
oLKtfimtlGa97o1MyhTFYITD3e+953ynJ9IvNo3kULtuA3zdCl7N2tsSU5Vd3Sw4MJZc8UF4JBqH
hzx66blWXmKk1ZNBD3Z20jM9+MUUWN/NGUZGkxueLifQ3na3rWymhGTe8B2sm8EeSX0Ir833OY/K
/BT4zmkKK8y3ekRZi1+uknynspsczJ7F91xJtJPOt6HM6J2X2NmKBAqROXL1rzJkYbxjhD7ZgcX8
Dmtcxizp0MFnWauxW4t+RmsOJ43pTXdrLQFPO/Z2fo+lUbrDt8wJ65ORienRad3HvmHfqsZqJ2sg
+spZKGPGgK7NdPEknYny7R6BsNOqAqQW8/fq5Ajaez7I3DvSUieia7D2AbO39RBk01E15a6M++yE
NvOTrmNvJXFcNP0Ensh97ufig9V2T07s4mZqDkHiHIJsyI5BL5KHsidFJeZaeFJCPwVlL5Cw05cL
nf5esa0WtmNcmX055SVDvHbXtxyywo2ObmjQJbMopdEj5C+5wcZksnknjfcwZtUDV+1qM4T2EVC7
eW8kItlHJWdVFn1MlG3dZXRNauWLB55hLsCL552DZt3IktsFpnbbGZeCfgLAWRPMAX91Mwh65aq8
9/LhOsxU3RysUzkegfk99rbgXiirl44IDfDZYE5f4XmCJBEZKehd+kQ+C+9bhPCaOn1r9L236WhD
egUtCtNhjD1jREIrUE2a6mfO8MZAp/bVZD3WZrQDihVsdE8OjMz6vWfw8TQHx9fPiRzxSTBiyOpO
7Abfp++Q4tJPjCU3jDMhhp7VuIz94QmlJeORKpQfAk0wddmxZyT2OXa5egmE6QYT0Qo+Im3dkbhD
N923JltdqJaiQyeA4HYZ2/ojKCv2dtLe9oSxXGZtYS6ZMNHMTAEYH3CHZ2GG7Ze4NM2NG+YIWQex
mk126MJshvtBf+lL0h7ieXoGlsul2B7I76KolIn1PZ24xiYz48nQcD6q+EcX29+Hub4rXUdux5T4
NC/IITOWNPVwyFPExiMJpKb76AbukVgXUhPo0OrqI/01UpHt9qNbmj0MMXWNqEqZtWT2VWeYEgb/
W+IuJP1cGcfKcGF4DdB9iWvbVupmmuyjDbAzb/Zuo4+ZfYI8fkeAwNFyBkll3NP7rIuvcxdTOsxJ
cOgB7ICLbfflYPNpcN0F6YbJtxvfetOBlVmS/uK+jW5Hvz19I4mHxJdKo2cFcuMWYgQfgSO2i2YQ
mx3heLaNb6AwMEllWDEtYqDr/uoJ/5F3cIdI9kGFVrXvk/bQd/6mHmZIcoGZr1m/ySad2gcjWCZX
Cgper0sc1YnFOAxcwWwTK1+4e1iu343kU4WpN3cBZNaOfT8nY7Tt5gLvEGl5vf1I7/cFP3bjuxSX
jb31RpLcNHk0h1495F4bvoxzPWAJJkusTRHLC6r6vZcLQgvVCCChvI9htxrAJggiG4jti0HUwhbH
xncrRH7TjzOIrQ8MvIgQ8cqL06p7xQhxSlQPgZeCVvn+Lclcj2ZnsV1GewjWK5o+SYWVHgNHVV+Z
1pIj0oY3MwouXoUL3LRHENjKPbWAkbnCxlsr0umxi5pPvudtmXMMEKj5gOYlQwkBxJ6UpBn3GfP5
EG964WPkcLD5eyTaEzYZUPiPzirO2F2LtNlCGPS29IAAVzse3bF6OBgYjqfJqq59Eb4w8nPI9nkt
Em0gs3Gvqa8eK9O6M4R966qES6ZMLypAxmBa9II6Ysn0+DXLgmhdTha6DOKwzZQK0BF9u7EJwCI8
iOct5zgypnXX2uVLEk7YpdA2cXdF9to1Q4+7fjGXTPWuY0XsayE63JNduQndwdyPHlEPTuiAh3eH
HjKng0m4J6vFoMVAtYezPpxeGq+9EMaTnqsMrXqwhGjgQQoiHBYmZZccRyQoKbpoh6i+LqpxFpny
vss0cwPmT+sxBgwe5s1rF1I8hRiW6pThio+L3UeXBBQEYiN+5mHUBArlb8v/jQYIkhBASeY5U3ht
ae0Rgvsx5pUvEVmlQ0eChD8pEeeEw+PYNh8Fo805NJ6LFitwWlrP4tAkOOnC+mLajCqaROfHLm7A
hTs3DQzk2U9xjocJ3EoyGHZVFe4CL+vxExKIVgY9/YE+oDPbmgYWC16gO5WXGarJdrkCW+77LC/a
UJrDzXRChmLBGwySaG1PAC6daJN2ytu1Y/80mlySAi1JTREprDfhYKFtFAyqJNZ4dJE0NUmAR4NQ
dT42IbcmCYmYMZv5IQm6izvQFPWjMNpY1pNC9rGlJ15tCj+/+GETMi+yzGPEtSszMVMg1ch7BFJD
UlyFS9LbSHk/BOl8Z/njOeEzWStv2HkBHWw7H96GibEz1GPeIm8sjr0H0BtsYQJ1wLYJu5Vo8de2
mR+aNOE5qw8QeRCd67ncBp/9ZPzU+WmyBc9PWJHX6jXUyDTsHE65M5Esl3DSI9VV6O+Xp5YwjcUu
OYoc/p5/bQkSEw0fg8LaNS9Fw1TRzCZiqujxkk+id441ls+6u3eIt6wFOD6vfhtNKFvU6+kWImd9
trB2dDGdXZCT3+U0xzspxm8hKcw9pZod93AVAmpku+y7R/wCJSKpQ2GRQxOb6SFmCNMXdbduC7yN
LgD2xLAHTNEC1dFEbGnv3oRU+4gb1yaEvMvfLvuN8MxoPav2ipgxOlp+xOXbIymnvuY2fTGe/CfL
Xlo3YX6w2/bc2d6+SRkq9GPIc2KVEt5mGm9jEMPo+IzkRHvvKfabau9UH7oZUPgSHc3JSxQ2GUOi
mT7oTH2ILdqFU9zuERRsepemUQqrZ9W4b7qwwkP/pZ2cl4npA/Y/5DtDZN7SDIC+muiL6Mj5Enqp
CTy4gixfVCAb1qOxDG9zCIgpiCvQtiz1IvvQjByy8QVrUeWZzOoA5xw6PR/TyNnmjJe5aeUz4THx
iFWNQ+JE+hgI+HbEQBEAHM5hchQ8T8Sm5y8JZrgyj7/lCLJr0hLONgDwXHMJHDmuGvqgW2riY8F1
8eNUXZp66l9VqLBkJwKZ5ZG7mOb3PekDqrhUIrmDKkQtoJ9yXTzandXcWZga/JofQAYg9nVgU3zq
kVRBl0SIomM5ce2qV/ZUFm+1gcesqK2tYvc6GpHed3A5vBgj+tec+nQjOkMdVYlw08msEOpz2rEJ
oOVKLILBQ1XfhVXCVcb8QfAenI6oezaFT/vAcV862e2jzDEfTKMzH+jO4XUPaAzbjIUZ7c1rn5Ec
+FhVb8eBhOyxVy8iAgrL+FYElNwhLEg5qM+ZGQ3X1Hoc9X3U5tYnzgl+7hh/WYQ9fFJzR0/Fs7aB
i5oqAaG1lW2Fm5cEjoLPtUzoxZpNR7Wk2cjQneHZj+2Pbf/qMzI8z8SoEhDbPbKKsn3fRhsXD1pq
1FxO3aVZy6CpKaHRzM7Wq8lIr6jvVkkdfYIjYRpt9qEes2tLn3iXD/4u55jZhozz1oFDRs5EygBk
+ieUUQ+TP1XwIwh2yNLb5HiXvso/ty74cUfX60RZKFaSMcezxJXYgiigJhSxbZlODPBtIKwIrjIf
eotbf23iJdthWnMNPynsK2wMIZ3U2XjsR6AeQakZduOtGQt7p9psWEsnjeDwLpUBdpB9nmguWBmR
wn5F8DZMIpiq1HoDNkhi7gklMA9CYs1szYqFLdj3JnWY3Gw+ZqHPZdVSNJc79tQeweG6dWFlceCf
Zg/rpUHcXhfT3pVW/ilhX6S37V9RoxSrQYTTga5BU2cHsjfzg7MY6BKHfoajPS728dEkYTzU7VU0
PBP2vCDOK8Vozc92KK++ZCE0isSCAlBnPfsyb7dd026yKNTXswsVuwwBybhh7N6DmgJWih85QU+1
mbySBkvIIzhpeSE5jYQXrTZB77ATKOPSVNl3f/EDUkmP4jOEY6ZzM/Ch+qa6qT/Xbt0ejRSmT7GY
5LOZ2F+bz9gGVxNoTx5ShDETDdy4L4jF6c2Ngs3VO7G6D9seESN9NI5UCrgcWR7LbpWOLEvyVreM
gKjGYPcCGnNX0xjfyhyTnd34H6zmzVw8Ze96YPK135PeCBWNmICGksvKVCo8km6FdmLR/OVRdIxk
2sHtML/PE9SAwF6kygtLDNwp401nOBIur45ZHUJnZ0CIgBtfbS3q51Rb6Q7Lk7WuBevlfaDWIyAM
Rj85iWrcJMTscoK00S5Nq/CodIu3C28WyigcsBXNuTH8KKMn1zRnJvL+ze7Savcu8cyrcp36jXVQ
3ggzmAzv9bvYkpPgKmckZNpLTo5tkdWt4aXxhF1oPdNcacvnpsfC1k+teQhFg3xiuLoOsEnfpwG+
akjnONVkBhGPHhzfX47vuPQk+SNpcU9Dje+MGY7cZFB4Vz/V3/OiGoz69kazuyKjAF+UYUEtEb0v
Nn0/D6B66OkhRph9UD+qe+z8Epc4l4ApRtlRecVaAAReNRmfqkM029oxNS3xxUwYEIEKsR5sMIKA
XSGir6VXHIaBh8MxIPCmYYRNfWqqrdbf+gZL+NQjGQfbNsQRjckmXs8JC7HJslvHOYw3bRGVFovu
1nDzt0Jk1tb3QjyVvdSb2evjbeBPnxclBmMa93kWnYfqEDXn2qwDuXdVcejCLNs2s/Fq0oFgvJI/
tqavNkNHfCOP7QUdOm690HrNZy1OzIv4pRqKY1QxIA6Lhgg57jDams2VLxMuXoQQOdYNU5+3jSVg
KQaHP38hpufEAzfuwehNpyGJXpwcyasp7p02OQ8Tfe0uGE9xZO5GlTOrQ3MS8J+2CB6vcMs/zO6b
7QXQPBbJcKrl3lbgokqpjolp/QiMXnPMkp+UaN9cyxR0AZrlmB5YJbcVEieumQkXST9pt8gHyUNV
yLZbc/hoWyYkLjY57fb5MabvfvIT3zth4tgQY0mqHmD5NT2pRUsbTs6X1LIWCWOO1ZzUC45/zO5W
W75R4n7yRhPKQuZeOAAjMle76VQshlqviOWuaqsb0ulhG2XuTVMOKCoSInn2WUBwRZrT1ZwmWBBl
UyF34ukjAch8wtj0cQ5lQVSe8eI04M26yEdvnL69K4ddbh8/tc4TTdS9jPUjhQOXp+lNJYs5oJ2T
JerySlZFAAlql3fBPWrtJQaxrSAeFNcgWEJk/HxcM2iWpzxf+5rPDdnpDiRutes4ohlvmRtD08os
lap3tZ0+vT9Vpk83ZLDCZluK8GxI/8Hm396+L8t31fP7L3NdMNn3SfbCBtEaj26Fz4SOuMAtUmWY
tKePqamJrRvpT7oSEEGVBLtJhT5PIAo8vxP7oSH5q/PR3U2CBBi+rFtebV2gXqmWlSJ8EZ8lMUQb
EdMbH51hOR2mz6FpNyejCvgnFJaXdzrgO0l18KurmilXqsJ/yW3j4jtxdLDZk5w+u6X4E3ZmMDfs
ySGI8LIPvpN8xDlXx9wxEDijGs12vUNTLbaMQ1stqzuWp/9iuLZhIA/WRLHvMPwZwPy1KvD31SxR
XtrZkdTHDY05EEI+tG7ttxt9iJgPI9Udv9Eg59xXOSNGDvT3BxDrdLcyrIFJpkGzOgokKarLJmcl
T53ZbW0Dhhf5XabqCKElfo2e2K1PGKjqPg2Qf+xcxD4rXTY8brJAe+Um1Kj/Yod6KNIpKPL/QTLn
QxHlbfMf/7bYm35xF2lhgzxG/0lXzsT3gsfpX91FgR46CvOxRqEef5/JTNjEClZn7jBMmkIFsKFn
/eKnkyeEJxYtFKZmk/OmaePt//xa+KK/vRhpm56ypO1SilhqebFf325RHiwv/X+SrjM5SjSLyx35
tKtkvYPiiOQoERcMxE9UJCQx1MCjUF/RCoJ6ZrZ2vmlMb0a3DPeN4PaER+uOXMH8blFC02q+lSHx
yQ6dsrxvNrGcQrpP5EwPoZdvXAs4quQ6iXmTtngU2ac2zdoNxoLmzpcuIkpiryDStfW69eIJRz4X
pyEB7WPK5Na2Ftzk+b4knPQHk/svohfewbRK2IbEWq85cjoeeOaxIltAX0YnP0xqhyUgIGUsEo9G
GbG7D706pglTA1Vwt5eK+w/RHeVzICFPDbEJpTA1PkNcVHZ1LJYuylAZ99bIsDALiRv2ShF9mjVX
SyfNt0hHcKiEwTEmiOnYyfboi9K5yqh8sWoob0FoFOfIprCZ/PxmlLV3og2BraDuzXtCW4JNWcNy
JSi82RKlwYk5e/ZVLPPFfPTvNKENH2mipAEzc6puuEIqvh9ceEVOw1QCya29T1MfQVsRe0fCCuCi
UfjsLbbSLY2fdo/4wdwVhnhJ1Uzqn/JuskrnS0EzetOWEtN8VPas6RiYJ8JhLhv1l8TPSbhE7YtH
gmBg00qNOzqH3zgqTCi6vMwkpok4mJl3lr69J+l7vHNzNkEi6cYLSkFjnUl1xQBffBnDJFh5j5wS
+RtCg2ilwvDA1FK9aUSPG88qP0b+mNwZTClRtUnWvZ/chXLmoKe1WGSW9WwZ+JzSOf6M7eQAfcDb
omprUQjK+VMGkH6Nof+HXVrWXmQsJvwoE/rppP6o3fbVTE0ibXpaYcOUiot06uwo/eyhW/4UO/1A
s2P5bc6CuthWm+7Iw4Kx4lUE27ho1egIMu0XY4chL3AtKErLX3//GrYCOkZTHv78i8I13I3TT9OB
mBlS11naJ9mSKd/hZVvNcMKZm0REYCGjO4ZKjzdygOqDNJG5jQ0tH++jjNEP5AyiQ+Ju1kXgzmhm
06diKqpLoYmgEUlM1EdJL3XmJoUKhJwJnsn8qRnOaIeyB5G5waF0QP7F3nSn9aBXqYN4LGydo2NW
9c4y6u+VEVqc7A0nQEEXA7cXsBBSwW/cN1FVk1FWsfS7zkf3S0jbLih87FC8sdd28AkoHBLvIuo8
5iYugUXRLLyhPy9WGTl/R1+CyOp8XHs98CWzjMtron5UQT988FDSKLMNtk1Clw5lpjpHsdilPsaX
xGsXOgYKX9eJ6QVO7hcvKOqDZ/USCmL31BhBeRl7hzmmOe4iIsZ3bVljW+xA481FnW54z+qdL4kd
VzRyDDQVWInmrT86wKK5F4e5fR87YjjZRbFNE7iRsV2/95haakSyiIOCJKR2HIazC6Jhw3CapE0X
TIbrzF9o8cI7FHG6F1Nx8FIv2qiAtsyfN2cT2P5vB4WrHCkB9SspsMX+dlAktWn5TiOKA4qCNVdf
GEFmHp+ElcV3aiA0MoiT7zXrGMdMimTAi7B4z2Oy0UpEd1ZvXM2KQinPMZEwa/lBN/EfXqK1OGF/
HnHHb//xb0riUVWOdiQuXunZ1u9nmVc7NPnQQB1GM7a3TVCb68FjgIfWyzqLFO5wl5E47LOVy4SQ
pTa1uJ0q23jo42Fjisc0p/Ue0j5c97PX7vt6dC8OYrWo8CDGDbZJo5t5FT3DctVwoafVWVj/cAqa
WId/+yk8YXtaO54U2tbqt7yB0kBKL6axQDaWVxcZqAcMeCuH4mOjTJVfGtDaRX8XsAfSw6r20ZhL
JpoI8th9BvTt5QdZRxHZ8m+Mk1DNFcRCGkOGJ+zPS0L+lozA+00ogyWIazNdW//t/caGaPiFX6OE
jx2EUBVpu00pHNz3wyYPKhwyzfB1DOrHqvXql9b5CrUZhKnT1Ps2x9jh+dnZsQneIp6KhPdMf8or
9wy/ZLzzEHFva0JPGFhWmgu2Za1GP6NgyUt16iUeMsUAdFVmrr3vh9qCCJjtLWqKT0ROfu/nqzF5
42NZBmigAVcGkXZwyyL1F4Alw8RFGEFnn8zy+VALJnnvb83/DwP5J0M+kRw8lf+9If9T1HwtclgK
vzjyf37VX458z/l3j5x21rKlPNfTggfgr0QQbf2755mOpbW0PZzey7PxfxNBiP3gmZeeyf+xXNfm
ZfyVCEJYCDceV/Aova9WXuF//u+v4/8KvhcPP7eP5rc//3Jj/nXVS55M5TKr45LKP2f+LQ/EMkWY
dJhczno5Bly/Ha+kTyrQ+gdVjdPOK/rwXqHLLBlKHvOgHNe5AD7p2mLfyeHyL2/fXy/vl5cjftku
fr4c1yIHRZqo2x1z2RT/5c6c8KaUDPTVmYsaYo8yLHex9bWf3PIq8jdd+iVzkqyFt1peBxjlpz9/
/193q7++vXR4dzXoAnTMv357HZMYpvFNnevR/1x4ffekRv/ADC0/DwKV0+C02aYvyYZV/T8VDOay
Ff7Xhv/+zVkqrBWlkPcK+dvPXmPtCzosnOckG9Rb4U8J4wQbIWqHBxU1zjNmgTPSoIS8lZMRx9+c
LIWIHmfnuJHt3m7ITArCxdE0NPPhz2+M+Wsx8/PFmVCltIfySLvvL/5fPpihQnAlSAg+0zMj4Lip
Pqu0KhnQ+QtRn0FRR4d+RUed5lTuAaPO9mkXpHTorKe0MCaSWZEBjN7uz6/r/aD+7U3jaTC1pRzT
c/Bx/vqJkXTQZO4IrDbsfbkPKn+EXw6jK/f1D3ZCsLBImGxu13Cd8Kg3aa/oI2XqRBwCUfOHJpbW
wW76HUqR6TxNrbuDXNCtBzeIr8I8ad1vUHHUT3ZB42lyJYcXY9bz4IzfUO44j13xGcqRe9CJJIl3
ogsaBcWr0+oP6AXljYzDBx4ymKpoxUUbm4+OiHcw2cpTp6fHLvB/NLmsH/0C3lzUeNxZY0iejvVJ
WLm++/O7ZRIk9NsSo2An1I85mOu4XC1+fbdiM/S7NPDlOSoKwt993AsOV8UNuvAGuvsSCj5W8CoL
jIvg9L8WYBnW/68vxDTZeUyedB6o3x60ICZ2K5wmeVZeO5wY8l9w6ts3Jrn70mqfJhpHqpwaSh8g
U+R9IXQbn//8Ziw/668rxxHcrKRSrlCe+L08j7jWGg7OCgjH4Q/DOiBVYpDVTUep9YOMwDNb5T9t
b3/fbfme+Hm5DwmTI+G31Sr6mFGrlUqEdeowEg27MRrrqQi8h8LPjF2sxYzfL763WvTdyexeGHqg
kzftj2TV/cOjs+Ra/e0NsC2X5Clb8kF4vy0GjwRNRtKmfS6S9q5IBvvO1ohGGR9w/dY34U1flUvo
XJa79IijAZrfovwdi/nYzOQA2mFJFmQbAvSdlDoNuHa32klvtsgVZX1MmHKdQNBAGkZK5LRLiPlT
5mL2Q9b6D7c36+87tyMk55hYNk9p/b6yfYsLve8k8jwst6l8Lv1rXeMGVGOY7UfKucrXuMuNxljD
/pNHRv0gyyfn1aYNeGuYwg0l1rSyS3JmNEDR7KFO0BFguugGshSUZdwvulGf/EbGj2a2FdD6tsYU
uLvUZfJHkYhnvWyifbzY2/68Vn8tV5bdlx9K2loS0qdcV/z2uCSpRgmZkOhnJ6o6jEZJOMXipHt3
h1f9C/3r4ieF6Zebwi9H8a+9tJ/f03Fsj+QxriF/a1+NpVcXNf6/c7QU0VkQTA9lVD+YJTNWrWq9
0xnZGWFqe+f3Xzygvs63pMqzfziUfzt7OOgltYMgs4sbivv3J7UM2yKtqtI4tX5i7GjcP8lUp5SL
QbKmX0ToF46vXel5uGkDw8a+0XASNjW4HKvp9lSlmyCog6ccUtg/1Dfq1x11eW2ux20MbtLyEdl/
q2/QWluO6aKcRwLsGKm7NRUE86SHleMEekIyFpMZwkBDuFYDpxA3SOZ71+VcCYYUr1lFPRT0tnEe
FHETzhgdVB/YDJErMlqV3tcFyzjPlXsYAelqbmWrKGj0drT4wniiqYlo4jyaHQDtinhqHVfmvUct
dZhaD6GJ9B9F4K3KwMOL2iiAmfSVmtgT8GKxi7yX/0mYRfssGXdVTcwv1yMytOfIwtpWbE3mGwcZ
lOJhOERmUZz/vLT5CH9daYqrr8sZzoNL+xbXp/Pb6s69MZZjZmOqDsx03Sjng5iJyykix9g5eXa1
R3/g0O7EJjZa2Du8drA0Dpx4r6ft987RiWPOkUowr448Fa5EUU2nzIbHEZOmirUKbW47wNUQ8jWT
2XGOIcuHI4qJsBxtmFKOfdKu84gWMtqnScIAhUAjNL5EfCw8ptxrYnQEw30VxMjmAiau79OgUAbT
usa7gjd/AX++0z9iir755+jtJw0kTiGaaxd53Xs+Uul6SNTIdbBnAkMM/ABkito0MUMQtFS5+jSM
B0Lipvt8IBAn7bKzNQT5urUIPeV6wBIaknNbjfZ6nghJsTXcbbwF+8qONTk2n9Iy6Y9zCOjUUzf2
NUgvXItoZLxO0bid0rB5QpiI1S/E06org4Ach9z6ROFHF5l8aNlDr4PRFpu+mkPk4OWApHreV3HY
kLHiZUxiAuD8NgNHd2r0HZTJclVojMaAJQiXyjt/Xc0poSAIrDciM2AC4UGIK+vFFemygLt0bffj
W8Mh/JSmr0zaX2zgF7MZbc2OoApidMa7Rg4g5gfxCcxXcGS28Na1RCOUTQydfcmnLZgB7Rs3peh2
BcSgrLdPBJRUS644qeiqv48627mQUk6Oa9FjCGrWaavdJ4Jj9KoAvlV5NHA19jCm0dMHlLzgWjDh
WkqER5E53/ORVJ0m1NU2dRGC2QUOGGl2MdJZYlr7HtG+gKkKPCJ8TfLpKr38kPlRf3MtPvPB5iLf
djcn6dHtpTl5RnCr0KphWUqK8JnBpfsYmnQAPSyTMsvqPRLGFj1VBZg8T380DmgPo8eYICx6/CqB
kBHSfB7blsusosucBx+TEjNQwV4TYby6b/1sWlmMUF+GsoZukl+qeHDPfrjIpxtshVibhy26RXvJ
hq6fO0AIsBn2AESw4TfTzctCOvfheG8oUPxZREp2KdD4sayPJpNM5BXol73y3qpmQm1peh9YazZG
qY77jMlnYzM7X4VWDls6SYcNdoQlNZcVXufgQDOflar5nVn5P3RUw0aai2864AzWei4eMPfds5NZ
KCdmCDk2ZHTViAnkFMqIpvli8Gh88O3Pcb7AvyPrbh64WdhU0vsylPEZYd7F6NLdAL71qbGxW8vB
f2jJYoinBkVbTESCdr5HSGO3KqtRfxihiR+3L45ZMGMkQHIt4xgk1xwHj1NcvUl7xA/R6PLQBMw+
FxFc7Oj7XsrqgR8QfWBcu0ff8t+k9qdzmxU/8KMPl6AzBZBTG7AWn+qKHlv0HChWWB6dGjOaPkr/
qbbA7wRd535r7zA5hrfCasQKq1+FLM+ur8Dh8DdkGaaR3F471Q89mMYlVc1bky5JwG6/yrr5SyBy
etrdRPJUYhf7JKpfIqDiaeV+aor6NTIRdBUqvDoFQo7AR30weTq5oHpaD4OLxL/hG46Fm63bii1w
rmgAJB2eM5yie2HwaQkCmVfopQVSZCO+ow/3saYc3qvBrdY1fBs2guJrxpUCgzPgXtMsHzDpksjk
EcxURP7FCklBsOb8SYwh2QPaPvbG/Bqqyd7GFbI603DTY9VLsET9a40hpMuavc4bd01tVGM2j4c1
b6lzR+DbYWp8DCBj82gzayR7cee0mKWkqmMeOyJw6qalDC0s8zl3D0HrBs8otjFmpSikZEx2jJn4
HyspvwdinOjuTwllNK+kzzv7MS1xNr6HmKLJLu7BDgJJR1CwyUMBdMo2chBtEoNnSsCwX32CAa1X
wN9q0k070iR6/RwuoadV0+/t0ZRXI3S2I7CTTTUSPWDnanoO7kbRc7uWxKy4gbiPCp289kG1Hsw4
2JmSmjob1bFpKuPYt+ZD5Vd8uezu/KbxLsZ8qXsUo+/FWU5lvLPalresrsNyBa+12NcoKdaDNafc
F5/mBt3BiAniqNmdHhPiqYt83DJdUucpmR9yMNrb2kLSmmVRjVineabN5Z6DzENtn+hXP3OKWzbr
fE0+OmLyAVNAbo32p16SWUDA/XY02JzQ2XNCWA1Sn4YB82D3x9wn5MigGloNqiIsqtgP1AybMJTT
tiBnmUViPQZGQzqSopbQlh/y6CYKsSepcWWePrvGmN7Zzd3U18ZBF1W3WTVlMJ27GQqNVY4PDd6e
WjLJChsfkI1lfGCgC/TW6ElxCALI+B3iUFSpnPm1S55Hx56CMhSVpYFrWLj21RqSbpXgPbLQY7xU
zfTSp1F9GDN0g6h3PxsV1+xgWoSCZuZsBdiHTV4JH24KYu5yKS48rI/fphh7RetG4pxAGV914+KN
k/mPrMF74RnKvmPQ9dg6GIe8xiTqvC3HXdZ5eOXb+pF7+My308FW+2qXlnV4ThtZbQCDIQhSu9Id
85OBb/doM30Ts73D/GMsKHPkq54tmAInznGYRqpLG4uZNvo9MYtiNyL1NEZiRZj/jnd9jdi+jeOa
zxGvQzgipGgk/RuzwkCFB/yEGqI8Rz25UvXcDyf2YZFTEmt3cqnHAaM4BeHspnaudVHhMi1isl5k
uJDpTHG2+vRed/W3yrKn14g0irS19nU4GZexkYTDxd194yPG9s0Ep0+v7+PKptE3l8V+XEacHoya
jUUvlcPfipFro71EbrvckxPv4C9CwT5DWek1qO0NDQIvtjN/l6H/IAiGhgPYcgj/798xrsJuXzpY
JRL1OQ3M4S72tVjTyZMYimMFMIQUHE5e606mJ5tZG47ASR3DMPe2fuckFzg+3d52Gs3z7pEllRo7
TkaYXTM56q33Iyz64dh48rXPyfcqY8pdVOW5H4MV0uILgk+kY00WkjvaP/RZi7Ts/7B3HjuSY+t2
fhVBczbozUCToAuXkd5UToisyix67/n0+sjsU1nd95xzcaWBBEENNMFgREaFYWzu/f9rfauZOP9l
y6sapXGRAJxFZbgUKEmcUO2+yYJ16CYsBJzfuVR9qJr0SseCX5esEzo2Jb40xVw71B9lNUYIqvOX
vkwjJLkxw3SJ/UfS7+BiTF5garpTF9Grrp/WYtgUwUwxSsTBEsFwxQKMUc6/m0b/rLXpwRB1T4+J
VKrKnBgD8ELgbQhQWtr7iZ+s2+JNx5n02ppV6ucTOX/zKs2vp+6QWWHgNWrhNDN+pCCSrtSa4KUh
aa8EGWqiWCD+kZA/PgyjFO2aSXkCpLObJb62sZtfSRDRwVROB1MjvCPT8NOFQ/mGQeutl5I9yrEf
mgvsj5AhMbsf4O85FcpgW63Ufd48gbUHqpNaWAu1VkGq/i5nWoGAv8mQk0Os6jMs63wZoB2YYlty
jcmWwEL8wxfgKwicamyqcwZoS6nwbxbE3wVNvdDOLlU7CovbQazRoc+9K6GxDBSBjihJIuJMmszK
mWni1AUcea4nE1ViogO6G0OcIPDkmEU6JdAaJ8N344xxeUGQhWNw8AwZawB+1/u+WlJ0R/JwgE8b
Bw4B4pLdShi51DG7CbuB/s4y7SWd/MJlqFh7hJobaRWLnQ4XpoyvdMDzJgxa6lYCHWv4QrjUq1bd
SQn9wXpCcxxLApQAv+zikbksocqJhexPX65rEoWU9Fufiq8AdExP1Sfd7tAXKFpxLRgN+ZhiZw8W
AzorNYc5ognLj0wbEyFIX8cfrHjxH0ad26hB4QyN+sSF4Ya56Lu66DAwI67cILAc5p2jowrGrSnE
mP5b1VMarYYxWN9lBTQQmme1m5qRxwwdTlV6yEtixvuJUc4Q95VQf8xYzG2lTH2GzecmGPE5U0rS
FNCXXQgRowzle3FVaiM2RAxA1qC6WhByJb1nVXFcxraEo1d0Ni/UL0JlZhzTyR6tYidpFbzbbUgn
vzdyP0jfETR+jBNy90gRDa+dE3TZxkNMKoCb1hEXgiQgIxERjx6GZ1FSak/pZHE3mCQqssa/zav0
EoPFrJgEM350ZGcK1o8By/huaCjT0/YJPTSMuin8mGrdUQbtXhlV0h1xtY2N8q5UqIWUnsJ5bhAi
WMc4EGUPs58L+UaCrFgycyy5/LSdjoSk/64UN0sWkcFiCZqTwgogQ31coKZiqyydfCA5tCy/Z8KM
ghOV0j6V39MBWRm4S22XLYQICsTFzEULGYfMqU6CxoMjRu8yOIgqovAM9yTUHjQ9lcFIO0XPcDXr
9mIGOMGC0QrtTG1vZZnnFIIKy7ElHLSAd9ESqLAbyJJbsaTkgqRq1VwQqbNaN26LIWqxEBGIJkrZ
UdO/aQ0OCk0tp+uZOKFElvCLaISmDhEOGoPPmFPX5PNPL/IQQiKWWI6rFKtcNVfROy4kHErfMXZN
AACwQr1lMSxXgQ5pbuInNHs4x5qNwox5vgY6QST7Y2fW+GeK8E7VIUVXqdLvghncTxtCO2u4uuaS
5kOaeFbAtAHsGOjH72W61oY+ALl7yeTuXbBSpicd+Ktuh5qpR9qgnlolhngWN4pfLtI5bpCFR2LX
OUKPbmWM9ribnwqx+glG7nHqsYMko8VyWDPtzswuIVe5QMZdmFr6jdDNladkqb1Qnt6jlghtWbTu
4KNiaS+GMyXQ8T60SsllbQEb16JKpCx142pmUXL1SRNXWnNuJLLo0Q1baC3VVyqeyJUDOGi0CwIn
GvpsL4FapIQ1iWTRFAJOxSC169rAcT/CDZzK+kOzTOlK1zH9MgwfpZiJtmMZnjg0ZK6IJd4EdUou
PE9y2fayqUguUZjfKHO0HL6Ot90aeLbMEqNOSR6kKgIOkfldbDe3DYuSSuRj5opbKUiRe3VNXWoH
FA1ovi+VouA76nCqHkmjOXTrsWY7NnfRewQTbF9OTXgZ0UmGIrJPo47Cy7bRfu2BmSMhKSSPZwrN
R2XUX9RMGfa9PlF0ylpwXlEonOn5cNMY63NKrPhOS+3KkugTEHriVnFWvWZeWfWIKYQs3xfxMLJM
hM1cGINp9wJURDkXX1kVT44hLaNnVejjEe2LUogst3pviwTfPzhhrJzDrTnuoU6iGCvV1KugD5cW
st40EqXT3HL9FnUwqMJ+KPAtaSR1Udq+arTRiwZ00xnNQwZOggkNXXhHNXteVDAGkKUKV+Myk2r9
fZKE130WiT5qTEJ6pWuKMmvKLKs5SwKQs6NLm3pxIkPqGeaHtlbe5riFSCrh+l2IedHVmh/QWmOM
FGb/2LSxk4IzpCRKIR17wqFVl+jOlIZzKyvRTU+KohRHV6Na+FNMRVRp9eG8jpTgXhWu3LDalCJR
YLKNpP8i0T1oKavBEvKoTdHDPE1V30FRr/Er98V1uxCtXIUZiAijIRcWOympXbGAPULaq/JI1m1U
y4dWnLRTli/v84r3o3txZchddDbxoAIQEZgXzIF1rRNdpLXNrZga1r5harFbYKjcI1FpUKRJgyNE
aX5qtfwaewsXaxBO+ySf832azlgkx27yjQK2/FzxE43q8EimSnIA9gAm0VQZoUmnG9oo9ht5KG9E
SmVgUEvbyC2EmcniGvL4nEdC6NDe0M5tUdzrNRLhGHNRuVKhsflcjVUceSautF0RyqbPdXPElnZT
iK3hRoEp3WrRXZpBnRiDOHweWuKwVi5kCcbMnCi66bHhVDV0OUHuiGUChwphkNzErMODNNUQ1eas
2ZcG4bAdw/s4LVf8W1kqlV4zcR0IMZLeZ8khk1UEK1H5o6mb9lrNyni/DCYS15mrKzrLV2swnhYZ
ZEPdSPmJtx75VS4PLnRL8quUIxPV1G9MVWeFouqnqSg8g8Vtqlohmr8beSHHcgphLNOStNAM61BQ
WinAKcOQjUdzvquY3ndQvU9lWD7LZS7a8ZRpe8NIkVHWBD7OqWcJZe2ZOtf/DhHsucypn+AgdbvJ
Cp+bKngTMAke9dK8m0e1OSO4eJQyTTpJk7zsdGp0gPaER8it5Z2kKAeW26ZT1oAMtsWnXNbhAfbs
FZWi8KZvQ5yeRcBArYRkolE/vKpExI6ZmkhXrYj1l36s5bWtiElpO7g9Ziy04cq8L0hSFFS9vY1U
MbofxxQGBj1gClZMAWzoZ4RY5t3tYKF+5VIIUnzKMMT2paqdy2BS3FxXZvwhKhiTYaIToPQj1ZEC
nLb5IFVCc1QTyhhLSSxgURJFzvIHA4j+YAWKta+bfEbdSgAdZVHM8VjeTZkeOC+dvpY8wtNIWD5n
gWwTF2as5/FdtEgv4vSSYKN3lGy1NyvpuRXBKwC7wUxQTQBCwyByEDRLMQOWyDrUhUSFZf6U8WoZ
5OScjLeAmZ0Z4zTRSeQro/cYXzBnkiOrxRXtfBxCsVZ4OY6IHkwsCzI8yTOZ87g6fiiwUdxFEGbM
G7rdgyvcmy3QPVXu9YMYPlUDJohtw+/oblGJlhRMRtLV8YM/FYi5iT2mH/HebHvltNbwq4T89oK6
wS7pwvIksuh3LAUQ1WToOFhajU8lMylpRgtw9gG+H7Ox4wKr9zQMa1OOdf+IexeelDOYEiiqAc1l
iPqdICwohhX1ExMKUsFvQ2RoFkNh8qwI8bOCGbuzsuzQNixC5Fm/n0f9RxsaAOj1bXyVHsZ60vxB
qm5H7JjQVIzanbTpOk5CalJEngctH7OCUbrs44LlJONXq4ys/vvkGCktczwF+HXUf8BTmg6G2p6E
ZaRXxVTd0SGlASVmwRCWP7UmFU6M/nuqcORO9+q8T01AHSz5Zl0Z/aJvyKnH2VctRnwbGyQzauFH
r9b6sZx5xZMmJO4Ap3LHkmwnZk14JenY56oc1EEiJMyyilXNWgbKnlVsmBnALhk5V9r2fIxqLKto
L68oNBH82QHyEylF7IDOPymDIJ/GTLifGnGtgIBICXXXMijum2EX0icjLzGlQGVlzevAWvKQxBTW
JQLJjIGTO5kD9PWq209avVtaMfX6DLSLnKyoW9CTlHq8fJbnI8tOsjiT5UbBjzpOBI1i7A519Q7a
BfluS0+WY4+whDAHLP6W2ycE3CaqDpdUoI+hoVtNmJOI8+qmMUiMCATlWyzJoi9kzRUmqvyQTZJD
8zbwoyrzaSmYdpRXuivDGTA1ZIQsncA4MhBaFAlZ75hL/S5SJMozgxJuvZZ8prxzo+rNSOXoEk23
SzSr+yUVb6QQcBTKGUwyhXmJV8oqZmSytKHhCOXY22VJAJ0IAr+Sm9ClGEKAaJw70QJ4byD1ROhN
sokNLFFFpX/Uat57hpXCxLcsFj4YnITyWefC4IUAQlCxgqQKvuWWiBlfska8SAPe0hQYRMm4ZC8V
3IrJcKaZdTVPRjMFxBTQlvJ2AI7vSdX3lmL4XrfGfRkRtJjrd6EKxKOTg/dGFz60UMGaGJCrxsTv
NUbPs8PameG4opVWG6yD4sg4ijUh6gwQj5GU34uyGbqhHnwbc31xksEsvKmhSjC26BpShn2/KejT
dLmxz0SFRDbw6GH4zWqU0a4wJdsFHDJnnmPJKa2YUYHVahTDk0sDmqlK4HQCMWlmgel9Yd3etop8
MebkqYuU1VbR3CVN/2OZOk7Fn2PMbKGm7STHY3WCGG8wUhAHTVEEiuEivixNTAk/rnELp3BSKqgg
izXEgKgBw4V5emIBD+/uh4Uw3W7oSDujClarqXNfKEOm6Xj+EtGnI8wVL5sQZ0nzWaJE4SEje9Qm
SM9jmz1perPmnQKAyzUmzVYFWBdndO2k4IEXQX1dDf6MB4DuseG4M24d15KVxqbuTIZMoDJYKOvp
LfzUklnEj1pnrj5jxqc4TclDOtWrYYHmK2P8XL8jEePnYbbvIm5LZ0L4veuIUSSJT/JSiSLQyHrc
MpiALwOFDNH06nF5FPLyFlKpbwliBz0ZS2VdDbVbqfN0A4goWSeSFL8aLg8xPVKq2jTiiF2ArZvc
TyzhT5BVFLRzpN5g41eshDmpTlYsyprEYVjVbJL81COpCpxB9fLNCLvuEbujdq1Hw3UPavoWDOTe
0sb0IbNNGqsNRvbzmDEmBEKV+JDUEm8EjoEPAzvuyNwO/gQy8RyivV6d29ovLO2xMM03PSsrcM/G
vk4747oiy96iTu8tcZOsSQnnEQOGY0ltdh0vwynvlek+p2VIumj3sIRCcIrAO53VPmJ+pTqjYgX+
0quWXxlMlKocTjngYNbBMqujvJI5F2u3bHXa+TM0SfoGnH+99JgFIw5rNXWKlDyWQQ3voQJ9gKKn
lFMu0AHK6aL15ujPslK7YpX/KBZAcxTxWtwk5huSLRkvtyI+yeGC/SdWiHZJ230Vx3afmuQDKdNN
wYQLDwCVF9V6LtdmRwDMS5nK5xzu047mGs4JKfohl7ybcughyJBHgdhpaf0uIeeg7DqF1qx0A9FS
9AsjX3FHTFfiSvCkwc2iNCbtR8WRgQctLyrck5Sa7CAuRVrBdIkG/qEHovzeS6P/oYIl8LtAutJK
3Twr8bAnqCI7NGZV2aWS4X0tFfiT2egqGldoekim00YgPvuoCvdg9wBqpnjisS4q9ghNlZpVL/no
Yr7Tj+5s2oO3JmOxr5gZNDIdB5/YNugPi46wGX2+5PjP4QAEfD1UL2OtosM1qbch7n5dYSUKqvpI
Jd7RMG67vcrkZw5yZlsqYZuhVXdMeiW/j627vtFwW4Zgo8LJBB0xBTYW8atCg4Q+z+kRrQ5YO8EA
8FD0tCXph0tRLuN15KILM8bwlFj+Fgx8cxHiiEyeKnQGKQRx1Aso1CWHgm6qdViMB872YBepWMVa
TJhM1JEPJO0+wNJyVFwQXCJ4oV0CFP4J+uKuE5mKlHRubBFdqjssSNBrY5i51KwY+CKUPFkE5jEs
yKOsRa9OVpScUqM7wFt8aYy88Ie1N6iKxFdrQfJzjqFnQGn6PmmgJnpzIax2ZoVeh6HTtbNfh3V2
bgD74unBGwPUNCTbIhXug9onLcFpYlLuKUfn12SiNXbxQaIMrvFKJRNkgvRkkDkMCdhPdU3eV6WH
u124JjXLkZSGizfqGWCiQFV6I6Z7NlJsHS0QENWua1u8t3rFGRoR8E0ZFEol1HIo9GjNapbXrR7s
FaIsDknKgkpgWRTKtMQFdEo2tXEWCEYUe3HO4jM0VFduUutoUjC+QUT1IKJKw1wpX7JRFTyzYwaX
yHXgS7Xk6i/ylEuAC1nLkMDBMybfWGWbXF0t0Qsa3D8moaWJiWRQivd5nBN+EcXrZaNFSW2NRy6g
lyHrfJVlKSRmKGeCBKKjIdgSBjwS2r46D3oDCCIgV6GcT0Aos0u9SKw/FxIR0MDRN0RLvmtmaOr6
AFkfDzCAJjifeHvqR2Pmp2IK2WMl9pUXBSP1crE9LW0ERxVdhqMN2nLp+eTQ03RH1eCfrtqh2S2W
uRBXQBZXEfcHdDH7UO72ilXLrHAFbONM5Wg9sHZNGrivBgkZnNjIrlbVPLApOihzE9qJBH8KQ/x8
M2rEEHHFMV2zr8+oFjr4KMsNkMzWVViFkRBUIWwwOvLmWjW/NJU0+xg2q10jG5PTJR1LUMUM4Jk/
JTZWIfnaAIyFuUNsPWNCQRINBpTLWvFk/NwgOenkVAM9E3BFdyFSwfvcksnR4nOrJZj4RLBAE+xd
WP7PMR+fLYYaTsKlcZLQOsFZetSW5LtEKtOXuX6zMm+b7djmZ/7bMSETYekpygQxMhVc4AfPE2ED
x3iNg06MNUh2290ObpvawJvetvpo9w2u7RKJZlC3zXGL9RIWCZbUdvvroCGsSbpcu0ipW3e3R7YB
51nU0WTPDbLm7JHRYhekzUz3nmfLi+UUlFwmU7HkNWz/crS9nG0X/2h+wHvwmQ22BYRtm3qYyT3+
um2QdOXGevJDSKL6uNm+F028a0YAVapWar4gt0D0ue/rAWIdkForVwCcaMl8vtpPM/X2wrdNJJNh
ZpBhNkCmZVqvdwCFSb7bssRGfv7ZmnO1WbVpq97XKWFU2soGsVK0e7pOKXS9tR0aTaX02lC9h2GW
M4KG6S5MU0gFVFg7ivBL7pfKHO+H1a9eA6TSF+19+/PNrl2pZuNLxUMLqBfnI5NjwULysKns/r+F
52GuPv7Hf397zxkK47Zr4h/dX8042DW2j+pT+Oq8dW//7WNL47y85fzl81zyp+E/+Zs/DTySqP4h
rvJoFcrln1acPw08kiRxl2GZILdMXN54Jv7h39H+oOGjogndhLuWjOTxH/4d8Q/MJSCgRE4cEWmt
/F/x7/xVxK5hWdMQseOrk2SVCZWy2jZ+s2VIi0yP06rHi1K/RJ1tcPmoBa+Y6J7ckHH22ydz86mN
/10SrPxVMf4f/7X1/t/+tTpUxGoa+deCq/nnhH30qZwAU++CW1gBoI+15zI9hVe0Oh7w56kvlRt/
hH58UFE47BoSDe3oPD5JZwrgB3GHMZEwq0VwOyaC/4mqVKIY/Rd5Oy8WRTvfm6woqqXx5f1NVTpL
LdU8xABXRitSVMAcTeAHG2tUQLzShmyPQ4jpuOpkE0XOA9ER00HIt1z0WmuOADqaY7/uMUDDaWFx
4USyJqHBKcjI7rmybptBgm0WqOJrXRUTMYfjdFQo75NoUZX2dqwIRn1H87Zy6oTQtDRuYztYiwyL
SdmBJWRx3DbmFh/MnDtxoRuQcbRG5MXb+Ml6rTxut4dtdF9vUl+8Kcx6JMORsV7X4gWCZ0V/dOXz
fG2IWycM3SBwMCSGHk0X+MR1Q3CP5KPjXGVefx6CggDFfYEOvuNDspC/UhkTM3g1PY5wmPl9lVI+
NUi1Wv9JzRjl/crR2QYzVSCqBaDMut0OiGvs46IOMcV7CTaU2QS+AjoYKnp9hO7IGmQduLc969cQ
3jbM0SQZcu28LigiGBjbML5t0M7URwn9u4NOF/rLejXiwspQXqg9lulft0sU4m42Bc8YzMFjiDIl
MwIn4dTSBaY2K8Zd4G2HugXANPVOgkgDM/5misRwEjf5E4hNjfKVW9uhbfN1U6qTF22kESXUHfWn
X9cCKoYT/on1nW/fitmEZ6NFXP31Lre9YCB4abftimZaefmS3H+9QznF+fv5to1uhMwEjfO9Wkkg
27XVnCpC7r/e7LYnqZTy+Tm4ZMLgOBcBj2x7MOVAGKnLgaIn7WZDe9ruy2LgRC3z2IE+PN8avogp
Jq82QrLAc8vdmg9SPn3eVEylOM4YUjkTNM2sjtvednZQ6JbBi7T2dnw7xDdO89LinAdmwEdUQ8an
N7cGupOdBNSmHdbyvgD406o1WrAdRKOoZkan9NN4RI7IblhAkokXAnCnFb8US810HFW6kiUpJMb6
GrbTdlhf8+fe0t/mGhPX385XAsM4a7cX1Zal6bVBc7W9mnJ7Sb82Wkx0KotMXuZ6LGhBHMXlou2H
mZMmwHF9zFmWgnzi5raZfu39s4eARifZu50Fh4SB5ijOnKEUcJg/0U4yfN0qqctx6m73QjZqjn+7
WQQoPSxWF46aDBquNbQJCgtpyd3+RJcWw62y/uXr6be9Dqvqvs+Gz0fRteZXN82gG1U+L2o/9XFe
N9vedowyPcN30cTk8Q7RKqLjgWQlh6xlrMz9vPu3R3bihzAIOaJ6xqx0TTbf9hCWVQ35vhwk8JJl
5La7bWpTe4u4ZNBIF1i0fN2x/XX9dfDr2bbHCGZOsaAwIe+vn3z66+PXVQq5kGju+qgeDzXXWThI
awU/1NYhSspraz9SGhy3t2bQI/p8v9ublhUSa61QPH3eq+oL4100r6Pe5/0RZEV69c/lvJLvEuUc
zKx71if5fOz2qO12Kcl/PvN2c7tjO/b5dL/9TUH4lj+P2UliaeErpMpMyfoj+2dP83VMHhVzseWm
e0d3XjlYs+xoPU3JcVjV28bbditZD4nr+ZpFFPC3YyMWreO297X5+7F8YlKua0rsC3wauSBQcNwe
UyzRz3l98//0b7c/+7qn3P7u6/a29/d/an2FX8fQkUSixccwk5FJCNdPmjGVO6yXWYVmjjFV2R61
8YtKLK2brJe5bTOuV716GXdGJlC48AdEICjFOupGmEttKmm0Bjoiaujk9QwUbEzWCUqSw5ZYR+Ov
jWgQY/t1c9uj6vrRxhUSsPXfESvatpAdJjtZL3PF2K36opEkVCWkwtmv5/m2kdcL9NfN346tVz1S
rCbGq2w97Slvsv7kQy5GMsD7GXpri24+GVcElaUezKwvPRapr3wcw0GQxDMQgsyP9TW2hSutmA+M
6cO9eq2mafr5bw782o/G9guq1RK4IixX6iGEasUaH0/TsCrVagMlQty5ckdnJVivj0PejkzZ1t1I
YmDaNk0XwWzWiTEx59KbxjnYV8OP7bPRUDuX+7KosP1RmFg/ke1T+kQlGu11Yi2kYrat5uJbXoHg
9alfkwom861uIxg2sFKstJ3RMzi9VKIsDB9XPPShXWdY0zo9sYyeJeQAoC8uwc9tx9bTAYt8tm+m
hBfcCot1GOXzKHEJoR3ewk5Kb3XJeuqY685zmB7j8VQ2Unoc2lz3tTA61FooHyVBkT43CygyurxE
xHfzXk1L81KZCArl5aHOg8FL5vw4jNVdLDHBKSWDmpxAiDdk6FuAchWgNXo1+A/z47ZZB9ujRf7Y
583PO+IVA5eRyBitgMNt83kGbLuxTjSxmY6kAKKJY7UhXIzIkKkYUgZoIvVM0AkgTJnSb7eswvkx
vO4mbW0honGZZOatem9c6wuhSZWoAV6VcuknXK2chhFD4LaRtqv0yv3bbhbKIPmLjlygVN+riZQ1
lC3HFIrXcdurk5yMtQgEd1TyI8x5B6v1lG/mt9uWyGCHfGM9nFoRBd71sSZDx6A15DX+OrQ94vM5
cowlfG06Md5tWEJUX68t9brJMlNZW0DsIuahOAn40DHUnhmROJL/iBaZuypQfp+P3/am9cq17X3d
sT3u80+WKX7P1sbtdsyoa8s3G9XTq4KRYN2seR18fOsuJ7u0kxYi2li/d8ftmCGo3F0152GWtMN2
aLszCsd+XeZ3x1JIQ3uoeXlZj6/GMEW3IVDtUPTazRToqseZwiVdjg4ZykR/xJ0o2p/HuuYjNMPG
ldEworXiYVoOwFqkK0FgIje/7vi6OV4TxWSh4KTpRWASPWPB4QSQsFz5kjlcMj9EGq2cJMvVTHd8
Lj5MKb8a8ZtwdfQR1D1kF5YddyhZLTnaOXDlZoJTJqrs6HZ3cnCiU0tPcm7u2vHcxJd1lZRQjTrO
w1Mvvw3kEEepDwgqlWGMQE26lhJ/VVMKJ+qHRuJ3Mr8Z35BO5tDuyHu2ijMqr3o6Y4FAFAs4mozP
TjiY8Ke12xA6tOWE8SHND4Tk2Q3yZN6Xpx+LM3ig1YBrdz8WkHhu/rMmXbfzIfQbwisAPzwX431n
HLQEtd58jU4rT59lxATJLnSiR9zq9XfE9CoYaPkBiCmuQJXIm92U7Mhl7bARUlxWfEP09BwOqBvG
HlXEWr3GypY8NslNK37PrvCQ7s7asXojhvQC0JyfqA1O+og7xk5e5zO4tZ+zp7zhAwPi7gg3RDK0
xQ69iz/Z5kF+l24LdzykL6JTPdWO6ZAWD6/+WtkP+w40c3xjuDrhgDcsOslPO1A6u5L21feYhWWH
WA64LuxsODheIBxQuuhn0ooqeMLMsDuHWMHA+d7ulOvigDL7Qcdi6Ka3wiX8mN+pw/8szzVR4ygb
Gzd/KejSscx+7Mgov8gP7YvqfHT75XToX4MDrwqLjx/bvGDmIcfy5qhMe8MnMGVW8TaAXOSS5dC5
VfwihwD80iX7OLpDkUPHFscU5tLAs1AvZzlC8GZnGbZ+v2SO2tniu1reRpE9f6MXJoiurjjL7EyU
a9fQs/3EspYQGGOXUByYjsSIQH9HGVJJHQ3+1+Z0Nm4t3lZx0G00UNPRHFzLjQ/S6AjBs0ICYegv
CHAH8Kq28dh7S3CO9tYtMUVXoTe9wjpv3+UzcLecvDoLVI5TTc58D/VXt3AS7AkqHYND0tJiuluB
2W9KdRIX7xtgj0S+LVLaAZfRE39UglstrhtxJV3/J490/m684+EcwIdrNC92hngKmAqPtnINXCx9
qmf7pD0Mwk44SV7lEIv2Tg7xDsliy5l0Du5CxIPfhsKeIW6+kqMhKOudKp2yPc7MB6s6y+pePDP3
us1epQ9E11QmxO94brLj8IYyMqnPUmkz+wGY7FTgtJEPoAzBwGGjM4wllow7+bnwO7zFaB2e9O/D
bX5jvtSHCb4CDRUkF2d+/sJwQOo53tPnzYNd/x7azYfFz0dyC90m+2+SvKz0VNXnFfL0NMc6EsKu
lKNyW8ykWbpWjmBnF3+AaHsTfmQ3qlvaLNIe5JfwPX2goQw2u+9tyrB2cEmf62dkNLfUBUIvcntY
Rzv9Uu6JD1hesoN6eZrvtHthr9wkHxDSjdBWYIs54k9Kfvpx8jAg0Wua/eYRyectoIaTeMCg2zwR
A4n2lqvVoXWmneoKL8SAGh5d+V3v9KSr7xgLJZtVQQIYOnNIPerovzBks4C4HV7zA3ok5I3AXNV4
J56JLfHDZxX+3i68L2FH6nbp5siWdzKr33En72TP3Be31jc4YE+TqzvLPn3FAecKJDqb1wotaMTU
NoOmEx6L1sYmo9rBrjzzc6NXfFFI2KFIxnl4JkGFVDuXkgTRDCHaE3+5JJFtTh5updsfwT48s/Lc
F/uFHyqSX/Om24sHrIYElKkr526XE1uGmMCp7/lMD91p2hGRJ5c2zN053BPRFw5YDrCt+dUNjia0
LRP6eJuGBeVxUkgLXDIXA82GTWAa8GLKO37o0rjzk2/jVdk8svZKBDvkGUFWPUt0+Dj3oDecTQeu
8Rm/zVF/UnnNPp3GPdmLJDXZxgkqTLVXuKbYKld1O6QcGcDJcz/mawJ239Sb9DG8Cv3oeyHZ2mXK
oIF/Xf7Moqbgs10iFYaNnHbVnuLRUaRV5EdKcMHaVlGaW1fpJet1dV0b9eNIIDwxu24smy860U+t
RlIXIaNKVSFPowJ2HNY/2fbCdUGy7Y3EY5EDsN49WiLemSQbTqmK0zteH5Ntq5t//ddKugpZWplF
SaclTtnrNr3llqxULEGFwYIqsgiM+7VJGhFesgLedtvb7mjb6lUoRQCXtYm7cmwwwS+LB+IT4SqV
K3Ok+bUsKiPltktGw4ICsoICr6t4qdqICeeIwsIOzWE60rhGGgflP2HcpQaRbLcDg7sMJXNmxKp7
vYGbtBPRFh8tk1LRttdF66Lg63ZD08aPI/GkD6Bjq4x4HVnKi6O4bgy62Z97X8dA6I6kMfc3gTg4
scTJr898wSxPWOnWBdmqcyIJfhBeb0xZ6MzMQZDAHZKoaf1+nUtvmy7VLmuimDeu1YWvTbguBb9u
ymTyIHUWr7cq29ZS2vaaDbH7dRBNJUEOcRO5W09JlwnkUmHgbuXgbi0Jbnublz9OZXGfE9+KnO8e
OVDgmRalqWoaUnuuuEwA6K9PDWAXT1UYj/unqZ5HwhxG/GCT5X8VkESz6O051dcfY9znu7juliM5
sYj/uoZRHSMtUgpmnj0G0Enrlc+b4hijhmCqZA3BwwZXjvIJojhaywewpjWdRk4E+gDT0ZImxVdi
cx8u6zfeqNpzPkO+HjIEznay1uvUFLurEZgV4o6Blcr6zX1tvo6hWZyJyjgXsEaPEDIMpkp9OTuz
WtOPbi8Gqx7FCPT9xkHfSnRrF8TWhjXHfq0dq3Ci+dFuxeOvYrIskxahIeoThRKlVglmoZiJ3JgR
MqJm/D53KSrzEYCMV7b4SFtTYuXGRswhs4q0jtsGzf/WYtu+4G3zdROuTMybZGEoMiffvl5pXdoL
M+p6W6otouXm0YTZbFLe2VqHn5u1hqxVDQfhTTi5he9RqbvA/q33ufUIP2+b4pR/olX+n2nG/flG
1l4ZOte4A0P1gab6o+2z7hdcbr134zA/lP9rD/oHpe6fP9GfTbr/pL1nbMC6vwD6tte0veB/9xTZ
G++rf6cBqJj040xNE1UZZA7/QXjJyiL8825KLdof2gp50YE58S/99uH8q7f/79/Z5+f47x/zl5f+
o+yxX/P5h3H5F9IgP/ffGni/Psf/+Ob/9gy/vXnrD3QQGgAsWnm/v2vLooFpKirvnm7l2rD8P/Tm
/2Vnl74sHb3/ra9eV/+QVMyzvMXPr54u7e8fAoCuP+S1vQu59P+2ty+r8p8v6qux/V8+9Tmz+Y5V
KOSf//3t1LcMzo6tS238T+bObbdtIwjDr2L0AQgul8eLBigcoEnbpEUPKXrJSExEWBEDUU7iPn2/
PdDWruTW9RjtLnKT2BmRozn+MzvjhIAS6/+iAX8jBLn7ZgRMKDLujpUFBWTHBAgeC0HLAM+SuURF
zr17e5JjAkPBhJqgywxxYmqaYridOaj7MRNMpwNMqjqGlFouISlpSQJjpVonno8XhZKpq1pXjLcs
z4qCyrsMJtiBeam9v6IFRC4EDJpjXLMxiObQbHIsBMyrpdNEVVRyHXuc1P33DvFec9BgrIVMKFXG
QFzF8m5vFCOb2GAudIuiFMm9fcXXJnx73WRFVTLLjnrzoufHIqAUGqCaolElMyzNSU0P2laL9YDY
J2+bumBhgDuhHjRVVtZtXdIT5n6cnCTQcVpLuVDqjBHIvKeuz3KBW0oZlkApz++EzACxkZbGhmWe
MYK6oneMaZvmxGEBdoCwsGrNMFd7UtMEpXJNQCuKkIs2q7oKj6dR9GND0OIL2kYzEoAmRs+etAIC
7j+1D0yPIn9ylx6VZVZrJqRrgsPlSw640OEMChjUpcoFtDSXckEXRD24vLbxEXAUHLY6A3PSBE0+
LkguWVLaDtcXqYL1fLgFRr2GqoCVyCpGWBtOW1Vwljcle6jQYKElACbRNX11OZCAPVGubIJDBtYw
pcU7RbiUlkFQZaOkySIGgWUmTOpdwp8oRFYKi4E1aECT0nv/NhdHx3lGo7liCLU3iNH7tx2ICiFD
1d6FTolJQYfLkuoCLfytaeCvoqCgU1lL1Zs82rPHmd6ETAHfTis2BV1GftCxnMk7xTg2qDPyI1ZZ
sAvJnuS4wJT4UioEZZGRCOH12HRiT5wogphwOYOxs+lBp2XnH0qAlRRZ3oAcNsxmtydWBQ12mOe1
gWntSc8f1KqQJkl4RTZIEBeZmfzmRELQ4TVbgHQwdqcr6ckCoZ00VwI1IACiF9PsKAvi4wpLAGuA
mN3rJ2cJWMUuLiOUVcZVL4DBoy/5mAt1l3HhX7FnzoOryXFBA+eIhQC8gIZFVjT4ADEyCG2ObyRF
AEp2spCcQShMHUAYGgAf1kVLSuij4BhDbYAXuZeWGyzdHueGEooQipzEXsgFU1M1FqGKIoOmBjRR
VBpYZJLo27N2TBwfAQ0VZIq3MXDEBYJk0lH4XPiKc3qagI66hxIECGXGJtCm44ar+65PfQORE1Gk
iSXNSZALTIoWakJZ4xs6c0PXYyNxgEAJ2hSYqb3ZT0rJEBRtjeSKQBNTTaFYoJvGlQ2Nbh27RtoM
SKQMrpRqSYl7n0ocJQIQabPhBnm3JwLQGrJm9tCqhkDRnvRkAQkV15i7jPVIXFJX5xMmpWrsIowC
b7ZccGxPSCOANUqpLFBjLqmZVE3reyoiWXBlFROUe6AtOS5QW/HdQALnoLOa0fOKAoqT+ChYNGES
NoMR/3edOWnhSJqYWawRikIia2mIiR0X+K4j66hpPCG59MC7g+8S0oiCWdHSYJFKm9J80cxqcFyI
fEQDpEosxRhkZzy75NInuCCutNGBQ+rEJtPSe8pII5jnnCmasdhSnZxFMOmjE02BReD9cbUlan/W
RyIbGZYH7+FztLS0QF5uLyi3d6xhptHMnuj7p+mAlIE+zaVDK71wmdV94vQZ74hJRMYpu9oTWkQj
BWBJRMuLMUguaiazczm9QBcMVEITjo8GT1DFpslatlMb0NExKTm/AB5m1s2KcgdNvAi+DhPusNNj
72h7EhuKLUWdnC5onfv+sMdLga5oPMXx58BF9kR+kcZUXbKX1exGXX6eWIwEluJSmcdzgYpr3lRs
n41rbTTisSud+Vr4RHuS68LS9I1IDaKB1gHMcgOd2hO7hTarsQNsyPVuIz0u4LakwQF4Ih3a5Eyw
wp4oaQJbromdCI58COkscEIhAk10J3Po/m27PhVHXh6Zv6c/FyCFjjxzoyH3fuHhzvEBrLq9+cOc
me3a3vkZh/nc1aD7fmG583L6c3/f5eX666/MpZbgF80VIPfZg72MZP7+LGjZsndyjn643NGxn+P/
u3/B048OPmt5q+UfX4zDvt+vNjf2Bzf+Md3kwG+2/dv+Q388ORDpQ/LunuRkMOGtQ/wHwvNVRNcU
qcR09+Of0y4kbK8OyAlf9Tv2jS6PaL5G148upXzJaqZ30343Bk/tGp3FtKfttO/X0/FTu/tkcsq7
3bA6jKvrQ0DcdqdLiT8ftv3nfj8cU3ZNz2LKfn7mxfTu4nJiq/TbkO0GuFs+9ey9vAdJN5MD9uM6
+D59p6r0+b8dpv378JF9+6OU8gs4Po7Lu1vxdh2FUsIv1/0mEEDfpCamu92Ou2kMNRJMEUcsJr1b
j31kRVxTkZjy9DkUC9emIiX7/altcp0fYsIQuF5d3Sw8tXLh2imkpH9gOct8wmbXuial/aofd4H1
8D0Qcrr7m22/Wx+zwxeT5aTnuV9trufhcAhk2jdyiemPq834vg8v17oaqJw0vmCeDoFkFwBmJEZy
2vM88ufjx8A2Fa6G/RTUp+t9TPpJHnzaHSIb4u/vSR/69fB230fRE+2YppApJ/2pD/0WeKSpiskJ
f7540X/4OG/G0K37SstT0P9u2M9DYKk8dP8UxF8NX8ZV4MY8Iv4UxP9gvd3CY5sfaHqpln94fBjy
mhEVm4vLfj/hKUPldBVf8bPbD3jeM5k0Jm9gUin5H1kztFCxbHF3nsRkr7ZEJGFW46+ai0kz5C6e
X2CvqUkJ/zTsdvPN9lMfpQmFg2Kl5H/eTOvh4uV84ttcu5iU/C8sqDgviL4r72k+4FQQfdVGSv5X
uD/M8xCEFB7/lNP+EmaVvuoqpfvbod8cK4+Hq6Vk3wz7D3i2gLKDQMWURzKbSLw9vCgl/XuP39m9
P4Sq6VsdxMSH+XDx5tzDO1RQTH+cV9OO4VABz93NPzHt+zdD3OJQ5wCec0jT7diYU/xpGQdz7r+F
4Jr5jdV26PfP/gIAAP//</cx:binary>
              </cx:geoCache>
            </cx:geography>
          </cx:layoutPr>
        </cx:series>
      </cx:plotAreaRegion>
    </cx:plotArea>
  </cx:chart>
  <cx:spPr>
    <a:noFill/>
    <a:ln>
      <a:noFill/>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2F1503CD-6D73-493C-AC39-EFAC3C8D2E66}">
          <cx:dataLabels>
            <cx:numFmt formatCode="$#,##0.00,,&quot;M&quot;" sourceLinked="0"/>
            <cx:spPr>
              <a:noFill/>
            </cx:spPr>
            <cx:txPr>
              <a:bodyPr spcFirstLastPara="1" vertOverflow="ellipsis" horzOverflow="overflow" wrap="square" lIns="0" tIns="0" rIns="0" bIns="0" anchor="ctr" anchorCtr="1"/>
              <a:lstStyle/>
              <a:p>
                <a:pPr algn="ctr" rtl="0">
                  <a:defRPr sz="800">
                    <a:solidFill>
                      <a:sysClr val="windowText" lastClr="000000"/>
                    </a:solidFill>
                  </a:defRPr>
                </a:pPr>
                <a:endParaRPr lang="en-US" sz="800" b="0" i="0" u="none" strike="noStrike" baseline="0">
                  <a:solidFill>
                    <a:sysClr val="windowText" lastClr="000000"/>
                  </a:solidFill>
                  <a:latin typeface="Calibri" panose="020F0502020204030204"/>
                </a:endParaRPr>
              </a:p>
            </cx:txPr>
            <cx:visibility seriesName="0" categoryName="1" value="1"/>
            <cx:separator>
</cx:separator>
            <cx:dataLabel idx="4">
              <cx:numFmt formatCode="$#,##0.00,,&quot;M&quot;" sourceLinked="0"/>
              <cx:separator>
</cx:separator>
            </cx:dataLabel>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ln>
              <a:noFill/>
            </a:ln>
          </cx:spPr>
        </cx:plotSurface>
        <cx:series layoutId="funnel" uniqueId="{6784EBF7-FE9D-41EA-9C78-06611F0D48D3}">
          <cx: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cx:spPr>
          <cx:dataLabels>
            <cx:numFmt formatCode="$#,##0.00,,&quot;M&quot;" sourceLinked="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separator>, </cx:separator>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800">
                <a:solidFill>
                  <a:schemeClr val="bg1"/>
                </a:solidFill>
              </a:defRPr>
            </a:pPr>
            <a:endParaRPr lang="en-US" sz="8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3.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87889</xdr:colOff>
      <xdr:row>0</xdr:row>
      <xdr:rowOff>47624</xdr:rowOff>
    </xdr:from>
    <xdr:to>
      <xdr:col>14</xdr:col>
      <xdr:colOff>259177</xdr:colOff>
      <xdr:row>28</xdr:row>
      <xdr:rowOff>177511</xdr:rowOff>
    </xdr:to>
    <xdr:pic>
      <xdr:nvPicPr>
        <xdr:cNvPr id="4" name="Picture 3">
          <a:extLst>
            <a:ext uri="{FF2B5EF4-FFF2-40B4-BE49-F238E27FC236}">
              <a16:creationId xmlns:a16="http://schemas.microsoft.com/office/drawing/2014/main" id="{65E112E1-BE1C-42D3-B0E1-361D74DD06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889" y="47624"/>
          <a:ext cx="9263333" cy="5221432"/>
        </a:xfrm>
        <a:prstGeom prst="rect">
          <a:avLst/>
        </a:prstGeom>
      </xdr:spPr>
    </xdr:pic>
    <xdr:clientData/>
  </xdr:twoCellAnchor>
  <xdr:twoCellAnchor>
    <xdr:from>
      <xdr:col>3</xdr:col>
      <xdr:colOff>0</xdr:colOff>
      <xdr:row>0</xdr:row>
      <xdr:rowOff>95250</xdr:rowOff>
    </xdr:from>
    <xdr:to>
      <xdr:col>11</xdr:col>
      <xdr:colOff>649431</xdr:colOff>
      <xdr:row>2</xdr:row>
      <xdr:rowOff>60613</xdr:rowOff>
    </xdr:to>
    <xdr:sp macro="" textlink="">
      <xdr:nvSpPr>
        <xdr:cNvPr id="5" name="TextBox 4">
          <a:extLst>
            <a:ext uri="{FF2B5EF4-FFF2-40B4-BE49-F238E27FC236}">
              <a16:creationId xmlns:a16="http://schemas.microsoft.com/office/drawing/2014/main" id="{1ACD267F-C1AF-49D6-9259-D5F6F6717048}"/>
            </a:ext>
          </a:extLst>
        </xdr:cNvPr>
        <xdr:cNvSpPr txBox="1"/>
      </xdr:nvSpPr>
      <xdr:spPr>
        <a:xfrm>
          <a:off x="1948295" y="95250"/>
          <a:ext cx="5844886" cy="329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REVENUE DISTRIBUTION</a:t>
          </a:r>
          <a:r>
            <a:rPr lang="en-US" sz="1800" b="1" baseline="0">
              <a:solidFill>
                <a:schemeClr val="bg1"/>
              </a:solidFill>
            </a:rPr>
            <a:t> DASHBOARD </a:t>
          </a:r>
          <a:endParaRPr lang="en-US" sz="1800" b="1">
            <a:solidFill>
              <a:schemeClr val="bg1"/>
            </a:solidFill>
          </a:endParaRPr>
        </a:p>
      </xdr:txBody>
    </xdr:sp>
    <xdr:clientData/>
  </xdr:twoCellAnchor>
  <xdr:twoCellAnchor>
    <xdr:from>
      <xdr:col>6</xdr:col>
      <xdr:colOff>43296</xdr:colOff>
      <xdr:row>4</xdr:row>
      <xdr:rowOff>134216</xdr:rowOff>
    </xdr:from>
    <xdr:to>
      <xdr:col>12</xdr:col>
      <xdr:colOff>30307</xdr:colOff>
      <xdr:row>11</xdr:row>
      <xdr:rowOff>43295</xdr:rowOff>
    </xdr:to>
    <xdr:graphicFrame macro="">
      <xdr:nvGraphicFramePr>
        <xdr:cNvPr id="6" name="Chart 5">
          <a:extLst>
            <a:ext uri="{FF2B5EF4-FFF2-40B4-BE49-F238E27FC236}">
              <a16:creationId xmlns:a16="http://schemas.microsoft.com/office/drawing/2014/main" id="{9A34A479-C8C9-4A96-A8B2-2C230BC75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350693</xdr:colOff>
      <xdr:row>13</xdr:row>
      <xdr:rowOff>138544</xdr:rowOff>
    </xdr:from>
    <xdr:to>
      <xdr:col>14</xdr:col>
      <xdr:colOff>194829</xdr:colOff>
      <xdr:row>22</xdr:row>
      <xdr:rowOff>77931</xdr:rowOff>
    </xdr:to>
    <xdr:graphicFrame macro="">
      <xdr:nvGraphicFramePr>
        <xdr:cNvPr id="7" name="Chart 6">
          <a:extLst>
            <a:ext uri="{FF2B5EF4-FFF2-40B4-BE49-F238E27FC236}">
              <a16:creationId xmlns:a16="http://schemas.microsoft.com/office/drawing/2014/main" id="{5F8630D3-1F4E-45A4-BB26-DC4C8B7DF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178809</xdr:colOff>
      <xdr:row>10</xdr:row>
      <xdr:rowOff>112568</xdr:rowOff>
    </xdr:from>
    <xdr:to>
      <xdr:col>5</xdr:col>
      <xdr:colOff>575829</xdr:colOff>
      <xdr:row>19</xdr:row>
      <xdr:rowOff>154131</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5250F6C2-B6C0-48D1-86AF-DF5E6BCCF5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8809" y="1922318"/>
              <a:ext cx="3635520" cy="16703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259773</xdr:colOff>
      <xdr:row>21</xdr:row>
      <xdr:rowOff>168852</xdr:rowOff>
    </xdr:from>
    <xdr:to>
      <xdr:col>10</xdr:col>
      <xdr:colOff>329045</xdr:colOff>
      <xdr:row>28</xdr:row>
      <xdr:rowOff>129887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327199D-1B24-4EEA-B570-13F0E725B3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98273" y="3969327"/>
              <a:ext cx="3307772" cy="1227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178810</xdr:colOff>
      <xdr:row>22</xdr:row>
      <xdr:rowOff>8658</xdr:rowOff>
    </xdr:from>
    <xdr:to>
      <xdr:col>5</xdr:col>
      <xdr:colOff>164523</xdr:colOff>
      <xdr:row>28</xdr:row>
      <xdr:rowOff>122308</xdr:rowOff>
    </xdr:to>
    <xdr:graphicFrame macro="">
      <xdr:nvGraphicFramePr>
        <xdr:cNvPr id="10" name="Chart 9">
          <a:extLst>
            <a:ext uri="{FF2B5EF4-FFF2-40B4-BE49-F238E27FC236}">
              <a16:creationId xmlns:a16="http://schemas.microsoft.com/office/drawing/2014/main" id="{CC8AE3C1-A520-4C28-A75D-DC83EF80F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56283</xdr:colOff>
      <xdr:row>13</xdr:row>
      <xdr:rowOff>69273</xdr:rowOff>
    </xdr:from>
    <xdr:to>
      <xdr:col>10</xdr:col>
      <xdr:colOff>272762</xdr:colOff>
      <xdr:row>19</xdr:row>
      <xdr:rowOff>175780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FDE97ABE-3B47-4F5F-8E1E-090669822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942483" y="2421948"/>
              <a:ext cx="2807279" cy="11923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168852</xdr:colOff>
      <xdr:row>0</xdr:row>
      <xdr:rowOff>95249</xdr:rowOff>
    </xdr:from>
    <xdr:to>
      <xdr:col>2</xdr:col>
      <xdr:colOff>186170</xdr:colOff>
      <xdr:row>3</xdr:row>
      <xdr:rowOff>98366</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6FA80443-C099-460F-A84C-175D6D4F4B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8852" y="95249"/>
              <a:ext cx="1316182"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0</xdr:col>
      <xdr:colOff>165820</xdr:colOff>
      <xdr:row>3</xdr:row>
      <xdr:rowOff>64943</xdr:rowOff>
    </xdr:from>
    <xdr:to>
      <xdr:col>3</xdr:col>
      <xdr:colOff>168853</xdr:colOff>
      <xdr:row>8</xdr:row>
      <xdr:rowOff>53340</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1FE2E23E-752D-42EC-B162-2E1925830D7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5820" y="610466"/>
              <a:ext cx="1951328" cy="897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121227</xdr:colOff>
      <xdr:row>0</xdr:row>
      <xdr:rowOff>103909</xdr:rowOff>
    </xdr:from>
    <xdr:to>
      <xdr:col>14</xdr:col>
      <xdr:colOff>216477</xdr:colOff>
      <xdr:row>4</xdr:row>
      <xdr:rowOff>77931</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CCB4ACE5-A258-4350-918A-99F5D63E606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14409" y="103909"/>
              <a:ext cx="1394113" cy="701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287048</xdr:colOff>
      <xdr:row>22</xdr:row>
      <xdr:rowOff>160193</xdr:rowOff>
    </xdr:from>
    <xdr:to>
      <xdr:col>14</xdr:col>
      <xdr:colOff>212149</xdr:colOff>
      <xdr:row>28</xdr:row>
      <xdr:rowOff>99580</xdr:rowOff>
    </xdr:to>
    <mc:AlternateContent xmlns:mc="http://schemas.openxmlformats.org/markup-compatibility/2006" xmlns:a14="http://schemas.microsoft.com/office/drawing/2010/main">
      <mc:Choice Requires="a14">
        <xdr:graphicFrame macro="">
          <xdr:nvGraphicFramePr>
            <xdr:cNvPr id="15" name="Retailer">
              <a:extLst>
                <a:ext uri="{FF2B5EF4-FFF2-40B4-BE49-F238E27FC236}">
                  <a16:creationId xmlns:a16="http://schemas.microsoft.com/office/drawing/2014/main" id="{1A107A6C-7075-446D-97D8-376C01E4100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8080230" y="4160693"/>
              <a:ext cx="1223964" cy="10304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343333</xdr:colOff>
      <xdr:row>22</xdr:row>
      <xdr:rowOff>160192</xdr:rowOff>
    </xdr:from>
    <xdr:to>
      <xdr:col>12</xdr:col>
      <xdr:colOff>311727</xdr:colOff>
      <xdr:row>28</xdr:row>
      <xdr:rowOff>112568</xdr:rowOff>
    </xdr:to>
    <mc:AlternateContent xmlns:mc="http://schemas.openxmlformats.org/markup-compatibility/2006" xmlns:a14="http://schemas.microsoft.com/office/drawing/2010/main">
      <mc:Choice Requires="a14">
        <xdr:graphicFrame macro="">
          <xdr:nvGraphicFramePr>
            <xdr:cNvPr id="16" name="Product">
              <a:extLst>
                <a:ext uri="{FF2B5EF4-FFF2-40B4-BE49-F238E27FC236}">
                  <a16:creationId xmlns:a16="http://schemas.microsoft.com/office/drawing/2014/main" id="{B7A3F57A-CA43-436D-B9F6-E0351F0F816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837651" y="4160692"/>
              <a:ext cx="1267258" cy="1043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121227</xdr:colOff>
      <xdr:row>4</xdr:row>
      <xdr:rowOff>99578</xdr:rowOff>
    </xdr:from>
    <xdr:to>
      <xdr:col>14</xdr:col>
      <xdr:colOff>182534</xdr:colOff>
      <xdr:row>11</xdr:row>
      <xdr:rowOff>64943</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59069DBE-ED28-4A25-9872-A475A648166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914409" y="826942"/>
              <a:ext cx="1360170" cy="1238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246785</xdr:colOff>
      <xdr:row>3</xdr:row>
      <xdr:rowOff>108238</xdr:rowOff>
    </xdr:from>
    <xdr:to>
      <xdr:col>5</xdr:col>
      <xdr:colOff>558511</xdr:colOff>
      <xdr:row>5</xdr:row>
      <xdr:rowOff>0</xdr:rowOff>
    </xdr:to>
    <xdr:sp macro="" textlink="">
      <xdr:nvSpPr>
        <xdr:cNvPr id="18" name="TextBox 17">
          <a:extLst>
            <a:ext uri="{FF2B5EF4-FFF2-40B4-BE49-F238E27FC236}">
              <a16:creationId xmlns:a16="http://schemas.microsoft.com/office/drawing/2014/main" id="{4ABB9507-7D97-4169-B353-8D37A7D461A2}"/>
            </a:ext>
          </a:extLst>
        </xdr:cNvPr>
        <xdr:cNvSpPr txBox="1"/>
      </xdr:nvSpPr>
      <xdr:spPr>
        <a:xfrm>
          <a:off x="2195080" y="653761"/>
          <a:ext cx="1610590" cy="255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Total</a:t>
          </a:r>
          <a:r>
            <a:rPr lang="en-US" sz="1100" baseline="0">
              <a:solidFill>
                <a:schemeClr val="bg1"/>
              </a:solidFill>
            </a:rPr>
            <a:t> Revenue</a:t>
          </a:r>
          <a:endParaRPr lang="en-US" sz="1100" b="0" i="0" u="none" strike="noStrike" baseline="0">
            <a:solidFill>
              <a:schemeClr val="bg1"/>
            </a:solidFill>
            <a:effectLst/>
            <a:latin typeface="+mn-lt"/>
            <a:ea typeface="+mn-ea"/>
            <a:cs typeface="+mn-cs"/>
          </a:endParaRPr>
        </a:p>
        <a:p>
          <a:pPr algn="ctr"/>
          <a:endParaRPr lang="en-US" sz="1100" baseline="0">
            <a:solidFill>
              <a:schemeClr val="bg1"/>
            </a:solidFill>
          </a:endParaRPr>
        </a:p>
        <a:p>
          <a:pPr algn="l"/>
          <a:r>
            <a:rPr lang="en-US" sz="1600" b="0" i="0" u="none" strike="noStrike">
              <a:solidFill>
                <a:schemeClr val="bg1"/>
              </a:solidFill>
              <a:effectLst/>
              <a:latin typeface="+mn-lt"/>
              <a:ea typeface="+mn-ea"/>
              <a:cs typeface="+mn-cs"/>
            </a:rPr>
            <a:t>   </a:t>
          </a:r>
          <a:r>
            <a:rPr lang="en-US" sz="2000" b="1">
              <a:solidFill>
                <a:srgbClr val="FFC000"/>
              </a:solidFill>
              <a:latin typeface="Calibri" panose="020F0502020204030204" pitchFamily="34" charset="0"/>
              <a:ea typeface="Calibri" panose="020F0502020204030204" pitchFamily="34" charset="0"/>
              <a:cs typeface="Calibri" panose="020F0502020204030204" pitchFamily="34" charset="0"/>
            </a:rPr>
            <a:t> </a:t>
          </a:r>
          <a:r>
            <a:rPr lang="en-US" sz="2000" b="1" i="0" u="none" strike="noStrike">
              <a:solidFill>
                <a:srgbClr val="FFC000"/>
              </a:solidFill>
              <a:effectLst/>
              <a:latin typeface="Calibri" panose="020F0502020204030204" pitchFamily="34" charset="0"/>
              <a:ea typeface="Calibri" panose="020F0502020204030204" pitchFamily="34" charset="0"/>
              <a:cs typeface="Calibri" panose="020F0502020204030204" pitchFamily="34" charset="0"/>
            </a:rPr>
            <a:t>  </a:t>
          </a:r>
        </a:p>
        <a:p>
          <a:pPr algn="ctr"/>
          <a:endParaRPr lang="en-US" sz="1600"/>
        </a:p>
      </xdr:txBody>
    </xdr:sp>
    <xdr:clientData/>
  </xdr:twoCellAnchor>
  <xdr:twoCellAnchor>
    <xdr:from>
      <xdr:col>6</xdr:col>
      <xdr:colOff>47625</xdr:colOff>
      <xdr:row>3</xdr:row>
      <xdr:rowOff>90920</xdr:rowOff>
    </xdr:from>
    <xdr:to>
      <xdr:col>10</xdr:col>
      <xdr:colOff>298739</xdr:colOff>
      <xdr:row>4</xdr:row>
      <xdr:rowOff>116897</xdr:rowOff>
    </xdr:to>
    <xdr:sp macro="" textlink="">
      <xdr:nvSpPr>
        <xdr:cNvPr id="19" name="TextBox 18">
          <a:extLst>
            <a:ext uri="{FF2B5EF4-FFF2-40B4-BE49-F238E27FC236}">
              <a16:creationId xmlns:a16="http://schemas.microsoft.com/office/drawing/2014/main" id="{8F3DED36-72F2-4D33-96B6-E6CC232315B1}"/>
            </a:ext>
          </a:extLst>
        </xdr:cNvPr>
        <xdr:cNvSpPr txBox="1"/>
      </xdr:nvSpPr>
      <xdr:spPr>
        <a:xfrm>
          <a:off x="3944216" y="636443"/>
          <a:ext cx="2848841" cy="207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a:t>
          </a:r>
          <a:r>
            <a:rPr lang="en-US" sz="1100" baseline="0">
              <a:solidFill>
                <a:schemeClr val="accent1">
                  <a:lumMod val="60000"/>
                  <a:lumOff val="40000"/>
                </a:schemeClr>
              </a:solidFill>
            </a:rPr>
            <a:t> time</a:t>
          </a:r>
          <a:endParaRPr lang="en-US" sz="1100">
            <a:solidFill>
              <a:schemeClr val="accent1">
                <a:lumMod val="60000"/>
                <a:lumOff val="40000"/>
              </a:schemeClr>
            </a:solidFill>
          </a:endParaRPr>
        </a:p>
      </xdr:txBody>
    </xdr:sp>
    <xdr:clientData/>
  </xdr:twoCellAnchor>
  <xdr:twoCellAnchor>
    <xdr:from>
      <xdr:col>6</xdr:col>
      <xdr:colOff>56284</xdr:colOff>
      <xdr:row>11</xdr:row>
      <xdr:rowOff>173182</xdr:rowOff>
    </xdr:from>
    <xdr:to>
      <xdr:col>10</xdr:col>
      <xdr:colOff>121226</xdr:colOff>
      <xdr:row>13</xdr:row>
      <xdr:rowOff>43296</xdr:rowOff>
    </xdr:to>
    <xdr:sp macro="" textlink="">
      <xdr:nvSpPr>
        <xdr:cNvPr id="20" name="TextBox 19">
          <a:extLst>
            <a:ext uri="{FF2B5EF4-FFF2-40B4-BE49-F238E27FC236}">
              <a16:creationId xmlns:a16="http://schemas.microsoft.com/office/drawing/2014/main" id="{3D571B4F-8E5B-48F9-8288-E62BBAE88323}"/>
            </a:ext>
          </a:extLst>
        </xdr:cNvPr>
        <xdr:cNvSpPr txBox="1"/>
      </xdr:nvSpPr>
      <xdr:spPr>
        <a:xfrm>
          <a:off x="3952875" y="2173432"/>
          <a:ext cx="2662669" cy="233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Top</a:t>
          </a:r>
          <a:r>
            <a:rPr lang="en-US" sz="1100" baseline="0">
              <a:solidFill>
                <a:schemeClr val="accent1">
                  <a:lumMod val="60000"/>
                  <a:lumOff val="40000"/>
                </a:schemeClr>
              </a:solidFill>
            </a:rPr>
            <a:t> 5 cities </a:t>
          </a:r>
          <a:endParaRPr lang="en-US" sz="1100">
            <a:solidFill>
              <a:schemeClr val="accent1">
                <a:lumMod val="60000"/>
                <a:lumOff val="40000"/>
              </a:schemeClr>
            </a:solidFill>
          </a:endParaRPr>
        </a:p>
      </xdr:txBody>
    </xdr:sp>
    <xdr:clientData/>
  </xdr:twoCellAnchor>
  <xdr:twoCellAnchor>
    <xdr:from>
      <xdr:col>0</xdr:col>
      <xdr:colOff>168852</xdr:colOff>
      <xdr:row>8</xdr:row>
      <xdr:rowOff>142875</xdr:rowOff>
    </xdr:from>
    <xdr:to>
      <xdr:col>4</xdr:col>
      <xdr:colOff>181841</xdr:colOff>
      <xdr:row>10</xdr:row>
      <xdr:rowOff>51955</xdr:rowOff>
    </xdr:to>
    <xdr:sp macro="" textlink="">
      <xdr:nvSpPr>
        <xdr:cNvPr id="21" name="TextBox 20">
          <a:extLst>
            <a:ext uri="{FF2B5EF4-FFF2-40B4-BE49-F238E27FC236}">
              <a16:creationId xmlns:a16="http://schemas.microsoft.com/office/drawing/2014/main" id="{0EB37223-6952-4956-BA07-37791E823899}"/>
            </a:ext>
          </a:extLst>
        </xdr:cNvPr>
        <xdr:cNvSpPr txBox="1"/>
      </xdr:nvSpPr>
      <xdr:spPr>
        <a:xfrm>
          <a:off x="168852" y="1597602"/>
          <a:ext cx="2610716" cy="272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a:t>
          </a:r>
          <a:r>
            <a:rPr lang="en-US" sz="1100" baseline="0">
              <a:solidFill>
                <a:schemeClr val="accent1">
                  <a:lumMod val="60000"/>
                  <a:lumOff val="40000"/>
                </a:schemeClr>
              </a:solidFill>
            </a:rPr>
            <a:t> states</a:t>
          </a:r>
          <a:endParaRPr lang="en-US" sz="1100">
            <a:solidFill>
              <a:schemeClr val="accent1">
                <a:lumMod val="60000"/>
                <a:lumOff val="40000"/>
              </a:schemeClr>
            </a:solidFill>
          </a:endParaRPr>
        </a:p>
      </xdr:txBody>
    </xdr:sp>
    <xdr:clientData/>
  </xdr:twoCellAnchor>
  <xdr:twoCellAnchor>
    <xdr:from>
      <xdr:col>10</xdr:col>
      <xdr:colOff>402648</xdr:colOff>
      <xdr:row>12</xdr:row>
      <xdr:rowOff>4329</xdr:rowOff>
    </xdr:from>
    <xdr:to>
      <xdr:col>13</xdr:col>
      <xdr:colOff>229466</xdr:colOff>
      <xdr:row>13</xdr:row>
      <xdr:rowOff>77932</xdr:rowOff>
    </xdr:to>
    <xdr:sp macro="" textlink="">
      <xdr:nvSpPr>
        <xdr:cNvPr id="22" name="TextBox 21">
          <a:extLst>
            <a:ext uri="{FF2B5EF4-FFF2-40B4-BE49-F238E27FC236}">
              <a16:creationId xmlns:a16="http://schemas.microsoft.com/office/drawing/2014/main" id="{90ABB4A4-DF2B-4127-9FC2-1EFBEB413E8C}"/>
            </a:ext>
          </a:extLst>
        </xdr:cNvPr>
        <xdr:cNvSpPr txBox="1"/>
      </xdr:nvSpPr>
      <xdr:spPr>
        <a:xfrm>
          <a:off x="6896966" y="2186420"/>
          <a:ext cx="1775114" cy="255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 Region</a:t>
          </a:r>
        </a:p>
      </xdr:txBody>
    </xdr:sp>
    <xdr:clientData/>
  </xdr:twoCellAnchor>
  <xdr:twoCellAnchor>
    <xdr:from>
      <xdr:col>0</xdr:col>
      <xdr:colOff>164523</xdr:colOff>
      <xdr:row>20</xdr:row>
      <xdr:rowOff>90921</xdr:rowOff>
    </xdr:from>
    <xdr:to>
      <xdr:col>3</xdr:col>
      <xdr:colOff>294410</xdr:colOff>
      <xdr:row>21</xdr:row>
      <xdr:rowOff>142875</xdr:rowOff>
    </xdr:to>
    <xdr:sp macro="" textlink="">
      <xdr:nvSpPr>
        <xdr:cNvPr id="23" name="TextBox 22">
          <a:extLst>
            <a:ext uri="{FF2B5EF4-FFF2-40B4-BE49-F238E27FC236}">
              <a16:creationId xmlns:a16="http://schemas.microsoft.com/office/drawing/2014/main" id="{E6D7B8CF-9B3A-4916-BD7B-0907AD8C0732}"/>
            </a:ext>
          </a:extLst>
        </xdr:cNvPr>
        <xdr:cNvSpPr txBox="1"/>
      </xdr:nvSpPr>
      <xdr:spPr>
        <a:xfrm>
          <a:off x="164523" y="3727739"/>
          <a:ext cx="2078182" cy="233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 retailers</a:t>
          </a:r>
        </a:p>
      </xdr:txBody>
    </xdr:sp>
    <xdr:clientData/>
  </xdr:twoCellAnchor>
  <xdr:twoCellAnchor>
    <xdr:from>
      <xdr:col>5</xdr:col>
      <xdr:colOff>277091</xdr:colOff>
      <xdr:row>20</xdr:row>
      <xdr:rowOff>95250</xdr:rowOff>
    </xdr:from>
    <xdr:to>
      <xdr:col>8</xdr:col>
      <xdr:colOff>281420</xdr:colOff>
      <xdr:row>21</xdr:row>
      <xdr:rowOff>147205</xdr:rowOff>
    </xdr:to>
    <xdr:sp macro="" textlink="">
      <xdr:nvSpPr>
        <xdr:cNvPr id="24" name="TextBox 23">
          <a:extLst>
            <a:ext uri="{FF2B5EF4-FFF2-40B4-BE49-F238E27FC236}">
              <a16:creationId xmlns:a16="http://schemas.microsoft.com/office/drawing/2014/main" id="{1F0EA500-514F-4FE6-93B5-46AE8964C331}"/>
            </a:ext>
          </a:extLst>
        </xdr:cNvPr>
        <xdr:cNvSpPr txBox="1"/>
      </xdr:nvSpPr>
      <xdr:spPr>
        <a:xfrm>
          <a:off x="3524250" y="3732068"/>
          <a:ext cx="1952625" cy="233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Revenue by product</a:t>
          </a:r>
        </a:p>
      </xdr:txBody>
    </xdr:sp>
    <xdr:clientData/>
  </xdr:twoCellAnchor>
  <xdr:twoCellAnchor>
    <xdr:from>
      <xdr:col>3</xdr:col>
      <xdr:colOff>376670</xdr:colOff>
      <xdr:row>5</xdr:row>
      <xdr:rowOff>0</xdr:rowOff>
    </xdr:from>
    <xdr:to>
      <xdr:col>5</xdr:col>
      <xdr:colOff>376670</xdr:colOff>
      <xdr:row>8</xdr:row>
      <xdr:rowOff>0</xdr:rowOff>
    </xdr:to>
    <xdr:sp macro="" textlink="">
      <xdr:nvSpPr>
        <xdr:cNvPr id="25" name="TextBox 24">
          <a:extLst>
            <a:ext uri="{FF2B5EF4-FFF2-40B4-BE49-F238E27FC236}">
              <a16:creationId xmlns:a16="http://schemas.microsoft.com/office/drawing/2014/main" id="{3B6557E8-D2CC-4FE6-A6C1-2F087499DAD9}"/>
            </a:ext>
          </a:extLst>
        </xdr:cNvPr>
        <xdr:cNvSpPr txBox="1"/>
      </xdr:nvSpPr>
      <xdr:spPr>
        <a:xfrm>
          <a:off x="2324965" y="909205"/>
          <a:ext cx="1298864" cy="545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rgbClr val="FFC000"/>
              </a:solidFill>
              <a:effectLst/>
              <a:latin typeface="+mn-lt"/>
              <a:ea typeface="+mn-ea"/>
              <a:cs typeface="+mn-cs"/>
            </a:rPr>
            <a:t>$519.90M</a:t>
          </a:r>
          <a:r>
            <a:rPr lang="en-US" sz="2000" b="1">
              <a:solidFill>
                <a:srgbClr val="FFC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0.468185648147" createdVersion="6" refreshedVersion="6" minRefreshableVersion="3" recordCount="9648" xr:uid="{CF2AC592-1FB8-4130-B0FE-8C30AD86A0BC}">
  <cacheSource type="worksheet">
    <worksheetSource ref="B5:P9653" sheet="Data Sales Adidas"/>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Year " numFmtId="0">
      <sharedItems containsSemiMixedTypes="0" containsString="0" containsNumber="1" containsInteger="1" minValue="2020" maxValue="2021" count="2">
        <n v="2020"/>
        <n v="2021"/>
      </sharedItems>
    </cacheField>
    <cacheField name="Month" numFmtId="0">
      <sharedItems count="12">
        <s v="Jan"/>
        <s v="Feb"/>
        <s v="Mar"/>
        <s v="Apr"/>
        <s v="May"/>
        <s v="Jul"/>
        <s v="Aug"/>
        <s v="Sep"/>
        <s v="Oct"/>
        <s v="Nov"/>
        <s v="Dec"/>
        <s v="Jun"/>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2260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s v="In-store"/>
    <x v="0"/>
    <x v="0"/>
  </r>
  <r>
    <x v="0"/>
    <n v="1185732"/>
    <x v="1"/>
    <x v="0"/>
    <x v="0"/>
    <x v="0"/>
    <x v="1"/>
    <n v="50"/>
    <n v="1000"/>
    <n v="500000"/>
    <n v="150000"/>
    <n v="0.3"/>
    <s v="In-store"/>
    <x v="0"/>
    <x v="0"/>
  </r>
  <r>
    <x v="0"/>
    <n v="1185732"/>
    <x v="2"/>
    <x v="0"/>
    <x v="0"/>
    <x v="0"/>
    <x v="2"/>
    <n v="40"/>
    <n v="1000"/>
    <n v="400000"/>
    <n v="140000"/>
    <n v="0.35"/>
    <s v="In-store"/>
    <x v="0"/>
    <x v="0"/>
  </r>
  <r>
    <x v="0"/>
    <n v="1185732"/>
    <x v="3"/>
    <x v="0"/>
    <x v="0"/>
    <x v="0"/>
    <x v="3"/>
    <n v="45"/>
    <n v="850"/>
    <n v="382500"/>
    <n v="133875"/>
    <n v="0.35"/>
    <s v="In-store"/>
    <x v="0"/>
    <x v="0"/>
  </r>
  <r>
    <x v="0"/>
    <n v="1185732"/>
    <x v="4"/>
    <x v="0"/>
    <x v="0"/>
    <x v="0"/>
    <x v="4"/>
    <n v="60"/>
    <n v="900"/>
    <n v="540000"/>
    <n v="162000"/>
    <n v="0.3"/>
    <s v="In-store"/>
    <x v="0"/>
    <x v="0"/>
  </r>
  <r>
    <x v="0"/>
    <n v="1185732"/>
    <x v="5"/>
    <x v="0"/>
    <x v="0"/>
    <x v="0"/>
    <x v="5"/>
    <n v="50"/>
    <n v="1000"/>
    <n v="500000"/>
    <n v="125000"/>
    <n v="0.25"/>
    <s v="In-store"/>
    <x v="0"/>
    <x v="0"/>
  </r>
  <r>
    <x v="0"/>
    <n v="1185732"/>
    <x v="6"/>
    <x v="0"/>
    <x v="0"/>
    <x v="0"/>
    <x v="0"/>
    <n v="50"/>
    <n v="1250"/>
    <n v="625000"/>
    <n v="312500"/>
    <n v="0.5"/>
    <s v="In-store"/>
    <x v="0"/>
    <x v="0"/>
  </r>
  <r>
    <x v="0"/>
    <n v="1185732"/>
    <x v="7"/>
    <x v="0"/>
    <x v="0"/>
    <x v="0"/>
    <x v="1"/>
    <n v="50"/>
    <n v="900"/>
    <n v="450000"/>
    <n v="135000"/>
    <n v="0.3"/>
    <s v="Outlet"/>
    <x v="0"/>
    <x v="0"/>
  </r>
  <r>
    <x v="0"/>
    <n v="1185732"/>
    <x v="8"/>
    <x v="0"/>
    <x v="0"/>
    <x v="0"/>
    <x v="2"/>
    <n v="40"/>
    <n v="950"/>
    <n v="380000"/>
    <n v="133000"/>
    <n v="0.35"/>
    <s v="Outlet"/>
    <x v="0"/>
    <x v="0"/>
  </r>
  <r>
    <x v="0"/>
    <n v="1185732"/>
    <x v="9"/>
    <x v="0"/>
    <x v="0"/>
    <x v="0"/>
    <x v="3"/>
    <n v="45"/>
    <n v="825"/>
    <n v="371250"/>
    <n v="129937.49999999999"/>
    <n v="0.35"/>
    <s v="Outlet"/>
    <x v="0"/>
    <x v="0"/>
  </r>
  <r>
    <x v="0"/>
    <n v="1185732"/>
    <x v="10"/>
    <x v="0"/>
    <x v="0"/>
    <x v="0"/>
    <x v="4"/>
    <n v="60"/>
    <n v="900"/>
    <n v="540000"/>
    <n v="162000"/>
    <n v="0.3"/>
    <s v="Outlet"/>
    <x v="0"/>
    <x v="0"/>
  </r>
  <r>
    <x v="0"/>
    <n v="1185732"/>
    <x v="11"/>
    <x v="0"/>
    <x v="0"/>
    <x v="0"/>
    <x v="5"/>
    <n v="50"/>
    <n v="1000"/>
    <n v="500000"/>
    <n v="125000"/>
    <n v="0.25"/>
    <s v="Outlet"/>
    <x v="0"/>
    <x v="0"/>
  </r>
  <r>
    <x v="0"/>
    <n v="1185732"/>
    <x v="12"/>
    <x v="0"/>
    <x v="0"/>
    <x v="0"/>
    <x v="0"/>
    <n v="50"/>
    <n v="1220"/>
    <n v="610000"/>
    <n v="305000"/>
    <n v="0.5"/>
    <s v="Outlet"/>
    <x v="0"/>
    <x v="0"/>
  </r>
  <r>
    <x v="0"/>
    <n v="1185732"/>
    <x v="13"/>
    <x v="0"/>
    <x v="0"/>
    <x v="0"/>
    <x v="1"/>
    <n v="50"/>
    <n v="925"/>
    <n v="462500"/>
    <n v="138750"/>
    <n v="0.3"/>
    <s v="Outlet"/>
    <x v="0"/>
    <x v="0"/>
  </r>
  <r>
    <x v="0"/>
    <n v="1185732"/>
    <x v="14"/>
    <x v="0"/>
    <x v="0"/>
    <x v="0"/>
    <x v="2"/>
    <n v="40"/>
    <n v="950"/>
    <n v="380000"/>
    <n v="133000"/>
    <n v="0.35"/>
    <s v="Outlet"/>
    <x v="0"/>
    <x v="0"/>
  </r>
  <r>
    <x v="0"/>
    <n v="1185732"/>
    <x v="15"/>
    <x v="0"/>
    <x v="0"/>
    <x v="0"/>
    <x v="3"/>
    <n v="45"/>
    <n v="800"/>
    <n v="360000"/>
    <n v="125999.99999999999"/>
    <n v="0.35"/>
    <s v="Outlet"/>
    <x v="0"/>
    <x v="0"/>
  </r>
  <r>
    <x v="0"/>
    <n v="1185732"/>
    <x v="16"/>
    <x v="0"/>
    <x v="0"/>
    <x v="0"/>
    <x v="4"/>
    <n v="60"/>
    <n v="850"/>
    <n v="510000"/>
    <n v="153000"/>
    <n v="0.3"/>
    <s v="Outlet"/>
    <x v="0"/>
    <x v="0"/>
  </r>
  <r>
    <x v="0"/>
    <n v="1185732"/>
    <x v="17"/>
    <x v="0"/>
    <x v="0"/>
    <x v="0"/>
    <x v="5"/>
    <n v="50"/>
    <n v="950"/>
    <n v="475000"/>
    <n v="118750"/>
    <n v="0.25"/>
    <s v="Outlet"/>
    <x v="0"/>
    <x v="0"/>
  </r>
  <r>
    <x v="0"/>
    <n v="1185732"/>
    <x v="18"/>
    <x v="0"/>
    <x v="0"/>
    <x v="0"/>
    <x v="0"/>
    <n v="50"/>
    <n v="1200"/>
    <n v="600000"/>
    <n v="300000"/>
    <n v="0.5"/>
    <s v="Outlet"/>
    <x v="0"/>
    <x v="0"/>
  </r>
  <r>
    <x v="0"/>
    <n v="1185732"/>
    <x v="19"/>
    <x v="0"/>
    <x v="0"/>
    <x v="0"/>
    <x v="1"/>
    <n v="50"/>
    <n v="900"/>
    <n v="450000"/>
    <n v="135000"/>
    <n v="0.3"/>
    <s v="Outlet"/>
    <x v="0"/>
    <x v="1"/>
  </r>
  <r>
    <x v="0"/>
    <n v="1185732"/>
    <x v="20"/>
    <x v="0"/>
    <x v="0"/>
    <x v="0"/>
    <x v="2"/>
    <n v="40"/>
    <n v="900"/>
    <n v="360000"/>
    <n v="125999.99999999999"/>
    <n v="0.35"/>
    <s v="Outlet"/>
    <x v="0"/>
    <x v="1"/>
  </r>
  <r>
    <x v="0"/>
    <n v="1185732"/>
    <x v="21"/>
    <x v="0"/>
    <x v="0"/>
    <x v="0"/>
    <x v="3"/>
    <n v="45"/>
    <n v="825"/>
    <n v="371250"/>
    <n v="129937.49999999999"/>
    <n v="0.35"/>
    <s v="Outlet"/>
    <x v="0"/>
    <x v="1"/>
  </r>
  <r>
    <x v="0"/>
    <n v="1185732"/>
    <x v="22"/>
    <x v="0"/>
    <x v="0"/>
    <x v="0"/>
    <x v="4"/>
    <n v="60"/>
    <n v="825"/>
    <n v="495000"/>
    <n v="148500"/>
    <n v="0.3"/>
    <s v="Outlet"/>
    <x v="0"/>
    <x v="1"/>
  </r>
  <r>
    <x v="0"/>
    <n v="1185732"/>
    <x v="23"/>
    <x v="0"/>
    <x v="0"/>
    <x v="0"/>
    <x v="5"/>
    <n v="50"/>
    <n v="950"/>
    <n v="475000"/>
    <n v="118750"/>
    <n v="0.25"/>
    <s v="Outlet"/>
    <x v="0"/>
    <x v="1"/>
  </r>
  <r>
    <x v="0"/>
    <n v="1185732"/>
    <x v="24"/>
    <x v="0"/>
    <x v="0"/>
    <x v="0"/>
    <x v="0"/>
    <n v="60"/>
    <n v="1220"/>
    <n v="732000"/>
    <n v="366000"/>
    <n v="0.5"/>
    <s v="Outlet"/>
    <x v="0"/>
    <x v="1"/>
  </r>
  <r>
    <x v="0"/>
    <n v="1185732"/>
    <x v="25"/>
    <x v="0"/>
    <x v="0"/>
    <x v="0"/>
    <x v="1"/>
    <n v="55.000000000000007"/>
    <n v="925"/>
    <n v="508750.00000000006"/>
    <n v="152625"/>
    <n v="0.3"/>
    <s v="Outlet"/>
    <x v="0"/>
    <x v="1"/>
  </r>
  <r>
    <x v="0"/>
    <n v="1185732"/>
    <x v="26"/>
    <x v="0"/>
    <x v="0"/>
    <x v="0"/>
    <x v="2"/>
    <n v="50"/>
    <n v="900"/>
    <n v="450000"/>
    <n v="157500"/>
    <n v="0.35"/>
    <s v="Outlet"/>
    <x v="0"/>
    <x v="1"/>
  </r>
  <r>
    <x v="0"/>
    <n v="1185732"/>
    <x v="27"/>
    <x v="0"/>
    <x v="0"/>
    <x v="0"/>
    <x v="3"/>
    <n v="50"/>
    <n v="850"/>
    <n v="425000"/>
    <n v="148750"/>
    <n v="0.35"/>
    <s v="Outlet"/>
    <x v="0"/>
    <x v="1"/>
  </r>
  <r>
    <x v="0"/>
    <n v="1185732"/>
    <x v="28"/>
    <x v="0"/>
    <x v="0"/>
    <x v="0"/>
    <x v="4"/>
    <n v="60"/>
    <n v="875"/>
    <n v="525000"/>
    <n v="157500"/>
    <n v="0.3"/>
    <s v="Outlet"/>
    <x v="0"/>
    <x v="1"/>
  </r>
  <r>
    <x v="0"/>
    <n v="1185732"/>
    <x v="29"/>
    <x v="0"/>
    <x v="0"/>
    <x v="0"/>
    <x v="5"/>
    <n v="65"/>
    <n v="1000"/>
    <n v="650000"/>
    <n v="162500"/>
    <n v="0.25"/>
    <s v="Outlet"/>
    <x v="0"/>
    <x v="2"/>
  </r>
  <r>
    <x v="0"/>
    <n v="1185732"/>
    <x v="30"/>
    <x v="0"/>
    <x v="0"/>
    <x v="0"/>
    <x v="0"/>
    <n v="60"/>
    <n v="1250"/>
    <n v="750000"/>
    <n v="375000"/>
    <n v="0.5"/>
    <s v="Outlet"/>
    <x v="0"/>
    <x v="2"/>
  </r>
  <r>
    <x v="0"/>
    <n v="1185732"/>
    <x v="31"/>
    <x v="0"/>
    <x v="0"/>
    <x v="0"/>
    <x v="1"/>
    <n v="55.000000000000007"/>
    <n v="1000"/>
    <n v="550000.00000000012"/>
    <n v="165000.00000000003"/>
    <n v="0.3"/>
    <s v="Outlet"/>
    <x v="0"/>
    <x v="2"/>
  </r>
  <r>
    <x v="0"/>
    <n v="1185732"/>
    <x v="32"/>
    <x v="0"/>
    <x v="0"/>
    <x v="0"/>
    <x v="2"/>
    <n v="50"/>
    <n v="925"/>
    <n v="462500"/>
    <n v="161875"/>
    <n v="0.35"/>
    <s v="Outlet"/>
    <x v="0"/>
    <x v="2"/>
  </r>
  <r>
    <x v="0"/>
    <n v="1185732"/>
    <x v="33"/>
    <x v="0"/>
    <x v="0"/>
    <x v="0"/>
    <x v="3"/>
    <n v="50"/>
    <n v="900"/>
    <n v="450000"/>
    <n v="157500"/>
    <n v="0.35"/>
    <s v="Outlet"/>
    <x v="0"/>
    <x v="2"/>
  </r>
  <r>
    <x v="0"/>
    <n v="1185732"/>
    <x v="34"/>
    <x v="0"/>
    <x v="0"/>
    <x v="0"/>
    <x v="4"/>
    <n v="60"/>
    <n v="900"/>
    <n v="540000"/>
    <n v="162000"/>
    <n v="0.3"/>
    <s v="Outlet"/>
    <x v="0"/>
    <x v="2"/>
  </r>
  <r>
    <x v="0"/>
    <n v="1185732"/>
    <x v="35"/>
    <x v="0"/>
    <x v="0"/>
    <x v="0"/>
    <x v="5"/>
    <n v="65"/>
    <n v="1050"/>
    <n v="682500"/>
    <n v="170625"/>
    <n v="0.25"/>
    <s v="Outlet"/>
    <x v="0"/>
    <x v="2"/>
  </r>
  <r>
    <x v="0"/>
    <n v="1185732"/>
    <x v="36"/>
    <x v="0"/>
    <x v="0"/>
    <x v="0"/>
    <x v="0"/>
    <n v="60"/>
    <n v="1275"/>
    <n v="765000"/>
    <n v="382500"/>
    <n v="0.5"/>
    <s v="Outlet"/>
    <x v="0"/>
    <x v="2"/>
  </r>
  <r>
    <x v="0"/>
    <n v="1185732"/>
    <x v="37"/>
    <x v="0"/>
    <x v="0"/>
    <x v="0"/>
    <x v="1"/>
    <n v="55.000000000000007"/>
    <n v="1025"/>
    <n v="563750.00000000012"/>
    <n v="169125.00000000003"/>
    <n v="0.3"/>
    <s v="Outlet"/>
    <x v="0"/>
    <x v="2"/>
  </r>
  <r>
    <x v="0"/>
    <n v="1185732"/>
    <x v="38"/>
    <x v="0"/>
    <x v="0"/>
    <x v="0"/>
    <x v="2"/>
    <n v="50"/>
    <n v="950"/>
    <n v="475000"/>
    <n v="166250"/>
    <n v="0.35"/>
    <s v="Outlet"/>
    <x v="0"/>
    <x v="2"/>
  </r>
  <r>
    <x v="0"/>
    <n v="1185732"/>
    <x v="39"/>
    <x v="0"/>
    <x v="0"/>
    <x v="0"/>
    <x v="3"/>
    <n v="50"/>
    <n v="900"/>
    <n v="450000"/>
    <n v="157500"/>
    <n v="0.35"/>
    <s v="Outlet"/>
    <x v="0"/>
    <x v="2"/>
  </r>
  <r>
    <x v="0"/>
    <n v="1185732"/>
    <x v="40"/>
    <x v="0"/>
    <x v="0"/>
    <x v="0"/>
    <x v="4"/>
    <n v="60"/>
    <n v="925"/>
    <n v="555000"/>
    <n v="166500"/>
    <n v="0.3"/>
    <s v="Outlet"/>
    <x v="0"/>
    <x v="2"/>
  </r>
  <r>
    <x v="0"/>
    <n v="1185732"/>
    <x v="41"/>
    <x v="0"/>
    <x v="0"/>
    <x v="0"/>
    <x v="5"/>
    <n v="65"/>
    <n v="1100"/>
    <n v="715000"/>
    <n v="178750"/>
    <n v="0.25"/>
    <s v="Outlet"/>
    <x v="0"/>
    <x v="2"/>
  </r>
  <r>
    <x v="0"/>
    <n v="1185732"/>
    <x v="42"/>
    <x v="0"/>
    <x v="0"/>
    <x v="0"/>
    <x v="0"/>
    <n v="60"/>
    <n v="1250"/>
    <n v="750000"/>
    <n v="375000"/>
    <n v="0.5"/>
    <s v="Outlet"/>
    <x v="0"/>
    <x v="2"/>
  </r>
  <r>
    <x v="0"/>
    <n v="1185732"/>
    <x v="43"/>
    <x v="0"/>
    <x v="0"/>
    <x v="0"/>
    <x v="1"/>
    <n v="55.000000000000007"/>
    <n v="1025"/>
    <n v="563750.00000000012"/>
    <n v="169125.00000000003"/>
    <n v="0.3"/>
    <s v="Outlet"/>
    <x v="0"/>
    <x v="2"/>
  </r>
  <r>
    <x v="0"/>
    <n v="1185732"/>
    <x v="44"/>
    <x v="0"/>
    <x v="0"/>
    <x v="0"/>
    <x v="2"/>
    <n v="50"/>
    <n v="950"/>
    <n v="475000"/>
    <n v="166250"/>
    <n v="0.35"/>
    <s v="Outlet"/>
    <x v="0"/>
    <x v="2"/>
  </r>
  <r>
    <x v="0"/>
    <n v="1185732"/>
    <x v="45"/>
    <x v="0"/>
    <x v="0"/>
    <x v="0"/>
    <x v="3"/>
    <n v="50"/>
    <n v="925"/>
    <n v="462500"/>
    <n v="161875"/>
    <n v="0.35"/>
    <s v="Outlet"/>
    <x v="0"/>
    <x v="2"/>
  </r>
  <r>
    <x v="1"/>
    <n v="1185732"/>
    <x v="46"/>
    <x v="0"/>
    <x v="0"/>
    <x v="0"/>
    <x v="4"/>
    <n v="60"/>
    <n v="900"/>
    <n v="540000"/>
    <n v="162000"/>
    <n v="0.3"/>
    <s v="Outlet"/>
    <x v="0"/>
    <x v="3"/>
  </r>
  <r>
    <x v="1"/>
    <n v="1185732"/>
    <x v="47"/>
    <x v="0"/>
    <x v="0"/>
    <x v="0"/>
    <x v="5"/>
    <n v="65"/>
    <n v="1075"/>
    <n v="698750"/>
    <n v="174687.5"/>
    <n v="0.25"/>
    <s v="Outlet"/>
    <x v="0"/>
    <x v="3"/>
  </r>
  <r>
    <x v="1"/>
    <n v="1185732"/>
    <x v="48"/>
    <x v="0"/>
    <x v="0"/>
    <x v="0"/>
    <x v="0"/>
    <n v="60"/>
    <n v="1200"/>
    <n v="720000"/>
    <n v="360000"/>
    <n v="0.5"/>
    <s v="Outlet"/>
    <x v="0"/>
    <x v="3"/>
  </r>
  <r>
    <x v="1"/>
    <n v="1185732"/>
    <x v="49"/>
    <x v="0"/>
    <x v="0"/>
    <x v="0"/>
    <x v="1"/>
    <n v="55.000000000000007"/>
    <n v="1000"/>
    <n v="550000.00000000012"/>
    <n v="165000.00000000003"/>
    <n v="0.3"/>
    <s v="Outlet"/>
    <x v="0"/>
    <x v="3"/>
  </r>
  <r>
    <x v="1"/>
    <n v="1185732"/>
    <x v="50"/>
    <x v="0"/>
    <x v="0"/>
    <x v="0"/>
    <x v="2"/>
    <n v="50"/>
    <n v="925"/>
    <n v="462500"/>
    <n v="161875"/>
    <n v="0.35"/>
    <s v="Outlet"/>
    <x v="0"/>
    <x v="3"/>
  </r>
  <r>
    <x v="1"/>
    <n v="1185732"/>
    <x v="51"/>
    <x v="0"/>
    <x v="0"/>
    <x v="0"/>
    <x v="3"/>
    <n v="50"/>
    <n v="900"/>
    <n v="450000"/>
    <n v="157500"/>
    <n v="0.35"/>
    <s v="Outlet"/>
    <x v="0"/>
    <x v="3"/>
  </r>
  <r>
    <x v="1"/>
    <n v="1185732"/>
    <x v="52"/>
    <x v="0"/>
    <x v="0"/>
    <x v="0"/>
    <x v="4"/>
    <n v="60"/>
    <n v="900"/>
    <n v="540000"/>
    <n v="162000"/>
    <n v="0.3"/>
    <s v="Outlet"/>
    <x v="0"/>
    <x v="3"/>
  </r>
  <r>
    <x v="1"/>
    <n v="1185732"/>
    <x v="53"/>
    <x v="0"/>
    <x v="0"/>
    <x v="0"/>
    <x v="5"/>
    <n v="65"/>
    <n v="1000"/>
    <n v="650000"/>
    <n v="162500"/>
    <n v="0.25"/>
    <s v="Outlet"/>
    <x v="0"/>
    <x v="3"/>
  </r>
  <r>
    <x v="1"/>
    <n v="1185732"/>
    <x v="54"/>
    <x v="0"/>
    <x v="0"/>
    <x v="0"/>
    <x v="4"/>
    <n v="65"/>
    <n v="875"/>
    <n v="568750"/>
    <n v="170625"/>
    <n v="0.3"/>
    <s v="Outlet"/>
    <x v="0"/>
    <x v="3"/>
  </r>
  <r>
    <x v="1"/>
    <n v="1185732"/>
    <x v="55"/>
    <x v="0"/>
    <x v="0"/>
    <x v="0"/>
    <x v="5"/>
    <n v="70"/>
    <n v="1000"/>
    <n v="700000"/>
    <n v="175000"/>
    <n v="0.25"/>
    <s v="Outlet"/>
    <x v="0"/>
    <x v="3"/>
  </r>
  <r>
    <x v="1"/>
    <n v="1185732"/>
    <x v="56"/>
    <x v="0"/>
    <x v="0"/>
    <x v="0"/>
    <x v="0"/>
    <n v="65"/>
    <n v="1150"/>
    <n v="747500"/>
    <n v="373750"/>
    <n v="0.5"/>
    <s v="Outlet"/>
    <x v="0"/>
    <x v="3"/>
  </r>
  <r>
    <x v="1"/>
    <n v="1185732"/>
    <x v="57"/>
    <x v="0"/>
    <x v="0"/>
    <x v="0"/>
    <x v="1"/>
    <n v="55.000000000000007"/>
    <n v="975"/>
    <n v="536250.00000000012"/>
    <n v="160875.00000000003"/>
    <n v="0.3"/>
    <s v="Outlet"/>
    <x v="0"/>
    <x v="3"/>
  </r>
  <r>
    <x v="1"/>
    <n v="1185732"/>
    <x v="58"/>
    <x v="0"/>
    <x v="0"/>
    <x v="0"/>
    <x v="2"/>
    <n v="55.000000000000007"/>
    <n v="920"/>
    <n v="506000.00000000006"/>
    <n v="177100"/>
    <n v="0.35"/>
    <s v="Outlet"/>
    <x v="0"/>
    <x v="3"/>
  </r>
  <r>
    <x v="1"/>
    <n v="1185732"/>
    <x v="59"/>
    <x v="0"/>
    <x v="0"/>
    <x v="0"/>
    <x v="3"/>
    <n v="55.000000000000007"/>
    <n v="900"/>
    <n v="495000.00000000006"/>
    <n v="173250"/>
    <n v="0.35"/>
    <s v="Outlet"/>
    <x v="0"/>
    <x v="3"/>
  </r>
  <r>
    <x v="1"/>
    <n v="1185732"/>
    <x v="60"/>
    <x v="0"/>
    <x v="0"/>
    <x v="0"/>
    <x v="4"/>
    <n v="65"/>
    <n v="875"/>
    <n v="568750"/>
    <n v="170625"/>
    <n v="0.3"/>
    <s v="Outlet"/>
    <x v="0"/>
    <x v="4"/>
  </r>
  <r>
    <x v="1"/>
    <n v="1185732"/>
    <x v="61"/>
    <x v="0"/>
    <x v="0"/>
    <x v="0"/>
    <x v="5"/>
    <n v="70"/>
    <n v="975"/>
    <n v="682500"/>
    <n v="170625"/>
    <n v="0.25"/>
    <s v="Outlet"/>
    <x v="0"/>
    <x v="4"/>
  </r>
  <r>
    <x v="1"/>
    <n v="1185732"/>
    <x v="62"/>
    <x v="0"/>
    <x v="0"/>
    <x v="0"/>
    <x v="0"/>
    <n v="65"/>
    <n v="1200"/>
    <n v="780000"/>
    <n v="390000"/>
    <n v="0.5"/>
    <s v="Outlet"/>
    <x v="0"/>
    <x v="4"/>
  </r>
  <r>
    <x v="1"/>
    <n v="1185732"/>
    <x v="63"/>
    <x v="0"/>
    <x v="0"/>
    <x v="0"/>
    <x v="1"/>
    <n v="55.000000000000007"/>
    <n v="1000"/>
    <n v="550000.00000000012"/>
    <n v="165000.00000000003"/>
    <n v="0.3"/>
    <s v="Outlet"/>
    <x v="0"/>
    <x v="4"/>
  </r>
  <r>
    <x v="1"/>
    <n v="1185732"/>
    <x v="64"/>
    <x v="0"/>
    <x v="0"/>
    <x v="0"/>
    <x v="2"/>
    <n v="55.000000000000007"/>
    <n v="950"/>
    <n v="522500.00000000006"/>
    <n v="182875"/>
    <n v="0.35"/>
    <s v="Outlet"/>
    <x v="0"/>
    <x v="4"/>
  </r>
  <r>
    <x v="1"/>
    <n v="1185732"/>
    <x v="65"/>
    <x v="0"/>
    <x v="0"/>
    <x v="0"/>
    <x v="3"/>
    <n v="55.000000000000007"/>
    <n v="900"/>
    <n v="495000.00000000006"/>
    <n v="173250"/>
    <n v="0.35"/>
    <s v="Outlet"/>
    <x v="0"/>
    <x v="4"/>
  </r>
  <r>
    <x v="1"/>
    <n v="1185732"/>
    <x v="66"/>
    <x v="0"/>
    <x v="0"/>
    <x v="0"/>
    <x v="4"/>
    <n v="65"/>
    <n v="900"/>
    <n v="585000"/>
    <n v="175500"/>
    <n v="0.3"/>
    <s v="Outlet"/>
    <x v="0"/>
    <x v="4"/>
  </r>
  <r>
    <x v="1"/>
    <n v="1185732"/>
    <x v="67"/>
    <x v="0"/>
    <x v="0"/>
    <x v="0"/>
    <x v="5"/>
    <n v="70"/>
    <n v="1000"/>
    <n v="700000"/>
    <n v="175000"/>
    <n v="0.25"/>
    <s v="Outlet"/>
    <x v="0"/>
    <x v="5"/>
  </r>
  <r>
    <x v="2"/>
    <n v="1197831"/>
    <x v="68"/>
    <x v="0"/>
    <x v="0"/>
    <x v="0"/>
    <x v="0"/>
    <n v="25"/>
    <n v="900"/>
    <n v="225000"/>
    <n v="78750"/>
    <n v="0.35"/>
    <s v="Outlet"/>
    <x v="0"/>
    <x v="5"/>
  </r>
  <r>
    <x v="2"/>
    <n v="1197831"/>
    <x v="69"/>
    <x v="0"/>
    <x v="0"/>
    <x v="0"/>
    <x v="1"/>
    <n v="35"/>
    <n v="900"/>
    <n v="315000"/>
    <n v="110250"/>
    <n v="0.35"/>
    <s v="Outlet"/>
    <x v="0"/>
    <x v="5"/>
  </r>
  <r>
    <x v="2"/>
    <n v="1197831"/>
    <x v="70"/>
    <x v="0"/>
    <x v="0"/>
    <x v="0"/>
    <x v="2"/>
    <n v="35"/>
    <n v="700"/>
    <n v="245000"/>
    <n v="85750"/>
    <n v="0.35"/>
    <s v="Outlet"/>
    <x v="0"/>
    <x v="5"/>
  </r>
  <r>
    <x v="2"/>
    <n v="1197831"/>
    <x v="71"/>
    <x v="0"/>
    <x v="0"/>
    <x v="0"/>
    <x v="3"/>
    <n v="35"/>
    <n v="700"/>
    <n v="245000"/>
    <n v="110250"/>
    <n v="0.45"/>
    <s v="Outlet"/>
    <x v="0"/>
    <x v="5"/>
  </r>
  <r>
    <x v="2"/>
    <n v="1197831"/>
    <x v="72"/>
    <x v="1"/>
    <x v="1"/>
    <x v="1"/>
    <x v="4"/>
    <n v="40"/>
    <n v="550"/>
    <n v="220000"/>
    <n v="66000"/>
    <n v="0.3"/>
    <s v="Outlet"/>
    <x v="0"/>
    <x v="5"/>
  </r>
  <r>
    <x v="2"/>
    <n v="1197831"/>
    <x v="73"/>
    <x v="1"/>
    <x v="1"/>
    <x v="1"/>
    <x v="5"/>
    <n v="35"/>
    <n v="700"/>
    <n v="245000"/>
    <n v="122500"/>
    <n v="0.5"/>
    <s v="Outlet"/>
    <x v="0"/>
    <x v="5"/>
  </r>
  <r>
    <x v="2"/>
    <n v="1197831"/>
    <x v="74"/>
    <x v="1"/>
    <x v="1"/>
    <x v="1"/>
    <x v="0"/>
    <n v="25"/>
    <n v="850"/>
    <n v="212500"/>
    <n v="74375"/>
    <n v="0.35"/>
    <s v="Outlet"/>
    <x v="0"/>
    <x v="5"/>
  </r>
  <r>
    <x v="2"/>
    <n v="1197831"/>
    <x v="75"/>
    <x v="1"/>
    <x v="1"/>
    <x v="1"/>
    <x v="1"/>
    <n v="35"/>
    <n v="850"/>
    <n v="297500"/>
    <n v="104125"/>
    <n v="0.35"/>
    <s v="Outlet"/>
    <x v="0"/>
    <x v="5"/>
  </r>
  <r>
    <x v="2"/>
    <n v="1197831"/>
    <x v="76"/>
    <x v="1"/>
    <x v="1"/>
    <x v="1"/>
    <x v="2"/>
    <n v="35"/>
    <n v="675"/>
    <n v="236250"/>
    <n v="82687.5"/>
    <n v="0.35"/>
    <s v="Outlet"/>
    <x v="0"/>
    <x v="5"/>
  </r>
  <r>
    <x v="2"/>
    <n v="1197831"/>
    <x v="77"/>
    <x v="1"/>
    <x v="1"/>
    <x v="1"/>
    <x v="3"/>
    <n v="35"/>
    <n v="625"/>
    <n v="218750"/>
    <n v="98437.5"/>
    <n v="0.45"/>
    <s v="Outlet"/>
    <x v="0"/>
    <x v="5"/>
  </r>
  <r>
    <x v="2"/>
    <n v="1197831"/>
    <x v="78"/>
    <x v="1"/>
    <x v="1"/>
    <x v="1"/>
    <x v="4"/>
    <n v="40"/>
    <n v="500"/>
    <n v="200000"/>
    <n v="60000"/>
    <n v="0.3"/>
    <s v="Outlet"/>
    <x v="0"/>
    <x v="5"/>
  </r>
  <r>
    <x v="2"/>
    <n v="1197831"/>
    <x v="79"/>
    <x v="1"/>
    <x v="1"/>
    <x v="1"/>
    <x v="5"/>
    <n v="35"/>
    <n v="700"/>
    <n v="245000"/>
    <n v="122500"/>
    <n v="0.5"/>
    <s v="Outlet"/>
    <x v="0"/>
    <x v="5"/>
  </r>
  <r>
    <x v="2"/>
    <n v="1197831"/>
    <x v="80"/>
    <x v="1"/>
    <x v="1"/>
    <x v="1"/>
    <x v="0"/>
    <n v="30"/>
    <n v="875"/>
    <n v="262500"/>
    <n v="91875"/>
    <n v="0.35"/>
    <s v="Outlet"/>
    <x v="0"/>
    <x v="5"/>
  </r>
  <r>
    <x v="2"/>
    <n v="1197831"/>
    <x v="81"/>
    <x v="1"/>
    <x v="1"/>
    <x v="1"/>
    <x v="1"/>
    <n v="40"/>
    <n v="875"/>
    <n v="350000"/>
    <n v="122499.99999999999"/>
    <n v="0.35"/>
    <s v="Outlet"/>
    <x v="0"/>
    <x v="6"/>
  </r>
  <r>
    <x v="2"/>
    <n v="1197831"/>
    <x v="82"/>
    <x v="1"/>
    <x v="1"/>
    <x v="1"/>
    <x v="2"/>
    <n v="35"/>
    <n v="700"/>
    <n v="245000"/>
    <n v="85750"/>
    <n v="0.35"/>
    <s v="Outlet"/>
    <x v="0"/>
    <x v="6"/>
  </r>
  <r>
    <x v="2"/>
    <n v="1197831"/>
    <x v="83"/>
    <x v="1"/>
    <x v="1"/>
    <x v="1"/>
    <x v="3"/>
    <n v="40"/>
    <n v="600"/>
    <n v="240000"/>
    <n v="108000"/>
    <n v="0.45"/>
    <s v="Outlet"/>
    <x v="0"/>
    <x v="6"/>
  </r>
  <r>
    <x v="2"/>
    <n v="1197831"/>
    <x v="84"/>
    <x v="1"/>
    <x v="1"/>
    <x v="1"/>
    <x v="4"/>
    <n v="45"/>
    <n v="500"/>
    <n v="225000"/>
    <n v="67500"/>
    <n v="0.3"/>
    <s v="Outlet"/>
    <x v="0"/>
    <x v="6"/>
  </r>
  <r>
    <x v="2"/>
    <n v="1197831"/>
    <x v="85"/>
    <x v="1"/>
    <x v="1"/>
    <x v="1"/>
    <x v="5"/>
    <n v="40"/>
    <n v="650"/>
    <n v="260000"/>
    <n v="130000"/>
    <n v="0.5"/>
    <s v="Outlet"/>
    <x v="0"/>
    <x v="6"/>
  </r>
  <r>
    <x v="2"/>
    <n v="1197831"/>
    <x v="86"/>
    <x v="1"/>
    <x v="1"/>
    <x v="1"/>
    <x v="0"/>
    <n v="30"/>
    <n v="900"/>
    <n v="270000"/>
    <n v="94500"/>
    <n v="0.35"/>
    <s v="Outlet"/>
    <x v="0"/>
    <x v="6"/>
  </r>
  <r>
    <x v="2"/>
    <n v="1197831"/>
    <x v="87"/>
    <x v="1"/>
    <x v="1"/>
    <x v="1"/>
    <x v="1"/>
    <n v="40"/>
    <n v="900"/>
    <n v="360000"/>
    <n v="125999.99999999999"/>
    <n v="0.35"/>
    <s v="Outlet"/>
    <x v="0"/>
    <x v="6"/>
  </r>
  <r>
    <x v="2"/>
    <n v="1197831"/>
    <x v="88"/>
    <x v="1"/>
    <x v="1"/>
    <x v="1"/>
    <x v="2"/>
    <n v="35"/>
    <n v="725"/>
    <n v="253750"/>
    <n v="88812.5"/>
    <n v="0.35"/>
    <s v="Outlet"/>
    <x v="0"/>
    <x v="6"/>
  </r>
  <r>
    <x v="2"/>
    <n v="1197831"/>
    <x v="89"/>
    <x v="1"/>
    <x v="1"/>
    <x v="1"/>
    <x v="3"/>
    <n v="40"/>
    <n v="625"/>
    <n v="250000"/>
    <n v="112500"/>
    <n v="0.45"/>
    <s v="Outlet"/>
    <x v="0"/>
    <x v="6"/>
  </r>
  <r>
    <x v="1"/>
    <n v="1197831"/>
    <x v="90"/>
    <x v="1"/>
    <x v="1"/>
    <x v="1"/>
    <x v="4"/>
    <n v="45"/>
    <n v="525"/>
    <n v="236250"/>
    <n v="70875"/>
    <n v="0.3"/>
    <s v="Outlet"/>
    <x v="0"/>
    <x v="6"/>
  </r>
  <r>
    <x v="1"/>
    <n v="1197831"/>
    <x v="91"/>
    <x v="1"/>
    <x v="1"/>
    <x v="1"/>
    <x v="5"/>
    <n v="40"/>
    <n v="800"/>
    <n v="320000"/>
    <n v="160000"/>
    <n v="0.5"/>
    <s v="Outlet"/>
    <x v="0"/>
    <x v="6"/>
  </r>
  <r>
    <x v="1"/>
    <n v="1197831"/>
    <x v="92"/>
    <x v="1"/>
    <x v="1"/>
    <x v="1"/>
    <x v="0"/>
    <n v="30"/>
    <n v="925"/>
    <n v="277500"/>
    <n v="97125"/>
    <n v="0.35"/>
    <s v="Outlet"/>
    <x v="0"/>
    <x v="6"/>
  </r>
  <r>
    <x v="1"/>
    <n v="1197831"/>
    <x v="93"/>
    <x v="1"/>
    <x v="1"/>
    <x v="1"/>
    <x v="1"/>
    <n v="40"/>
    <n v="925"/>
    <n v="370000"/>
    <n v="129499.99999999999"/>
    <n v="0.35"/>
    <s v="Outlet"/>
    <x v="0"/>
    <x v="6"/>
  </r>
  <r>
    <x v="1"/>
    <n v="1197831"/>
    <x v="94"/>
    <x v="1"/>
    <x v="1"/>
    <x v="1"/>
    <x v="2"/>
    <n v="35"/>
    <n v="775"/>
    <n v="271250"/>
    <n v="94937.5"/>
    <n v="0.35"/>
    <s v="Outlet"/>
    <x v="0"/>
    <x v="6"/>
  </r>
  <r>
    <x v="1"/>
    <n v="1197831"/>
    <x v="95"/>
    <x v="1"/>
    <x v="1"/>
    <x v="1"/>
    <x v="3"/>
    <n v="40"/>
    <n v="700"/>
    <n v="280000"/>
    <n v="126000"/>
    <n v="0.45"/>
    <s v="Outlet"/>
    <x v="0"/>
    <x v="6"/>
  </r>
  <r>
    <x v="1"/>
    <n v="1197831"/>
    <x v="96"/>
    <x v="1"/>
    <x v="1"/>
    <x v="1"/>
    <x v="4"/>
    <n v="45"/>
    <n v="600"/>
    <n v="270000"/>
    <n v="81000"/>
    <n v="0.3"/>
    <s v="Outlet"/>
    <x v="0"/>
    <x v="6"/>
  </r>
  <r>
    <x v="1"/>
    <n v="1197831"/>
    <x v="97"/>
    <x v="1"/>
    <x v="1"/>
    <x v="1"/>
    <x v="5"/>
    <n v="40"/>
    <n v="950"/>
    <n v="380000"/>
    <n v="190000"/>
    <n v="0.5"/>
    <s v="Outlet"/>
    <x v="0"/>
    <x v="6"/>
  </r>
  <r>
    <x v="1"/>
    <n v="1197831"/>
    <x v="98"/>
    <x v="1"/>
    <x v="1"/>
    <x v="1"/>
    <x v="0"/>
    <n v="40"/>
    <n v="950"/>
    <n v="380000"/>
    <n v="133000"/>
    <n v="0.35"/>
    <s v="Outlet"/>
    <x v="0"/>
    <x v="6"/>
  </r>
  <r>
    <x v="1"/>
    <n v="1197831"/>
    <x v="99"/>
    <x v="1"/>
    <x v="1"/>
    <x v="1"/>
    <x v="1"/>
    <n v="45"/>
    <n v="950"/>
    <n v="427500"/>
    <n v="149625"/>
    <n v="0.35"/>
    <s v="Outlet"/>
    <x v="0"/>
    <x v="6"/>
  </r>
  <r>
    <x v="1"/>
    <n v="1197831"/>
    <x v="100"/>
    <x v="1"/>
    <x v="1"/>
    <x v="1"/>
    <x v="2"/>
    <n v="40"/>
    <n v="800"/>
    <n v="320000"/>
    <n v="112000"/>
    <n v="0.35"/>
    <s v="Outlet"/>
    <x v="0"/>
    <x v="6"/>
  </r>
  <r>
    <x v="1"/>
    <n v="1197831"/>
    <x v="101"/>
    <x v="1"/>
    <x v="1"/>
    <x v="1"/>
    <x v="3"/>
    <n v="40"/>
    <n v="750"/>
    <n v="300000"/>
    <n v="135000"/>
    <n v="0.45"/>
    <s v="Outlet"/>
    <x v="0"/>
    <x v="6"/>
  </r>
  <r>
    <x v="1"/>
    <n v="1197831"/>
    <x v="102"/>
    <x v="1"/>
    <x v="1"/>
    <x v="1"/>
    <x v="4"/>
    <n v="45"/>
    <n v="650"/>
    <n v="292500"/>
    <n v="87750"/>
    <n v="0.3"/>
    <s v="Outlet"/>
    <x v="0"/>
    <x v="6"/>
  </r>
  <r>
    <x v="1"/>
    <n v="1197831"/>
    <x v="103"/>
    <x v="1"/>
    <x v="1"/>
    <x v="1"/>
    <x v="5"/>
    <n v="50"/>
    <n v="1000"/>
    <n v="500000"/>
    <n v="250000"/>
    <n v="0.5"/>
    <s v="Outlet"/>
    <x v="0"/>
    <x v="6"/>
  </r>
  <r>
    <x v="1"/>
    <n v="1197831"/>
    <x v="104"/>
    <x v="1"/>
    <x v="1"/>
    <x v="1"/>
    <x v="0"/>
    <n v="40"/>
    <n v="950"/>
    <n v="380000"/>
    <n v="133000"/>
    <n v="0.35"/>
    <s v="Outlet"/>
    <x v="0"/>
    <x v="6"/>
  </r>
  <r>
    <x v="1"/>
    <n v="1197831"/>
    <x v="105"/>
    <x v="1"/>
    <x v="1"/>
    <x v="1"/>
    <x v="1"/>
    <n v="45"/>
    <n v="950"/>
    <n v="427500"/>
    <n v="149625"/>
    <n v="0.35"/>
    <s v="Outlet"/>
    <x v="0"/>
    <x v="6"/>
  </r>
  <r>
    <x v="1"/>
    <n v="1197831"/>
    <x v="106"/>
    <x v="1"/>
    <x v="1"/>
    <x v="1"/>
    <x v="2"/>
    <n v="40"/>
    <n v="1100"/>
    <n v="440000"/>
    <n v="154000"/>
    <n v="0.35"/>
    <s v="Outlet"/>
    <x v="0"/>
    <x v="6"/>
  </r>
  <r>
    <x v="1"/>
    <n v="1197831"/>
    <x v="107"/>
    <x v="1"/>
    <x v="1"/>
    <x v="1"/>
    <x v="3"/>
    <n v="40"/>
    <n v="700"/>
    <n v="280000"/>
    <n v="126000"/>
    <n v="0.45"/>
    <s v="Outlet"/>
    <x v="0"/>
    <x v="6"/>
  </r>
  <r>
    <x v="1"/>
    <n v="1197831"/>
    <x v="108"/>
    <x v="1"/>
    <x v="1"/>
    <x v="1"/>
    <x v="4"/>
    <n v="45"/>
    <n v="700"/>
    <n v="315000"/>
    <n v="94500"/>
    <n v="0.3"/>
    <s v="Outlet"/>
    <x v="0"/>
    <x v="6"/>
  </r>
  <r>
    <x v="1"/>
    <n v="1197831"/>
    <x v="109"/>
    <x v="1"/>
    <x v="1"/>
    <x v="1"/>
    <x v="5"/>
    <n v="50"/>
    <n v="975"/>
    <n v="487500"/>
    <n v="243750"/>
    <n v="0.5"/>
    <s v="Outlet"/>
    <x v="0"/>
    <x v="6"/>
  </r>
  <r>
    <x v="1"/>
    <n v="1197831"/>
    <x v="110"/>
    <x v="1"/>
    <x v="1"/>
    <x v="1"/>
    <x v="0"/>
    <n v="40"/>
    <n v="925"/>
    <n v="370000"/>
    <n v="129499.99999999999"/>
    <n v="0.35"/>
    <s v="Outlet"/>
    <x v="0"/>
    <x v="6"/>
  </r>
  <r>
    <x v="1"/>
    <n v="1197831"/>
    <x v="111"/>
    <x v="1"/>
    <x v="1"/>
    <x v="1"/>
    <x v="1"/>
    <n v="45"/>
    <n v="925"/>
    <n v="416250"/>
    <n v="145687.5"/>
    <n v="0.35"/>
    <s v="Outlet"/>
    <x v="0"/>
    <x v="6"/>
  </r>
  <r>
    <x v="1"/>
    <n v="1197831"/>
    <x v="112"/>
    <x v="1"/>
    <x v="1"/>
    <x v="1"/>
    <x v="2"/>
    <n v="40"/>
    <n v="1100"/>
    <n v="440000"/>
    <n v="154000"/>
    <n v="0.35"/>
    <s v="Outlet"/>
    <x v="0"/>
    <x v="7"/>
  </r>
  <r>
    <x v="1"/>
    <n v="1197831"/>
    <x v="113"/>
    <x v="1"/>
    <x v="1"/>
    <x v="1"/>
    <x v="3"/>
    <n v="40"/>
    <n v="650"/>
    <n v="260000"/>
    <n v="117000"/>
    <n v="0.45"/>
    <s v="Outlet"/>
    <x v="0"/>
    <x v="7"/>
  </r>
  <r>
    <x v="1"/>
    <n v="1197831"/>
    <x v="114"/>
    <x v="1"/>
    <x v="1"/>
    <x v="1"/>
    <x v="4"/>
    <n v="45"/>
    <n v="650"/>
    <n v="292500"/>
    <n v="87750"/>
    <n v="0.3"/>
    <s v="Outlet"/>
    <x v="0"/>
    <x v="7"/>
  </r>
  <r>
    <x v="1"/>
    <n v="1197831"/>
    <x v="115"/>
    <x v="1"/>
    <x v="1"/>
    <x v="1"/>
    <x v="5"/>
    <n v="50"/>
    <n v="900"/>
    <n v="450000"/>
    <n v="225000"/>
    <n v="0.5"/>
    <s v="Outlet"/>
    <x v="0"/>
    <x v="7"/>
  </r>
  <r>
    <x v="1"/>
    <n v="1197831"/>
    <x v="116"/>
    <x v="1"/>
    <x v="1"/>
    <x v="1"/>
    <x v="0"/>
    <n v="45"/>
    <n v="850"/>
    <n v="382500"/>
    <n v="133875"/>
    <n v="0.35"/>
    <s v="Outlet"/>
    <x v="0"/>
    <x v="7"/>
  </r>
  <r>
    <x v="1"/>
    <n v="1197831"/>
    <x v="117"/>
    <x v="1"/>
    <x v="1"/>
    <x v="1"/>
    <x v="1"/>
    <n v="45"/>
    <n v="850"/>
    <n v="382500"/>
    <n v="133875"/>
    <n v="0.35"/>
    <s v="Outlet"/>
    <x v="0"/>
    <x v="7"/>
  </r>
  <r>
    <x v="1"/>
    <n v="1197831"/>
    <x v="118"/>
    <x v="1"/>
    <x v="1"/>
    <x v="1"/>
    <x v="2"/>
    <n v="50"/>
    <n v="900"/>
    <n v="450000"/>
    <n v="157500"/>
    <n v="0.35"/>
    <s v="Outlet"/>
    <x v="0"/>
    <x v="7"/>
  </r>
  <r>
    <x v="1"/>
    <n v="1197831"/>
    <x v="119"/>
    <x v="1"/>
    <x v="1"/>
    <x v="1"/>
    <x v="3"/>
    <n v="50"/>
    <n v="625"/>
    <n v="312500"/>
    <n v="140625"/>
    <n v="0.45"/>
    <s v="Outlet"/>
    <x v="0"/>
    <x v="7"/>
  </r>
  <r>
    <x v="1"/>
    <n v="1197831"/>
    <x v="120"/>
    <x v="1"/>
    <x v="1"/>
    <x v="1"/>
    <x v="4"/>
    <n v="45"/>
    <n v="625"/>
    <n v="281250"/>
    <n v="84375"/>
    <n v="0.3"/>
    <s v="Outlet"/>
    <x v="0"/>
    <x v="7"/>
  </r>
  <r>
    <x v="1"/>
    <n v="1197831"/>
    <x v="121"/>
    <x v="1"/>
    <x v="1"/>
    <x v="1"/>
    <x v="5"/>
    <n v="55.000000000000007"/>
    <n v="850"/>
    <n v="467500.00000000006"/>
    <n v="233750.00000000003"/>
    <n v="0.5"/>
    <s v="Outlet"/>
    <x v="0"/>
    <x v="7"/>
  </r>
  <r>
    <x v="1"/>
    <n v="1197831"/>
    <x v="122"/>
    <x v="1"/>
    <x v="1"/>
    <x v="1"/>
    <x v="0"/>
    <n v="45"/>
    <n v="800"/>
    <n v="360000"/>
    <n v="125999.99999999999"/>
    <n v="0.35"/>
    <s v="Outlet"/>
    <x v="0"/>
    <x v="7"/>
  </r>
  <r>
    <x v="1"/>
    <n v="1197831"/>
    <x v="123"/>
    <x v="1"/>
    <x v="1"/>
    <x v="1"/>
    <x v="1"/>
    <n v="45"/>
    <n v="800"/>
    <n v="360000"/>
    <n v="125999.99999999999"/>
    <n v="0.35"/>
    <s v="Outlet"/>
    <x v="0"/>
    <x v="7"/>
  </r>
  <r>
    <x v="1"/>
    <n v="1197831"/>
    <x v="124"/>
    <x v="1"/>
    <x v="1"/>
    <x v="1"/>
    <x v="2"/>
    <n v="50"/>
    <n v="750"/>
    <n v="375000"/>
    <n v="131250"/>
    <n v="0.35"/>
    <s v="Outlet"/>
    <x v="0"/>
    <x v="7"/>
  </r>
  <r>
    <x v="1"/>
    <n v="1197831"/>
    <x v="125"/>
    <x v="1"/>
    <x v="1"/>
    <x v="1"/>
    <x v="3"/>
    <n v="50"/>
    <n v="600"/>
    <n v="300000"/>
    <n v="135000"/>
    <n v="0.45"/>
    <s v="Outlet"/>
    <x v="0"/>
    <x v="7"/>
  </r>
  <r>
    <x v="1"/>
    <n v="1197831"/>
    <x v="126"/>
    <x v="1"/>
    <x v="1"/>
    <x v="1"/>
    <x v="4"/>
    <n v="45"/>
    <n v="575"/>
    <n v="258750"/>
    <n v="77625"/>
    <n v="0.3"/>
    <s v="Outlet"/>
    <x v="0"/>
    <x v="7"/>
  </r>
  <r>
    <x v="1"/>
    <n v="1197831"/>
    <x v="127"/>
    <x v="1"/>
    <x v="1"/>
    <x v="1"/>
    <x v="5"/>
    <n v="55.000000000000007"/>
    <n v="750"/>
    <n v="412500.00000000006"/>
    <n v="206250.00000000003"/>
    <n v="0.5"/>
    <s v="Outlet"/>
    <x v="0"/>
    <x v="7"/>
  </r>
  <r>
    <x v="1"/>
    <n v="1197831"/>
    <x v="128"/>
    <x v="1"/>
    <x v="1"/>
    <x v="1"/>
    <x v="0"/>
    <n v="45"/>
    <n v="900"/>
    <n v="405000"/>
    <n v="141750"/>
    <n v="0.35"/>
    <s v="Outlet"/>
    <x v="0"/>
    <x v="8"/>
  </r>
  <r>
    <x v="1"/>
    <n v="1197831"/>
    <x v="129"/>
    <x v="1"/>
    <x v="1"/>
    <x v="1"/>
    <x v="1"/>
    <n v="45"/>
    <n v="900"/>
    <n v="405000"/>
    <n v="141750"/>
    <n v="0.35"/>
    <s v="Outlet"/>
    <x v="0"/>
    <x v="8"/>
  </r>
  <r>
    <x v="1"/>
    <n v="1197831"/>
    <x v="130"/>
    <x v="1"/>
    <x v="1"/>
    <x v="1"/>
    <x v="2"/>
    <n v="50"/>
    <n v="825"/>
    <n v="412500"/>
    <n v="144375"/>
    <n v="0.35"/>
    <s v="Outlet"/>
    <x v="0"/>
    <x v="8"/>
  </r>
  <r>
    <x v="1"/>
    <n v="1197831"/>
    <x v="131"/>
    <x v="1"/>
    <x v="1"/>
    <x v="1"/>
    <x v="3"/>
    <n v="50"/>
    <n v="675"/>
    <n v="337500"/>
    <n v="151875"/>
    <n v="0.45"/>
    <s v="Outlet"/>
    <x v="0"/>
    <x v="8"/>
  </r>
  <r>
    <x v="1"/>
    <n v="1197831"/>
    <x v="132"/>
    <x v="1"/>
    <x v="1"/>
    <x v="1"/>
    <x v="4"/>
    <n v="45"/>
    <n v="650"/>
    <n v="292500"/>
    <n v="87750"/>
    <n v="0.3"/>
    <s v="Outlet"/>
    <x v="0"/>
    <x v="8"/>
  </r>
  <r>
    <x v="1"/>
    <n v="1197831"/>
    <x v="133"/>
    <x v="1"/>
    <x v="1"/>
    <x v="1"/>
    <x v="5"/>
    <n v="55.000000000000007"/>
    <n v="850"/>
    <n v="467500.00000000006"/>
    <n v="233750.00000000003"/>
    <n v="0.5"/>
    <s v="Outlet"/>
    <x v="0"/>
    <x v="8"/>
  </r>
  <r>
    <x v="1"/>
    <n v="1197831"/>
    <x v="134"/>
    <x v="1"/>
    <x v="1"/>
    <x v="1"/>
    <x v="0"/>
    <n v="45"/>
    <n v="950"/>
    <n v="427500"/>
    <n v="149625"/>
    <n v="0.35"/>
    <s v="Outlet"/>
    <x v="0"/>
    <x v="8"/>
  </r>
  <r>
    <x v="1"/>
    <n v="1197831"/>
    <x v="135"/>
    <x v="1"/>
    <x v="1"/>
    <x v="1"/>
    <x v="1"/>
    <n v="45"/>
    <n v="950"/>
    <n v="427500"/>
    <n v="149625"/>
    <n v="0.35"/>
    <s v="Outlet"/>
    <x v="0"/>
    <x v="8"/>
  </r>
  <r>
    <x v="1"/>
    <n v="1197831"/>
    <x v="136"/>
    <x v="1"/>
    <x v="1"/>
    <x v="1"/>
    <x v="2"/>
    <n v="50"/>
    <n v="850"/>
    <n v="425000"/>
    <n v="148750"/>
    <n v="0.35"/>
    <s v="Outlet"/>
    <x v="0"/>
    <x v="8"/>
  </r>
  <r>
    <x v="1"/>
    <n v="1197831"/>
    <x v="137"/>
    <x v="1"/>
    <x v="1"/>
    <x v="1"/>
    <x v="3"/>
    <n v="50"/>
    <n v="700"/>
    <n v="350000"/>
    <n v="157500"/>
    <n v="0.45"/>
    <s v="Outlet"/>
    <x v="0"/>
    <x v="8"/>
  </r>
  <r>
    <x v="1"/>
    <n v="1197831"/>
    <x v="138"/>
    <x v="1"/>
    <x v="1"/>
    <x v="1"/>
    <x v="4"/>
    <n v="45"/>
    <n v="650"/>
    <n v="292500"/>
    <n v="87750"/>
    <n v="0.3"/>
    <s v="Outlet"/>
    <x v="0"/>
    <x v="8"/>
  </r>
  <r>
    <x v="1"/>
    <n v="1197831"/>
    <x v="139"/>
    <x v="1"/>
    <x v="1"/>
    <x v="1"/>
    <x v="5"/>
    <n v="55.000000000000007"/>
    <n v="900"/>
    <n v="495000.00000000006"/>
    <n v="247500.00000000003"/>
    <n v="0.5"/>
    <s v="Outlet"/>
    <x v="0"/>
    <x v="8"/>
  </r>
  <r>
    <x v="3"/>
    <n v="1128299"/>
    <x v="140"/>
    <x v="1"/>
    <x v="1"/>
    <x v="1"/>
    <x v="0"/>
    <n v="40"/>
    <n v="775"/>
    <n v="310000"/>
    <n v="108500.00000000001"/>
    <n v="0.35000000000000003"/>
    <s v="Outlet"/>
    <x v="0"/>
    <x v="9"/>
  </r>
  <r>
    <x v="3"/>
    <n v="1128299"/>
    <x v="141"/>
    <x v="1"/>
    <x v="1"/>
    <x v="1"/>
    <x v="1"/>
    <n v="50"/>
    <n v="775"/>
    <n v="387500"/>
    <n v="77500"/>
    <n v="0.2"/>
    <s v="Outlet"/>
    <x v="0"/>
    <x v="9"/>
  </r>
  <r>
    <x v="3"/>
    <n v="1128299"/>
    <x v="142"/>
    <x v="1"/>
    <x v="1"/>
    <x v="1"/>
    <x v="2"/>
    <n v="50"/>
    <n v="775"/>
    <n v="387500"/>
    <n v="135625"/>
    <n v="0.35000000000000003"/>
    <s v="Outlet"/>
    <x v="0"/>
    <x v="9"/>
  </r>
  <r>
    <x v="3"/>
    <n v="1128299"/>
    <x v="143"/>
    <x v="1"/>
    <x v="1"/>
    <x v="1"/>
    <x v="3"/>
    <n v="50"/>
    <n v="625"/>
    <n v="312500"/>
    <n v="93750"/>
    <n v="0.3"/>
    <s v="Outlet"/>
    <x v="0"/>
    <x v="9"/>
  </r>
  <r>
    <x v="3"/>
    <n v="1128299"/>
    <x v="144"/>
    <x v="2"/>
    <x v="2"/>
    <x v="2"/>
    <x v="4"/>
    <n v="55.000000000000007"/>
    <n v="575"/>
    <n v="316250.00000000006"/>
    <n v="158125.00000000003"/>
    <n v="0.5"/>
    <s v="Outlet"/>
    <x v="0"/>
    <x v="9"/>
  </r>
  <r>
    <x v="3"/>
    <n v="1128299"/>
    <x v="145"/>
    <x v="2"/>
    <x v="2"/>
    <x v="2"/>
    <x v="5"/>
    <n v="50"/>
    <n v="775"/>
    <n v="387500"/>
    <n v="58125.000000000007"/>
    <n v="0.15000000000000002"/>
    <s v="Outlet"/>
    <x v="0"/>
    <x v="9"/>
  </r>
  <r>
    <x v="3"/>
    <n v="1128299"/>
    <x v="146"/>
    <x v="2"/>
    <x v="2"/>
    <x v="2"/>
    <x v="0"/>
    <n v="40"/>
    <n v="825"/>
    <n v="330000"/>
    <n v="115500.00000000001"/>
    <n v="0.35000000000000003"/>
    <s v="Outlet"/>
    <x v="0"/>
    <x v="9"/>
  </r>
  <r>
    <x v="3"/>
    <n v="1128299"/>
    <x v="147"/>
    <x v="2"/>
    <x v="2"/>
    <x v="2"/>
    <x v="1"/>
    <n v="50"/>
    <n v="725"/>
    <n v="362500"/>
    <n v="72500"/>
    <n v="0.2"/>
    <s v="Outlet"/>
    <x v="0"/>
    <x v="9"/>
  </r>
  <r>
    <x v="3"/>
    <n v="1128299"/>
    <x v="148"/>
    <x v="2"/>
    <x v="2"/>
    <x v="2"/>
    <x v="2"/>
    <n v="50"/>
    <n v="725"/>
    <n v="362500"/>
    <n v="126875.00000000001"/>
    <n v="0.35000000000000003"/>
    <s v="Outlet"/>
    <x v="0"/>
    <x v="9"/>
  </r>
  <r>
    <x v="3"/>
    <n v="1128299"/>
    <x v="149"/>
    <x v="2"/>
    <x v="2"/>
    <x v="2"/>
    <x v="3"/>
    <n v="50"/>
    <n v="575"/>
    <n v="287500"/>
    <n v="86250"/>
    <n v="0.3"/>
    <s v="Outlet"/>
    <x v="0"/>
    <x v="9"/>
  </r>
  <r>
    <x v="3"/>
    <n v="1128299"/>
    <x v="150"/>
    <x v="2"/>
    <x v="2"/>
    <x v="2"/>
    <x v="4"/>
    <n v="55.000000000000007"/>
    <n v="500"/>
    <n v="275000.00000000006"/>
    <n v="137500.00000000003"/>
    <n v="0.5"/>
    <s v="Outlet"/>
    <x v="0"/>
    <x v="9"/>
  </r>
  <r>
    <x v="3"/>
    <n v="1128299"/>
    <x v="151"/>
    <x v="2"/>
    <x v="2"/>
    <x v="2"/>
    <x v="5"/>
    <n v="50"/>
    <n v="700"/>
    <n v="350000"/>
    <n v="52500.000000000007"/>
    <n v="0.15000000000000002"/>
    <s v="Outlet"/>
    <x v="0"/>
    <x v="9"/>
  </r>
  <r>
    <x v="3"/>
    <n v="1128299"/>
    <x v="152"/>
    <x v="2"/>
    <x v="2"/>
    <x v="2"/>
    <x v="0"/>
    <n v="50"/>
    <n v="850"/>
    <n v="425000"/>
    <n v="148750"/>
    <n v="0.35000000000000003"/>
    <s v="Outlet"/>
    <x v="0"/>
    <x v="9"/>
  </r>
  <r>
    <x v="3"/>
    <n v="1128299"/>
    <x v="153"/>
    <x v="2"/>
    <x v="2"/>
    <x v="2"/>
    <x v="1"/>
    <n v="60"/>
    <n v="700"/>
    <n v="420000"/>
    <n v="84000"/>
    <n v="0.2"/>
    <s v="Outlet"/>
    <x v="0"/>
    <x v="9"/>
  </r>
  <r>
    <x v="3"/>
    <n v="1128299"/>
    <x v="154"/>
    <x v="2"/>
    <x v="2"/>
    <x v="2"/>
    <x v="2"/>
    <n v="60"/>
    <n v="700"/>
    <n v="420000"/>
    <n v="147000"/>
    <n v="0.35000000000000003"/>
    <s v="Outlet"/>
    <x v="0"/>
    <x v="9"/>
  </r>
  <r>
    <x v="3"/>
    <n v="1128299"/>
    <x v="155"/>
    <x v="2"/>
    <x v="2"/>
    <x v="2"/>
    <x v="3"/>
    <n v="60"/>
    <n v="600"/>
    <n v="360000"/>
    <n v="108000"/>
    <n v="0.3"/>
    <s v="Outlet"/>
    <x v="0"/>
    <x v="10"/>
  </r>
  <r>
    <x v="3"/>
    <n v="1128299"/>
    <x v="156"/>
    <x v="2"/>
    <x v="2"/>
    <x v="2"/>
    <x v="4"/>
    <n v="65"/>
    <n v="500"/>
    <n v="325000"/>
    <n v="162500"/>
    <n v="0.5"/>
    <s v="Outlet"/>
    <x v="0"/>
    <x v="10"/>
  </r>
  <r>
    <x v="3"/>
    <n v="1128299"/>
    <x v="157"/>
    <x v="2"/>
    <x v="2"/>
    <x v="2"/>
    <x v="5"/>
    <n v="60"/>
    <n v="700"/>
    <n v="420000"/>
    <n v="63000.000000000007"/>
    <n v="0.15000000000000002"/>
    <s v="Outlet"/>
    <x v="0"/>
    <x v="10"/>
  </r>
  <r>
    <x v="3"/>
    <n v="1128299"/>
    <x v="158"/>
    <x v="2"/>
    <x v="2"/>
    <x v="2"/>
    <x v="0"/>
    <n v="60"/>
    <n v="875"/>
    <n v="525000"/>
    <n v="183750.00000000003"/>
    <n v="0.35000000000000003"/>
    <s v="Outlet"/>
    <x v="0"/>
    <x v="10"/>
  </r>
  <r>
    <x v="3"/>
    <n v="1128299"/>
    <x v="159"/>
    <x v="2"/>
    <x v="2"/>
    <x v="2"/>
    <x v="1"/>
    <n v="65"/>
    <n v="675"/>
    <n v="438750"/>
    <n v="87750"/>
    <n v="0.2"/>
    <s v="Outlet"/>
    <x v="0"/>
    <x v="10"/>
  </r>
  <r>
    <x v="3"/>
    <n v="1128299"/>
    <x v="160"/>
    <x v="2"/>
    <x v="2"/>
    <x v="2"/>
    <x v="2"/>
    <n v="65"/>
    <n v="725"/>
    <n v="471250"/>
    <n v="164937.50000000003"/>
    <n v="0.35000000000000003"/>
    <s v="Outlet"/>
    <x v="0"/>
    <x v="10"/>
  </r>
  <r>
    <x v="3"/>
    <n v="1128299"/>
    <x v="161"/>
    <x v="2"/>
    <x v="2"/>
    <x v="2"/>
    <x v="3"/>
    <n v="60"/>
    <n v="625"/>
    <n v="375000"/>
    <n v="112500"/>
    <n v="0.3"/>
    <s v="Outlet"/>
    <x v="0"/>
    <x v="10"/>
  </r>
  <r>
    <x v="3"/>
    <n v="1128299"/>
    <x v="162"/>
    <x v="2"/>
    <x v="2"/>
    <x v="2"/>
    <x v="4"/>
    <n v="65"/>
    <n v="525"/>
    <n v="341250"/>
    <n v="170625"/>
    <n v="0.5"/>
    <s v="Outlet"/>
    <x v="0"/>
    <x v="10"/>
  </r>
  <r>
    <x v="3"/>
    <n v="1128299"/>
    <x v="163"/>
    <x v="2"/>
    <x v="2"/>
    <x v="2"/>
    <x v="5"/>
    <n v="80"/>
    <n v="700"/>
    <n v="560000"/>
    <n v="84000.000000000015"/>
    <n v="0.15000000000000002"/>
    <s v="Outlet"/>
    <x v="0"/>
    <x v="10"/>
  </r>
  <r>
    <x v="3"/>
    <n v="1128299"/>
    <x v="164"/>
    <x v="2"/>
    <x v="2"/>
    <x v="2"/>
    <x v="0"/>
    <n v="60"/>
    <n v="900"/>
    <n v="540000"/>
    <n v="216000"/>
    <n v="0.4"/>
    <s v="Outlet"/>
    <x v="0"/>
    <x v="10"/>
  </r>
  <r>
    <x v="3"/>
    <n v="1128299"/>
    <x v="165"/>
    <x v="2"/>
    <x v="2"/>
    <x v="2"/>
    <x v="1"/>
    <n v="65"/>
    <n v="750"/>
    <n v="487500"/>
    <n v="121875"/>
    <n v="0.25"/>
    <s v="Outlet"/>
    <x v="1"/>
    <x v="0"/>
  </r>
  <r>
    <x v="3"/>
    <n v="1128299"/>
    <x v="166"/>
    <x v="2"/>
    <x v="2"/>
    <x v="2"/>
    <x v="2"/>
    <n v="65"/>
    <n v="750"/>
    <n v="487500"/>
    <n v="195000"/>
    <n v="0.4"/>
    <s v="Outlet"/>
    <x v="1"/>
    <x v="0"/>
  </r>
  <r>
    <x v="3"/>
    <n v="1128299"/>
    <x v="167"/>
    <x v="2"/>
    <x v="2"/>
    <x v="2"/>
    <x v="3"/>
    <n v="60"/>
    <n v="650"/>
    <n v="390000"/>
    <n v="136500"/>
    <n v="0.35"/>
    <s v="Outlet"/>
    <x v="1"/>
    <x v="0"/>
  </r>
  <r>
    <x v="3"/>
    <n v="1128299"/>
    <x v="168"/>
    <x v="2"/>
    <x v="2"/>
    <x v="2"/>
    <x v="4"/>
    <n v="65"/>
    <n v="550"/>
    <n v="357500"/>
    <n v="196625.00000000003"/>
    <n v="0.55000000000000004"/>
    <s v="Outlet"/>
    <x v="1"/>
    <x v="0"/>
  </r>
  <r>
    <x v="3"/>
    <n v="1128299"/>
    <x v="169"/>
    <x v="2"/>
    <x v="2"/>
    <x v="2"/>
    <x v="5"/>
    <n v="80"/>
    <n v="725"/>
    <n v="580000"/>
    <n v="116000"/>
    <n v="0.2"/>
    <s v="Outlet"/>
    <x v="1"/>
    <x v="0"/>
  </r>
  <r>
    <x v="3"/>
    <n v="1128299"/>
    <x v="170"/>
    <x v="2"/>
    <x v="2"/>
    <x v="2"/>
    <x v="0"/>
    <n v="60"/>
    <n v="975"/>
    <n v="585000"/>
    <n v="234000"/>
    <n v="0.4"/>
    <s v="Outlet"/>
    <x v="1"/>
    <x v="0"/>
  </r>
  <r>
    <x v="3"/>
    <n v="1128299"/>
    <x v="171"/>
    <x v="2"/>
    <x v="2"/>
    <x v="2"/>
    <x v="1"/>
    <n v="65"/>
    <n v="825"/>
    <n v="536250"/>
    <n v="134062.5"/>
    <n v="0.25"/>
    <s v="Outlet"/>
    <x v="1"/>
    <x v="0"/>
  </r>
  <r>
    <x v="3"/>
    <n v="1128299"/>
    <x v="172"/>
    <x v="2"/>
    <x v="2"/>
    <x v="2"/>
    <x v="2"/>
    <n v="65"/>
    <n v="825"/>
    <n v="536250"/>
    <n v="214500"/>
    <n v="0.4"/>
    <s v="Outlet"/>
    <x v="1"/>
    <x v="0"/>
  </r>
  <r>
    <x v="3"/>
    <n v="1128299"/>
    <x v="173"/>
    <x v="2"/>
    <x v="2"/>
    <x v="2"/>
    <x v="3"/>
    <n v="60"/>
    <n v="700"/>
    <n v="420000"/>
    <n v="147000"/>
    <n v="0.35"/>
    <s v="Outlet"/>
    <x v="1"/>
    <x v="0"/>
  </r>
  <r>
    <x v="3"/>
    <n v="1128299"/>
    <x v="174"/>
    <x v="2"/>
    <x v="2"/>
    <x v="2"/>
    <x v="4"/>
    <n v="65"/>
    <n v="575"/>
    <n v="373750"/>
    <n v="205562.50000000003"/>
    <n v="0.55000000000000004"/>
    <s v="Outlet"/>
    <x v="1"/>
    <x v="0"/>
  </r>
  <r>
    <x v="3"/>
    <n v="1128299"/>
    <x v="175"/>
    <x v="2"/>
    <x v="2"/>
    <x v="2"/>
    <x v="5"/>
    <n v="80"/>
    <n v="875"/>
    <n v="700000"/>
    <n v="140000"/>
    <n v="0.2"/>
    <s v="Outlet"/>
    <x v="1"/>
    <x v="0"/>
  </r>
  <r>
    <x v="3"/>
    <n v="1128299"/>
    <x v="176"/>
    <x v="2"/>
    <x v="2"/>
    <x v="2"/>
    <x v="0"/>
    <n v="60"/>
    <n v="1025"/>
    <n v="615000"/>
    <n v="215250.00000000003"/>
    <n v="0.35000000000000003"/>
    <s v="Outlet"/>
    <x v="1"/>
    <x v="0"/>
  </r>
  <r>
    <x v="3"/>
    <n v="1128299"/>
    <x v="177"/>
    <x v="2"/>
    <x v="2"/>
    <x v="2"/>
    <x v="1"/>
    <n v="65"/>
    <n v="875"/>
    <n v="568750"/>
    <n v="113750"/>
    <n v="0.2"/>
    <s v="Outlet"/>
    <x v="1"/>
    <x v="0"/>
  </r>
  <r>
    <x v="3"/>
    <n v="1128299"/>
    <x v="178"/>
    <x v="2"/>
    <x v="2"/>
    <x v="2"/>
    <x v="2"/>
    <n v="65"/>
    <n v="825"/>
    <n v="536250"/>
    <n v="187687.50000000003"/>
    <n v="0.35000000000000003"/>
    <s v="Outlet"/>
    <x v="1"/>
    <x v="0"/>
  </r>
  <r>
    <x v="3"/>
    <n v="1128299"/>
    <x v="179"/>
    <x v="2"/>
    <x v="2"/>
    <x v="2"/>
    <x v="3"/>
    <n v="60"/>
    <n v="725"/>
    <n v="435000"/>
    <n v="130500"/>
    <n v="0.3"/>
    <s v="Outlet"/>
    <x v="1"/>
    <x v="0"/>
  </r>
  <r>
    <x v="3"/>
    <n v="1128299"/>
    <x v="180"/>
    <x v="2"/>
    <x v="2"/>
    <x v="2"/>
    <x v="4"/>
    <n v="65"/>
    <n v="775"/>
    <n v="503750"/>
    <n v="251875"/>
    <n v="0.5"/>
    <s v="Outlet"/>
    <x v="1"/>
    <x v="0"/>
  </r>
  <r>
    <x v="3"/>
    <n v="1128299"/>
    <x v="181"/>
    <x v="2"/>
    <x v="2"/>
    <x v="2"/>
    <x v="5"/>
    <n v="80"/>
    <n v="775"/>
    <n v="620000"/>
    <n v="93000.000000000015"/>
    <n v="0.15000000000000002"/>
    <s v="Outlet"/>
    <x v="1"/>
    <x v="0"/>
  </r>
  <r>
    <x v="3"/>
    <n v="1128299"/>
    <x v="182"/>
    <x v="2"/>
    <x v="2"/>
    <x v="2"/>
    <x v="0"/>
    <n v="65"/>
    <n v="975"/>
    <n v="633750"/>
    <n v="221812.50000000003"/>
    <n v="0.35000000000000003"/>
    <s v="Outlet"/>
    <x v="1"/>
    <x v="0"/>
  </r>
  <r>
    <x v="3"/>
    <n v="1128299"/>
    <x v="183"/>
    <x v="2"/>
    <x v="2"/>
    <x v="2"/>
    <x v="1"/>
    <n v="70"/>
    <n v="925"/>
    <n v="647500"/>
    <n v="129500"/>
    <n v="0.2"/>
    <s v="Outlet"/>
    <x v="1"/>
    <x v="0"/>
  </r>
  <r>
    <x v="3"/>
    <n v="1128299"/>
    <x v="184"/>
    <x v="2"/>
    <x v="2"/>
    <x v="2"/>
    <x v="2"/>
    <n v="65"/>
    <n v="800"/>
    <n v="520000"/>
    <n v="182000.00000000003"/>
    <n v="0.35000000000000003"/>
    <s v="Outlet"/>
    <x v="1"/>
    <x v="0"/>
  </r>
  <r>
    <x v="3"/>
    <n v="1128299"/>
    <x v="185"/>
    <x v="2"/>
    <x v="2"/>
    <x v="2"/>
    <x v="3"/>
    <n v="65"/>
    <n v="750"/>
    <n v="487500"/>
    <n v="146250"/>
    <n v="0.3"/>
    <s v="Outlet"/>
    <x v="1"/>
    <x v="0"/>
  </r>
  <r>
    <x v="3"/>
    <n v="1128299"/>
    <x v="186"/>
    <x v="2"/>
    <x v="2"/>
    <x v="2"/>
    <x v="4"/>
    <n v="75"/>
    <n v="750"/>
    <n v="562500"/>
    <n v="281250"/>
    <n v="0.5"/>
    <s v="Outlet"/>
    <x v="1"/>
    <x v="0"/>
  </r>
  <r>
    <x v="3"/>
    <n v="1128299"/>
    <x v="187"/>
    <x v="2"/>
    <x v="2"/>
    <x v="2"/>
    <x v="5"/>
    <n v="80"/>
    <n v="725"/>
    <n v="580000"/>
    <n v="87000.000000000015"/>
    <n v="0.15000000000000002"/>
    <s v="Outlet"/>
    <x v="1"/>
    <x v="0"/>
  </r>
  <r>
    <x v="3"/>
    <n v="1128299"/>
    <x v="188"/>
    <x v="2"/>
    <x v="2"/>
    <x v="2"/>
    <x v="0"/>
    <n v="55.000000000000007"/>
    <n v="925"/>
    <n v="508750.00000000006"/>
    <n v="152625.00000000003"/>
    <n v="0.30000000000000004"/>
    <s v="Outlet"/>
    <x v="1"/>
    <x v="0"/>
  </r>
  <r>
    <x v="3"/>
    <n v="1128299"/>
    <x v="189"/>
    <x v="2"/>
    <x v="2"/>
    <x v="2"/>
    <x v="1"/>
    <n v="60.000000000000007"/>
    <n v="925"/>
    <n v="555000.00000000012"/>
    <n v="83250.000000000015"/>
    <n v="0.15"/>
    <s v="Outlet"/>
    <x v="1"/>
    <x v="0"/>
  </r>
  <r>
    <x v="3"/>
    <n v="1128299"/>
    <x v="190"/>
    <x v="2"/>
    <x v="2"/>
    <x v="2"/>
    <x v="2"/>
    <n v="55.000000000000007"/>
    <n v="775"/>
    <n v="426250.00000000006"/>
    <n v="127875.00000000004"/>
    <n v="0.30000000000000004"/>
    <s v="Outlet"/>
    <x v="1"/>
    <x v="0"/>
  </r>
  <r>
    <x v="3"/>
    <n v="1128299"/>
    <x v="191"/>
    <x v="2"/>
    <x v="2"/>
    <x v="2"/>
    <x v="3"/>
    <n v="55.000000000000007"/>
    <n v="725"/>
    <n v="398750.00000000006"/>
    <n v="99687.5"/>
    <n v="0.24999999999999997"/>
    <s v="Outlet"/>
    <x v="1"/>
    <x v="0"/>
  </r>
  <r>
    <x v="3"/>
    <n v="1128299"/>
    <x v="192"/>
    <x v="2"/>
    <x v="2"/>
    <x v="2"/>
    <x v="4"/>
    <n v="65"/>
    <n v="725"/>
    <n v="471250"/>
    <n v="212062.50000000003"/>
    <n v="0.45000000000000007"/>
    <s v="Outlet"/>
    <x v="1"/>
    <x v="0"/>
  </r>
  <r>
    <x v="3"/>
    <n v="1128299"/>
    <x v="193"/>
    <x v="2"/>
    <x v="2"/>
    <x v="2"/>
    <x v="5"/>
    <n v="70"/>
    <n v="775"/>
    <n v="542500"/>
    <n v="54250"/>
    <n v="0.1"/>
    <s v="Outlet"/>
    <x v="1"/>
    <x v="0"/>
  </r>
  <r>
    <x v="3"/>
    <n v="1128299"/>
    <x v="194"/>
    <x v="2"/>
    <x v="2"/>
    <x v="2"/>
    <x v="0"/>
    <n v="55.000000000000007"/>
    <n v="875"/>
    <n v="481250.00000000006"/>
    <n v="144375.00000000003"/>
    <n v="0.30000000000000004"/>
    <s v="Outlet"/>
    <x v="1"/>
    <x v="0"/>
  </r>
  <r>
    <x v="3"/>
    <n v="1128299"/>
    <x v="195"/>
    <x v="2"/>
    <x v="2"/>
    <x v="2"/>
    <x v="1"/>
    <n v="60.000000000000007"/>
    <n v="875"/>
    <n v="525000.00000000012"/>
    <n v="78750.000000000015"/>
    <n v="0.15"/>
    <s v="Outlet"/>
    <x v="1"/>
    <x v="0"/>
  </r>
  <r>
    <x v="3"/>
    <n v="1128299"/>
    <x v="196"/>
    <x v="2"/>
    <x v="2"/>
    <x v="2"/>
    <x v="2"/>
    <n v="55.000000000000007"/>
    <n v="700"/>
    <n v="385000.00000000006"/>
    <n v="115500.00000000003"/>
    <n v="0.30000000000000004"/>
    <s v="Outlet"/>
    <x v="1"/>
    <x v="1"/>
  </r>
  <r>
    <x v="3"/>
    <n v="1128299"/>
    <x v="197"/>
    <x v="2"/>
    <x v="2"/>
    <x v="2"/>
    <x v="3"/>
    <n v="55.000000000000007"/>
    <n v="675"/>
    <n v="371250.00000000006"/>
    <n v="92812.5"/>
    <n v="0.24999999999999997"/>
    <s v="Outlet"/>
    <x v="1"/>
    <x v="1"/>
  </r>
  <r>
    <x v="3"/>
    <n v="1128299"/>
    <x v="198"/>
    <x v="2"/>
    <x v="2"/>
    <x v="2"/>
    <x v="4"/>
    <n v="65"/>
    <n v="650"/>
    <n v="422500"/>
    <n v="190125.00000000003"/>
    <n v="0.45000000000000007"/>
    <s v="Outlet"/>
    <x v="1"/>
    <x v="1"/>
  </r>
  <r>
    <x v="3"/>
    <n v="1128299"/>
    <x v="199"/>
    <x v="2"/>
    <x v="2"/>
    <x v="2"/>
    <x v="5"/>
    <n v="70"/>
    <n v="700"/>
    <n v="490000"/>
    <n v="49000"/>
    <n v="0.1"/>
    <s v="Outlet"/>
    <x v="1"/>
    <x v="1"/>
  </r>
  <r>
    <x v="3"/>
    <n v="1128299"/>
    <x v="200"/>
    <x v="2"/>
    <x v="2"/>
    <x v="2"/>
    <x v="0"/>
    <n v="55.000000000000007"/>
    <n v="875"/>
    <n v="481250.00000000006"/>
    <n v="144375.00000000003"/>
    <n v="0.30000000000000004"/>
    <s v="Outlet"/>
    <x v="1"/>
    <x v="1"/>
  </r>
  <r>
    <x v="3"/>
    <n v="1128299"/>
    <x v="201"/>
    <x v="2"/>
    <x v="2"/>
    <x v="2"/>
    <x v="1"/>
    <n v="60.000000000000007"/>
    <n v="875"/>
    <n v="525000.00000000012"/>
    <n v="78750.000000000015"/>
    <n v="0.15"/>
    <s v="Outlet"/>
    <x v="1"/>
    <x v="1"/>
  </r>
  <r>
    <x v="3"/>
    <n v="1128299"/>
    <x v="202"/>
    <x v="2"/>
    <x v="2"/>
    <x v="2"/>
    <x v="2"/>
    <n v="55.000000000000007"/>
    <n v="725"/>
    <n v="398750.00000000006"/>
    <n v="119625.00000000003"/>
    <n v="0.30000000000000004"/>
    <s v="Outlet"/>
    <x v="1"/>
    <x v="1"/>
  </r>
  <r>
    <x v="3"/>
    <n v="1128299"/>
    <x v="203"/>
    <x v="2"/>
    <x v="2"/>
    <x v="2"/>
    <x v="3"/>
    <n v="55.000000000000007"/>
    <n v="700"/>
    <n v="385000.00000000006"/>
    <n v="96250"/>
    <n v="0.24999999999999997"/>
    <s v="Outlet"/>
    <x v="1"/>
    <x v="1"/>
  </r>
  <r>
    <x v="3"/>
    <n v="1128299"/>
    <x v="204"/>
    <x v="2"/>
    <x v="2"/>
    <x v="2"/>
    <x v="4"/>
    <n v="65"/>
    <n v="650"/>
    <n v="422500"/>
    <n v="190125.00000000003"/>
    <n v="0.45000000000000007"/>
    <s v="Outlet"/>
    <x v="1"/>
    <x v="1"/>
  </r>
  <r>
    <x v="3"/>
    <n v="1128299"/>
    <x v="205"/>
    <x v="2"/>
    <x v="2"/>
    <x v="2"/>
    <x v="5"/>
    <n v="70"/>
    <n v="775"/>
    <n v="542500"/>
    <n v="54250"/>
    <n v="0.1"/>
    <s v="Outlet"/>
    <x v="1"/>
    <x v="1"/>
  </r>
  <r>
    <x v="3"/>
    <n v="1128299"/>
    <x v="206"/>
    <x v="2"/>
    <x v="2"/>
    <x v="2"/>
    <x v="0"/>
    <n v="55.000000000000007"/>
    <n v="975"/>
    <n v="536250.00000000012"/>
    <n v="160875.00000000006"/>
    <n v="0.30000000000000004"/>
    <s v="Outlet"/>
    <x v="1"/>
    <x v="1"/>
  </r>
  <r>
    <x v="3"/>
    <n v="1128299"/>
    <x v="207"/>
    <x v="2"/>
    <x v="2"/>
    <x v="2"/>
    <x v="1"/>
    <n v="60.000000000000007"/>
    <n v="975"/>
    <n v="585000.00000000012"/>
    <n v="87750.000000000015"/>
    <n v="0.15"/>
    <s v="Outlet"/>
    <x v="1"/>
    <x v="1"/>
  </r>
  <r>
    <x v="3"/>
    <n v="1128299"/>
    <x v="208"/>
    <x v="2"/>
    <x v="2"/>
    <x v="2"/>
    <x v="2"/>
    <n v="55.000000000000007"/>
    <n v="775"/>
    <n v="426250.00000000006"/>
    <n v="127875.00000000004"/>
    <n v="0.30000000000000004"/>
    <s v="Outlet"/>
    <x v="1"/>
    <x v="1"/>
  </r>
  <r>
    <x v="3"/>
    <n v="1128299"/>
    <x v="209"/>
    <x v="2"/>
    <x v="2"/>
    <x v="2"/>
    <x v="3"/>
    <n v="55.000000000000007"/>
    <n v="775"/>
    <n v="426250.00000000006"/>
    <n v="106562.5"/>
    <n v="0.24999999999999997"/>
    <s v="Outlet"/>
    <x v="1"/>
    <x v="1"/>
  </r>
  <r>
    <x v="3"/>
    <n v="1128299"/>
    <x v="210"/>
    <x v="2"/>
    <x v="2"/>
    <x v="2"/>
    <x v="4"/>
    <n v="65"/>
    <n v="700"/>
    <n v="455000"/>
    <n v="204750.00000000003"/>
    <n v="0.45000000000000007"/>
    <s v="Outlet"/>
    <x v="1"/>
    <x v="1"/>
  </r>
  <r>
    <x v="3"/>
    <n v="1128299"/>
    <x v="211"/>
    <x v="2"/>
    <x v="2"/>
    <x v="2"/>
    <x v="5"/>
    <n v="70"/>
    <n v="800"/>
    <n v="560000"/>
    <n v="56000"/>
    <n v="0.1"/>
    <s v="Outlet"/>
    <x v="1"/>
    <x v="1"/>
  </r>
  <r>
    <x v="4"/>
    <n v="1189833"/>
    <x v="212"/>
    <x v="2"/>
    <x v="2"/>
    <x v="2"/>
    <x v="0"/>
    <n v="35"/>
    <n v="700"/>
    <n v="245000"/>
    <n v="98000"/>
    <n v="0.4"/>
    <s v="Outlet"/>
    <x v="1"/>
    <x v="1"/>
  </r>
  <r>
    <x v="4"/>
    <n v="1189833"/>
    <x v="213"/>
    <x v="2"/>
    <x v="2"/>
    <x v="2"/>
    <x v="1"/>
    <n v="45"/>
    <n v="700"/>
    <n v="315000"/>
    <n v="78750"/>
    <n v="0.25"/>
    <s v="Outlet"/>
    <x v="1"/>
    <x v="1"/>
  </r>
  <r>
    <x v="4"/>
    <n v="1189833"/>
    <x v="214"/>
    <x v="2"/>
    <x v="2"/>
    <x v="2"/>
    <x v="2"/>
    <n v="45"/>
    <n v="700"/>
    <n v="315000"/>
    <n v="126000"/>
    <n v="0.4"/>
    <s v="Outlet"/>
    <x v="1"/>
    <x v="2"/>
  </r>
  <r>
    <x v="4"/>
    <n v="1189833"/>
    <x v="215"/>
    <x v="2"/>
    <x v="2"/>
    <x v="2"/>
    <x v="3"/>
    <n v="45"/>
    <n v="550"/>
    <n v="247500"/>
    <n v="86625"/>
    <n v="0.35"/>
    <s v="Outlet"/>
    <x v="1"/>
    <x v="2"/>
  </r>
  <r>
    <x v="4"/>
    <n v="1189833"/>
    <x v="216"/>
    <x v="2"/>
    <x v="2"/>
    <x v="3"/>
    <x v="4"/>
    <n v="50"/>
    <n v="500"/>
    <n v="250000"/>
    <n v="137500"/>
    <n v="0.55000000000000004"/>
    <s v="Outlet"/>
    <x v="1"/>
    <x v="2"/>
  </r>
  <r>
    <x v="4"/>
    <n v="1189833"/>
    <x v="217"/>
    <x v="2"/>
    <x v="2"/>
    <x v="3"/>
    <x v="5"/>
    <n v="45"/>
    <n v="700"/>
    <n v="315000"/>
    <n v="63000"/>
    <n v="0.2"/>
    <s v="Outlet"/>
    <x v="1"/>
    <x v="2"/>
  </r>
  <r>
    <x v="4"/>
    <n v="1189833"/>
    <x v="218"/>
    <x v="2"/>
    <x v="2"/>
    <x v="3"/>
    <x v="0"/>
    <n v="35"/>
    <n v="750"/>
    <n v="262500"/>
    <n v="105000"/>
    <n v="0.4"/>
    <s v="Outlet"/>
    <x v="1"/>
    <x v="2"/>
  </r>
  <r>
    <x v="4"/>
    <n v="1189833"/>
    <x v="219"/>
    <x v="2"/>
    <x v="2"/>
    <x v="3"/>
    <x v="1"/>
    <n v="45"/>
    <n v="650"/>
    <n v="292500"/>
    <n v="73125"/>
    <n v="0.25"/>
    <s v="Outlet"/>
    <x v="1"/>
    <x v="2"/>
  </r>
  <r>
    <x v="4"/>
    <n v="1189833"/>
    <x v="220"/>
    <x v="2"/>
    <x v="2"/>
    <x v="3"/>
    <x v="2"/>
    <n v="45"/>
    <n v="675"/>
    <n v="303750"/>
    <n v="121500"/>
    <n v="0.4"/>
    <s v="Outlet"/>
    <x v="1"/>
    <x v="2"/>
  </r>
  <r>
    <x v="4"/>
    <n v="1189833"/>
    <x v="221"/>
    <x v="2"/>
    <x v="2"/>
    <x v="3"/>
    <x v="3"/>
    <n v="45"/>
    <n v="525"/>
    <n v="236250"/>
    <n v="82687.5"/>
    <n v="0.35"/>
    <s v="Outlet"/>
    <x v="1"/>
    <x v="2"/>
  </r>
  <r>
    <x v="4"/>
    <n v="1189833"/>
    <x v="222"/>
    <x v="2"/>
    <x v="2"/>
    <x v="3"/>
    <x v="4"/>
    <n v="50"/>
    <n v="450"/>
    <n v="225000"/>
    <n v="123750.00000000001"/>
    <n v="0.55000000000000004"/>
    <s v="Outlet"/>
    <x v="1"/>
    <x v="2"/>
  </r>
  <r>
    <x v="4"/>
    <n v="1189833"/>
    <x v="223"/>
    <x v="2"/>
    <x v="2"/>
    <x v="3"/>
    <x v="5"/>
    <n v="45"/>
    <n v="650"/>
    <n v="292500"/>
    <n v="58500"/>
    <n v="0.2"/>
    <s v="Outlet"/>
    <x v="1"/>
    <x v="2"/>
  </r>
  <r>
    <x v="4"/>
    <n v="1189833"/>
    <x v="224"/>
    <x v="2"/>
    <x v="2"/>
    <x v="3"/>
    <x v="0"/>
    <n v="35"/>
    <n v="800"/>
    <n v="280000"/>
    <n v="112000"/>
    <n v="0.4"/>
    <s v="Outlet"/>
    <x v="1"/>
    <x v="2"/>
  </r>
  <r>
    <x v="4"/>
    <n v="1189833"/>
    <x v="225"/>
    <x v="2"/>
    <x v="2"/>
    <x v="3"/>
    <x v="1"/>
    <n v="45"/>
    <n v="650"/>
    <n v="292500"/>
    <n v="73125"/>
    <n v="0.25"/>
    <s v="Outlet"/>
    <x v="1"/>
    <x v="2"/>
  </r>
  <r>
    <x v="4"/>
    <n v="1189833"/>
    <x v="226"/>
    <x v="2"/>
    <x v="2"/>
    <x v="3"/>
    <x v="2"/>
    <n v="45"/>
    <n v="650"/>
    <n v="292500"/>
    <n v="117000"/>
    <n v="0.4"/>
    <s v="Outlet"/>
    <x v="1"/>
    <x v="2"/>
  </r>
  <r>
    <x v="4"/>
    <n v="1189833"/>
    <x v="227"/>
    <x v="2"/>
    <x v="2"/>
    <x v="3"/>
    <x v="3"/>
    <n v="45"/>
    <n v="550"/>
    <n v="247500"/>
    <n v="86625"/>
    <n v="0.35"/>
    <s v="Outlet"/>
    <x v="1"/>
    <x v="2"/>
  </r>
  <r>
    <x v="4"/>
    <n v="1189833"/>
    <x v="228"/>
    <x v="2"/>
    <x v="2"/>
    <x v="3"/>
    <x v="4"/>
    <n v="50"/>
    <n v="425"/>
    <n v="212500"/>
    <n v="116875.00000000001"/>
    <n v="0.55000000000000004"/>
    <s v="Outlet"/>
    <x v="1"/>
    <x v="2"/>
  </r>
  <r>
    <x v="4"/>
    <n v="1189833"/>
    <x v="229"/>
    <x v="2"/>
    <x v="2"/>
    <x v="3"/>
    <x v="5"/>
    <n v="45"/>
    <n v="625"/>
    <n v="281250"/>
    <n v="56250"/>
    <n v="0.2"/>
    <s v="Outlet"/>
    <x v="1"/>
    <x v="3"/>
  </r>
  <r>
    <x v="4"/>
    <n v="1189833"/>
    <x v="230"/>
    <x v="2"/>
    <x v="2"/>
    <x v="3"/>
    <x v="0"/>
    <n v="45"/>
    <n v="800"/>
    <n v="360000"/>
    <n v="144000"/>
    <n v="0.4"/>
    <s v="Outlet"/>
    <x v="1"/>
    <x v="3"/>
  </r>
  <r>
    <x v="4"/>
    <n v="1189833"/>
    <x v="231"/>
    <x v="2"/>
    <x v="2"/>
    <x v="3"/>
    <x v="1"/>
    <n v="50"/>
    <n v="600"/>
    <n v="300000"/>
    <n v="75000"/>
    <n v="0.25"/>
    <s v="Outlet"/>
    <x v="1"/>
    <x v="3"/>
  </r>
  <r>
    <x v="4"/>
    <n v="1189833"/>
    <x v="232"/>
    <x v="2"/>
    <x v="2"/>
    <x v="3"/>
    <x v="2"/>
    <n v="50"/>
    <n v="625"/>
    <n v="312500"/>
    <n v="125000"/>
    <n v="0.4"/>
    <s v="Outlet"/>
    <x v="1"/>
    <x v="3"/>
  </r>
  <r>
    <x v="4"/>
    <n v="1189833"/>
    <x v="233"/>
    <x v="2"/>
    <x v="2"/>
    <x v="3"/>
    <x v="3"/>
    <n v="45"/>
    <n v="525"/>
    <n v="236250"/>
    <n v="82687.5"/>
    <n v="0.35"/>
    <s v="Outlet"/>
    <x v="1"/>
    <x v="3"/>
  </r>
  <r>
    <x v="4"/>
    <n v="1189833"/>
    <x v="234"/>
    <x v="2"/>
    <x v="2"/>
    <x v="3"/>
    <x v="4"/>
    <n v="50"/>
    <n v="425"/>
    <n v="212500"/>
    <n v="116875.00000000001"/>
    <n v="0.55000000000000004"/>
    <s v="Outlet"/>
    <x v="1"/>
    <x v="3"/>
  </r>
  <r>
    <x v="4"/>
    <n v="1189833"/>
    <x v="235"/>
    <x v="2"/>
    <x v="2"/>
    <x v="3"/>
    <x v="5"/>
    <n v="65"/>
    <n v="600"/>
    <n v="390000"/>
    <n v="78000"/>
    <n v="0.2"/>
    <s v="Outlet"/>
    <x v="1"/>
    <x v="3"/>
  </r>
  <r>
    <x v="4"/>
    <n v="1189833"/>
    <x v="236"/>
    <x v="2"/>
    <x v="2"/>
    <x v="3"/>
    <x v="0"/>
    <n v="45"/>
    <n v="800"/>
    <n v="360000"/>
    <n v="144000"/>
    <n v="0.4"/>
    <s v="Outlet"/>
    <x v="1"/>
    <x v="3"/>
  </r>
  <r>
    <x v="4"/>
    <n v="1189833"/>
    <x v="237"/>
    <x v="2"/>
    <x v="2"/>
    <x v="3"/>
    <x v="1"/>
    <n v="50"/>
    <n v="650"/>
    <n v="325000"/>
    <n v="81250"/>
    <n v="0.25"/>
    <s v="Outlet"/>
    <x v="1"/>
    <x v="3"/>
  </r>
  <r>
    <x v="4"/>
    <n v="1189833"/>
    <x v="238"/>
    <x v="2"/>
    <x v="2"/>
    <x v="3"/>
    <x v="2"/>
    <n v="50"/>
    <n v="650"/>
    <n v="325000"/>
    <n v="130000"/>
    <n v="0.4"/>
    <s v="Outlet"/>
    <x v="1"/>
    <x v="3"/>
  </r>
  <r>
    <x v="4"/>
    <n v="1189833"/>
    <x v="239"/>
    <x v="2"/>
    <x v="2"/>
    <x v="3"/>
    <x v="3"/>
    <n v="45"/>
    <n v="550"/>
    <n v="247500"/>
    <n v="86625"/>
    <n v="0.35"/>
    <s v="Outlet"/>
    <x v="1"/>
    <x v="3"/>
  </r>
  <r>
    <x v="4"/>
    <n v="1189833"/>
    <x v="240"/>
    <x v="2"/>
    <x v="2"/>
    <x v="3"/>
    <x v="4"/>
    <n v="50"/>
    <n v="450"/>
    <n v="225000"/>
    <n v="123750.00000000001"/>
    <n v="0.55000000000000004"/>
    <s v="Outlet"/>
    <x v="1"/>
    <x v="3"/>
  </r>
  <r>
    <x v="4"/>
    <n v="1189833"/>
    <x v="241"/>
    <x v="2"/>
    <x v="2"/>
    <x v="3"/>
    <x v="5"/>
    <n v="65"/>
    <n v="625"/>
    <n v="406250"/>
    <n v="81250"/>
    <n v="0.2"/>
    <s v="Outlet"/>
    <x v="1"/>
    <x v="3"/>
  </r>
  <r>
    <x v="4"/>
    <n v="1189833"/>
    <x v="242"/>
    <x v="2"/>
    <x v="2"/>
    <x v="3"/>
    <x v="0"/>
    <n v="45"/>
    <n v="900"/>
    <n v="405000"/>
    <n v="162000"/>
    <n v="0.4"/>
    <s v="Outlet"/>
    <x v="1"/>
    <x v="3"/>
  </r>
  <r>
    <x v="4"/>
    <n v="1189833"/>
    <x v="243"/>
    <x v="2"/>
    <x v="2"/>
    <x v="3"/>
    <x v="1"/>
    <n v="50"/>
    <n v="750"/>
    <n v="375000"/>
    <n v="93750"/>
    <n v="0.25"/>
    <s v="Outlet"/>
    <x v="1"/>
    <x v="3"/>
  </r>
  <r>
    <x v="4"/>
    <n v="1189833"/>
    <x v="244"/>
    <x v="2"/>
    <x v="2"/>
    <x v="3"/>
    <x v="2"/>
    <n v="50"/>
    <n v="750"/>
    <n v="375000"/>
    <n v="150000"/>
    <n v="0.4"/>
    <s v="Outlet"/>
    <x v="1"/>
    <x v="3"/>
  </r>
  <r>
    <x v="4"/>
    <n v="1189833"/>
    <x v="245"/>
    <x v="2"/>
    <x v="2"/>
    <x v="3"/>
    <x v="3"/>
    <n v="45"/>
    <n v="625"/>
    <n v="281250"/>
    <n v="98437.5"/>
    <n v="0.35"/>
    <s v="Outlet"/>
    <x v="1"/>
    <x v="3"/>
  </r>
  <r>
    <x v="4"/>
    <n v="1189833"/>
    <x v="246"/>
    <x v="2"/>
    <x v="2"/>
    <x v="3"/>
    <x v="4"/>
    <n v="50"/>
    <n v="500"/>
    <n v="250000"/>
    <n v="137500"/>
    <n v="0.55000000000000004"/>
    <s v="Outlet"/>
    <x v="1"/>
    <x v="3"/>
  </r>
  <r>
    <x v="4"/>
    <n v="1189833"/>
    <x v="247"/>
    <x v="2"/>
    <x v="2"/>
    <x v="3"/>
    <x v="5"/>
    <n v="65"/>
    <n v="800"/>
    <n v="520000"/>
    <n v="104000"/>
    <n v="0.2"/>
    <s v="Outlet"/>
    <x v="1"/>
    <x v="3"/>
  </r>
  <r>
    <x v="4"/>
    <n v="1189833"/>
    <x v="248"/>
    <x v="2"/>
    <x v="2"/>
    <x v="3"/>
    <x v="0"/>
    <n v="45"/>
    <n v="950"/>
    <n v="427500"/>
    <n v="171000"/>
    <n v="0.4"/>
    <s v="Outlet"/>
    <x v="1"/>
    <x v="3"/>
  </r>
  <r>
    <x v="4"/>
    <n v="1189833"/>
    <x v="249"/>
    <x v="2"/>
    <x v="2"/>
    <x v="3"/>
    <x v="1"/>
    <n v="50"/>
    <n v="800"/>
    <n v="400000"/>
    <n v="100000"/>
    <n v="0.25"/>
    <s v="Outlet"/>
    <x v="1"/>
    <x v="3"/>
  </r>
  <r>
    <x v="4"/>
    <n v="1189833"/>
    <x v="250"/>
    <x v="2"/>
    <x v="2"/>
    <x v="3"/>
    <x v="2"/>
    <n v="50"/>
    <n v="750"/>
    <n v="375000"/>
    <n v="150000"/>
    <n v="0.4"/>
    <s v="Outlet"/>
    <x v="1"/>
    <x v="3"/>
  </r>
  <r>
    <x v="4"/>
    <n v="1189833"/>
    <x v="251"/>
    <x v="2"/>
    <x v="2"/>
    <x v="3"/>
    <x v="3"/>
    <n v="45"/>
    <n v="650"/>
    <n v="292500"/>
    <n v="102375"/>
    <n v="0.35"/>
    <s v="Outlet"/>
    <x v="1"/>
    <x v="3"/>
  </r>
  <r>
    <x v="4"/>
    <n v="1189833"/>
    <x v="252"/>
    <x v="2"/>
    <x v="2"/>
    <x v="3"/>
    <x v="4"/>
    <n v="50"/>
    <n v="700"/>
    <n v="350000"/>
    <n v="192500.00000000003"/>
    <n v="0.55000000000000004"/>
    <s v="Outlet"/>
    <x v="1"/>
    <x v="3"/>
  </r>
  <r>
    <x v="4"/>
    <n v="1189833"/>
    <x v="253"/>
    <x v="2"/>
    <x v="2"/>
    <x v="3"/>
    <x v="5"/>
    <n v="65"/>
    <n v="700"/>
    <n v="455000"/>
    <n v="91000"/>
    <n v="0.2"/>
    <s v="Outlet"/>
    <x v="1"/>
    <x v="3"/>
  </r>
  <r>
    <x v="4"/>
    <n v="1189833"/>
    <x v="254"/>
    <x v="2"/>
    <x v="2"/>
    <x v="3"/>
    <x v="0"/>
    <n v="50"/>
    <n v="900"/>
    <n v="450000"/>
    <n v="180000"/>
    <n v="0.4"/>
    <s v="Outlet"/>
    <x v="1"/>
    <x v="4"/>
  </r>
  <r>
    <x v="4"/>
    <n v="1189833"/>
    <x v="255"/>
    <x v="2"/>
    <x v="2"/>
    <x v="3"/>
    <x v="1"/>
    <n v="55.000000000000007"/>
    <n v="850"/>
    <n v="467500.00000000006"/>
    <n v="116875.00000000001"/>
    <n v="0.25"/>
    <s v="Outlet"/>
    <x v="1"/>
    <x v="4"/>
  </r>
  <r>
    <x v="4"/>
    <n v="1189833"/>
    <x v="256"/>
    <x v="2"/>
    <x v="2"/>
    <x v="3"/>
    <x v="2"/>
    <n v="50"/>
    <n v="725"/>
    <n v="362500"/>
    <n v="145000"/>
    <n v="0.4"/>
    <s v="Outlet"/>
    <x v="1"/>
    <x v="4"/>
  </r>
  <r>
    <x v="4"/>
    <n v="1189833"/>
    <x v="257"/>
    <x v="2"/>
    <x v="2"/>
    <x v="3"/>
    <x v="3"/>
    <n v="50"/>
    <n v="675"/>
    <n v="337500"/>
    <n v="118124.99999999999"/>
    <n v="0.35"/>
    <s v="Outlet"/>
    <x v="1"/>
    <x v="4"/>
  </r>
  <r>
    <x v="4"/>
    <n v="1189833"/>
    <x v="258"/>
    <x v="2"/>
    <x v="2"/>
    <x v="3"/>
    <x v="4"/>
    <n v="60"/>
    <n v="675"/>
    <n v="405000"/>
    <n v="222750.00000000003"/>
    <n v="0.55000000000000004"/>
    <s v="Outlet"/>
    <x v="1"/>
    <x v="4"/>
  </r>
  <r>
    <x v="4"/>
    <n v="1189833"/>
    <x v="259"/>
    <x v="2"/>
    <x v="2"/>
    <x v="3"/>
    <x v="5"/>
    <n v="65"/>
    <n v="650"/>
    <n v="422500"/>
    <n v="84500"/>
    <n v="0.2"/>
    <s v="Outlet"/>
    <x v="1"/>
    <x v="4"/>
  </r>
  <r>
    <x v="4"/>
    <n v="1189833"/>
    <x v="260"/>
    <x v="2"/>
    <x v="2"/>
    <x v="3"/>
    <x v="0"/>
    <n v="50"/>
    <n v="850"/>
    <n v="425000"/>
    <n v="170000"/>
    <n v="0.4"/>
    <s v="Outlet"/>
    <x v="1"/>
    <x v="4"/>
  </r>
  <r>
    <x v="4"/>
    <n v="1189833"/>
    <x v="261"/>
    <x v="2"/>
    <x v="2"/>
    <x v="3"/>
    <x v="1"/>
    <n v="55.000000000000007"/>
    <n v="850"/>
    <n v="467500.00000000006"/>
    <n v="116875.00000000001"/>
    <n v="0.25"/>
    <s v="Outlet"/>
    <x v="1"/>
    <x v="4"/>
  </r>
  <r>
    <x v="4"/>
    <n v="1189833"/>
    <x v="262"/>
    <x v="2"/>
    <x v="2"/>
    <x v="3"/>
    <x v="2"/>
    <n v="50"/>
    <n v="700"/>
    <n v="350000"/>
    <n v="140000"/>
    <n v="0.4"/>
    <s v="Outlet"/>
    <x v="1"/>
    <x v="4"/>
  </r>
  <r>
    <x v="4"/>
    <n v="1189833"/>
    <x v="263"/>
    <x v="2"/>
    <x v="2"/>
    <x v="3"/>
    <x v="3"/>
    <n v="50"/>
    <n v="650"/>
    <n v="325000"/>
    <n v="113750"/>
    <n v="0.35"/>
    <s v="Outlet"/>
    <x v="1"/>
    <x v="4"/>
  </r>
  <r>
    <x v="4"/>
    <n v="1189833"/>
    <x v="264"/>
    <x v="2"/>
    <x v="2"/>
    <x v="3"/>
    <x v="4"/>
    <n v="60"/>
    <n v="650"/>
    <n v="390000"/>
    <n v="214500.00000000003"/>
    <n v="0.55000000000000004"/>
    <s v="Outlet"/>
    <x v="1"/>
    <x v="4"/>
  </r>
  <r>
    <x v="4"/>
    <n v="1189833"/>
    <x v="265"/>
    <x v="2"/>
    <x v="2"/>
    <x v="3"/>
    <x v="5"/>
    <n v="65"/>
    <n v="700"/>
    <n v="455000"/>
    <n v="91000"/>
    <n v="0.2"/>
    <s v="Outlet"/>
    <x v="1"/>
    <x v="4"/>
  </r>
  <r>
    <x v="4"/>
    <n v="1189833"/>
    <x v="266"/>
    <x v="2"/>
    <x v="2"/>
    <x v="3"/>
    <x v="0"/>
    <n v="50"/>
    <n v="800"/>
    <n v="400000"/>
    <n v="160000"/>
    <n v="0.4"/>
    <s v="Outlet"/>
    <x v="1"/>
    <x v="4"/>
  </r>
  <r>
    <x v="4"/>
    <n v="1189833"/>
    <x v="267"/>
    <x v="2"/>
    <x v="2"/>
    <x v="3"/>
    <x v="1"/>
    <n v="55.000000000000007"/>
    <n v="800"/>
    <n v="440000.00000000006"/>
    <n v="110000.00000000001"/>
    <n v="0.25"/>
    <s v="Outlet"/>
    <x v="1"/>
    <x v="4"/>
  </r>
  <r>
    <x v="4"/>
    <n v="1189833"/>
    <x v="268"/>
    <x v="2"/>
    <x v="2"/>
    <x v="3"/>
    <x v="2"/>
    <n v="50"/>
    <n v="650"/>
    <n v="325000"/>
    <n v="130000"/>
    <n v="0.4"/>
    <s v="Outlet"/>
    <x v="1"/>
    <x v="4"/>
  </r>
  <r>
    <x v="4"/>
    <n v="1189833"/>
    <x v="269"/>
    <x v="2"/>
    <x v="2"/>
    <x v="3"/>
    <x v="3"/>
    <n v="50"/>
    <n v="625"/>
    <n v="312500"/>
    <n v="109375"/>
    <n v="0.35"/>
    <s v="Outlet"/>
    <x v="1"/>
    <x v="4"/>
  </r>
  <r>
    <x v="4"/>
    <n v="1189833"/>
    <x v="270"/>
    <x v="2"/>
    <x v="2"/>
    <x v="3"/>
    <x v="4"/>
    <n v="60"/>
    <n v="600"/>
    <n v="360000"/>
    <n v="198000.00000000003"/>
    <n v="0.55000000000000004"/>
    <s v="Outlet"/>
    <x v="1"/>
    <x v="4"/>
  </r>
  <r>
    <x v="4"/>
    <n v="1189833"/>
    <x v="271"/>
    <x v="2"/>
    <x v="2"/>
    <x v="3"/>
    <x v="5"/>
    <n v="65"/>
    <n v="650"/>
    <n v="422500"/>
    <n v="84500"/>
    <n v="0.2"/>
    <s v="Outlet"/>
    <x v="1"/>
    <x v="4"/>
  </r>
  <r>
    <x v="4"/>
    <n v="1189833"/>
    <x v="272"/>
    <x v="2"/>
    <x v="2"/>
    <x v="3"/>
    <x v="0"/>
    <n v="50"/>
    <n v="825"/>
    <n v="412500"/>
    <n v="165000"/>
    <n v="0.4"/>
    <s v="Outlet"/>
    <x v="1"/>
    <x v="4"/>
  </r>
  <r>
    <x v="4"/>
    <n v="1189833"/>
    <x v="273"/>
    <x v="2"/>
    <x v="2"/>
    <x v="3"/>
    <x v="1"/>
    <n v="55.000000000000007"/>
    <n v="825"/>
    <n v="453750.00000000006"/>
    <n v="113437.50000000001"/>
    <n v="0.25"/>
    <s v="Outlet"/>
    <x v="1"/>
    <x v="4"/>
  </r>
  <r>
    <x v="4"/>
    <n v="1189833"/>
    <x v="274"/>
    <x v="2"/>
    <x v="2"/>
    <x v="3"/>
    <x v="2"/>
    <n v="50"/>
    <n v="675"/>
    <n v="337500"/>
    <n v="135000"/>
    <n v="0.4"/>
    <s v="Outlet"/>
    <x v="1"/>
    <x v="4"/>
  </r>
  <r>
    <x v="4"/>
    <n v="1189833"/>
    <x v="275"/>
    <x v="2"/>
    <x v="2"/>
    <x v="3"/>
    <x v="3"/>
    <n v="50"/>
    <n v="650"/>
    <n v="325000"/>
    <n v="113750"/>
    <n v="0.35"/>
    <s v="Outlet"/>
    <x v="1"/>
    <x v="4"/>
  </r>
  <r>
    <x v="4"/>
    <n v="1189833"/>
    <x v="276"/>
    <x v="2"/>
    <x v="2"/>
    <x v="3"/>
    <x v="4"/>
    <n v="60"/>
    <n v="600"/>
    <n v="360000"/>
    <n v="198000.00000000003"/>
    <n v="0.55000000000000004"/>
    <s v="Outlet"/>
    <x v="1"/>
    <x v="4"/>
  </r>
  <r>
    <x v="4"/>
    <n v="1189833"/>
    <x v="277"/>
    <x v="2"/>
    <x v="2"/>
    <x v="3"/>
    <x v="5"/>
    <n v="65"/>
    <n v="700"/>
    <n v="455000"/>
    <n v="91000"/>
    <n v="0.2"/>
    <s v="Outlet"/>
    <x v="1"/>
    <x v="4"/>
  </r>
  <r>
    <x v="4"/>
    <n v="1189833"/>
    <x v="278"/>
    <x v="2"/>
    <x v="2"/>
    <x v="3"/>
    <x v="0"/>
    <n v="50"/>
    <n v="900"/>
    <n v="450000"/>
    <n v="180000"/>
    <n v="0.4"/>
    <s v="Outlet"/>
    <x v="1"/>
    <x v="4"/>
  </r>
  <r>
    <x v="4"/>
    <n v="1189833"/>
    <x v="279"/>
    <x v="2"/>
    <x v="2"/>
    <x v="3"/>
    <x v="1"/>
    <n v="55.000000000000007"/>
    <n v="900"/>
    <n v="495000.00000000006"/>
    <n v="123750.00000000001"/>
    <n v="0.25"/>
    <s v="Outlet"/>
    <x v="1"/>
    <x v="4"/>
  </r>
  <r>
    <x v="4"/>
    <n v="1189833"/>
    <x v="280"/>
    <x v="2"/>
    <x v="2"/>
    <x v="3"/>
    <x v="2"/>
    <n v="50"/>
    <n v="700"/>
    <n v="350000"/>
    <n v="140000"/>
    <n v="0.4"/>
    <s v="Outlet"/>
    <x v="1"/>
    <x v="4"/>
  </r>
  <r>
    <x v="4"/>
    <n v="1189833"/>
    <x v="281"/>
    <x v="2"/>
    <x v="2"/>
    <x v="3"/>
    <x v="3"/>
    <n v="50"/>
    <n v="700"/>
    <n v="350000"/>
    <n v="122499.99999999999"/>
    <n v="0.35"/>
    <s v="Outlet"/>
    <x v="1"/>
    <x v="4"/>
  </r>
  <r>
    <x v="4"/>
    <n v="1189833"/>
    <x v="282"/>
    <x v="2"/>
    <x v="2"/>
    <x v="3"/>
    <x v="4"/>
    <n v="60"/>
    <n v="625"/>
    <n v="375000"/>
    <n v="206250.00000000003"/>
    <n v="0.55000000000000004"/>
    <s v="Outlet"/>
    <x v="1"/>
    <x v="4"/>
  </r>
  <r>
    <x v="4"/>
    <n v="1189833"/>
    <x v="283"/>
    <x v="2"/>
    <x v="2"/>
    <x v="3"/>
    <x v="5"/>
    <n v="65"/>
    <n v="725"/>
    <n v="471250"/>
    <n v="94250"/>
    <n v="0.2"/>
    <s v="Outlet"/>
    <x v="1"/>
    <x v="4"/>
  </r>
  <r>
    <x v="0"/>
    <n v="1185732"/>
    <x v="284"/>
    <x v="2"/>
    <x v="2"/>
    <x v="3"/>
    <x v="0"/>
    <n v="45"/>
    <n v="475"/>
    <n v="213750"/>
    <n v="85500"/>
    <n v="0.4"/>
    <s v="Outlet"/>
    <x v="1"/>
    <x v="4"/>
  </r>
  <r>
    <x v="0"/>
    <n v="1185732"/>
    <x v="285"/>
    <x v="2"/>
    <x v="2"/>
    <x v="3"/>
    <x v="1"/>
    <n v="45"/>
    <n v="275"/>
    <n v="123750"/>
    <n v="43312.5"/>
    <n v="0.35"/>
    <s v="Outlet"/>
    <x v="1"/>
    <x v="11"/>
  </r>
  <r>
    <x v="0"/>
    <n v="1185732"/>
    <x v="286"/>
    <x v="2"/>
    <x v="2"/>
    <x v="3"/>
    <x v="2"/>
    <n v="35"/>
    <n v="275"/>
    <n v="96250"/>
    <n v="33687.5"/>
    <n v="0.35"/>
    <s v="Outlet"/>
    <x v="1"/>
    <x v="11"/>
  </r>
  <r>
    <x v="0"/>
    <n v="1185732"/>
    <x v="287"/>
    <x v="2"/>
    <x v="2"/>
    <x v="3"/>
    <x v="3"/>
    <n v="40"/>
    <n v="125"/>
    <n v="50000"/>
    <n v="20000"/>
    <n v="0.4"/>
    <s v="Outlet"/>
    <x v="1"/>
    <x v="11"/>
  </r>
  <r>
    <x v="0"/>
    <n v="1185732"/>
    <x v="288"/>
    <x v="3"/>
    <x v="3"/>
    <x v="4"/>
    <x v="4"/>
    <n v="54.999999999999993"/>
    <n v="175"/>
    <n v="96249.999999999985"/>
    <n v="33687.499999999993"/>
    <n v="0.35"/>
    <s v="Outlet"/>
    <x v="1"/>
    <x v="11"/>
  </r>
  <r>
    <x v="0"/>
    <n v="1185732"/>
    <x v="289"/>
    <x v="3"/>
    <x v="3"/>
    <x v="4"/>
    <x v="5"/>
    <n v="45"/>
    <n v="275"/>
    <n v="123750"/>
    <n v="61875"/>
    <n v="0.5"/>
    <s v="Outlet"/>
    <x v="1"/>
    <x v="11"/>
  </r>
  <r>
    <x v="0"/>
    <n v="1185732"/>
    <x v="290"/>
    <x v="3"/>
    <x v="3"/>
    <x v="4"/>
    <x v="0"/>
    <n v="45"/>
    <n v="525"/>
    <n v="236250"/>
    <n v="94500"/>
    <n v="0.4"/>
    <s v="Outlet"/>
    <x v="1"/>
    <x v="11"/>
  </r>
  <r>
    <x v="0"/>
    <n v="1185732"/>
    <x v="291"/>
    <x v="3"/>
    <x v="3"/>
    <x v="4"/>
    <x v="1"/>
    <n v="45"/>
    <n v="175"/>
    <n v="78750"/>
    <n v="27562.5"/>
    <n v="0.35"/>
    <s v="Outlet"/>
    <x v="1"/>
    <x v="11"/>
  </r>
  <r>
    <x v="0"/>
    <n v="1185732"/>
    <x v="292"/>
    <x v="3"/>
    <x v="3"/>
    <x v="4"/>
    <x v="2"/>
    <n v="35"/>
    <n v="225"/>
    <n v="78750"/>
    <n v="27562.5"/>
    <n v="0.35"/>
    <s v="Outlet"/>
    <x v="1"/>
    <x v="11"/>
  </r>
  <r>
    <x v="0"/>
    <n v="1185732"/>
    <x v="293"/>
    <x v="3"/>
    <x v="3"/>
    <x v="4"/>
    <x v="3"/>
    <n v="40"/>
    <n v="100"/>
    <n v="40000"/>
    <n v="16000"/>
    <n v="0.4"/>
    <s v="Outlet"/>
    <x v="1"/>
    <x v="11"/>
  </r>
  <r>
    <x v="0"/>
    <n v="1185732"/>
    <x v="294"/>
    <x v="3"/>
    <x v="3"/>
    <x v="4"/>
    <x v="4"/>
    <n v="54.999999999999993"/>
    <n v="175"/>
    <n v="96249.999999999985"/>
    <n v="33687.499999999993"/>
    <n v="0.35"/>
    <s v="Outlet"/>
    <x v="1"/>
    <x v="11"/>
  </r>
  <r>
    <x v="0"/>
    <n v="1185732"/>
    <x v="295"/>
    <x v="3"/>
    <x v="3"/>
    <x v="4"/>
    <x v="5"/>
    <n v="45"/>
    <n v="275"/>
    <n v="123750"/>
    <n v="61875"/>
    <n v="0.5"/>
    <s v="Outlet"/>
    <x v="1"/>
    <x v="11"/>
  </r>
  <r>
    <x v="0"/>
    <n v="1185732"/>
    <x v="296"/>
    <x v="3"/>
    <x v="3"/>
    <x v="4"/>
    <x v="0"/>
    <n v="50"/>
    <n v="495"/>
    <n v="247500"/>
    <n v="99000"/>
    <n v="0.4"/>
    <s v="Outlet"/>
    <x v="1"/>
    <x v="11"/>
  </r>
  <r>
    <x v="0"/>
    <n v="1185732"/>
    <x v="297"/>
    <x v="3"/>
    <x v="3"/>
    <x v="4"/>
    <x v="1"/>
    <n v="50"/>
    <n v="200"/>
    <n v="100000"/>
    <n v="35000"/>
    <n v="0.35"/>
    <s v="Outlet"/>
    <x v="1"/>
    <x v="11"/>
  </r>
  <r>
    <x v="0"/>
    <n v="1185732"/>
    <x v="298"/>
    <x v="3"/>
    <x v="3"/>
    <x v="4"/>
    <x v="2"/>
    <n v="40"/>
    <n v="225"/>
    <n v="90000"/>
    <n v="31499.999999999996"/>
    <n v="0.35"/>
    <s v="Outlet"/>
    <x v="1"/>
    <x v="11"/>
  </r>
  <r>
    <x v="0"/>
    <n v="1185732"/>
    <x v="299"/>
    <x v="3"/>
    <x v="3"/>
    <x v="4"/>
    <x v="3"/>
    <n v="45"/>
    <n v="75"/>
    <n v="33750"/>
    <n v="13500"/>
    <n v="0.4"/>
    <s v="Outlet"/>
    <x v="1"/>
    <x v="11"/>
  </r>
  <r>
    <x v="0"/>
    <n v="1185732"/>
    <x v="300"/>
    <x v="3"/>
    <x v="3"/>
    <x v="4"/>
    <x v="4"/>
    <n v="60"/>
    <n v="125"/>
    <n v="75000"/>
    <n v="26250"/>
    <n v="0.35"/>
    <s v="Outlet"/>
    <x v="1"/>
    <x v="11"/>
  </r>
  <r>
    <x v="0"/>
    <n v="1185732"/>
    <x v="301"/>
    <x v="3"/>
    <x v="3"/>
    <x v="4"/>
    <x v="5"/>
    <n v="50"/>
    <n v="225"/>
    <n v="112500"/>
    <n v="56250"/>
    <n v="0.5"/>
    <s v="Outlet"/>
    <x v="1"/>
    <x v="11"/>
  </r>
  <r>
    <x v="0"/>
    <n v="1185732"/>
    <x v="302"/>
    <x v="3"/>
    <x v="3"/>
    <x v="4"/>
    <x v="0"/>
    <n v="50"/>
    <n v="450"/>
    <n v="225000"/>
    <n v="90000"/>
    <n v="0.4"/>
    <s v="Outlet"/>
    <x v="1"/>
    <x v="11"/>
  </r>
  <r>
    <x v="0"/>
    <n v="1185732"/>
    <x v="303"/>
    <x v="3"/>
    <x v="3"/>
    <x v="4"/>
    <x v="1"/>
    <n v="50"/>
    <n v="150"/>
    <n v="75000"/>
    <n v="26250"/>
    <n v="0.35"/>
    <s v="Outlet"/>
    <x v="1"/>
    <x v="11"/>
  </r>
  <r>
    <x v="0"/>
    <n v="1185732"/>
    <x v="304"/>
    <x v="3"/>
    <x v="3"/>
    <x v="4"/>
    <x v="2"/>
    <n v="40"/>
    <n v="150"/>
    <n v="60000"/>
    <n v="21000"/>
    <n v="0.35"/>
    <s v="Outlet"/>
    <x v="1"/>
    <x v="11"/>
  </r>
  <r>
    <x v="0"/>
    <n v="1185732"/>
    <x v="305"/>
    <x v="3"/>
    <x v="3"/>
    <x v="4"/>
    <x v="3"/>
    <n v="45"/>
    <n v="75"/>
    <n v="33750"/>
    <n v="13500"/>
    <n v="0.4"/>
    <s v="Outlet"/>
    <x v="1"/>
    <x v="11"/>
  </r>
  <r>
    <x v="0"/>
    <n v="1185732"/>
    <x v="306"/>
    <x v="3"/>
    <x v="3"/>
    <x v="4"/>
    <x v="4"/>
    <n v="60"/>
    <n v="100"/>
    <n v="60000"/>
    <n v="21000"/>
    <n v="0.35"/>
    <s v="Outlet"/>
    <x v="1"/>
    <x v="11"/>
  </r>
  <r>
    <x v="0"/>
    <n v="1185732"/>
    <x v="307"/>
    <x v="3"/>
    <x v="3"/>
    <x v="4"/>
    <x v="5"/>
    <n v="50"/>
    <n v="225"/>
    <n v="112500"/>
    <n v="56250"/>
    <n v="0.5"/>
    <s v="Outlet"/>
    <x v="1"/>
    <x v="11"/>
  </r>
  <r>
    <x v="0"/>
    <n v="1185732"/>
    <x v="308"/>
    <x v="3"/>
    <x v="3"/>
    <x v="4"/>
    <x v="0"/>
    <n v="60"/>
    <n v="495"/>
    <n v="297000"/>
    <n v="118800"/>
    <n v="0.4"/>
    <s v="Outlet"/>
    <x v="1"/>
    <x v="11"/>
  </r>
  <r>
    <x v="0"/>
    <n v="1185732"/>
    <x v="309"/>
    <x v="3"/>
    <x v="3"/>
    <x v="4"/>
    <x v="1"/>
    <n v="55.000000000000007"/>
    <n v="200"/>
    <n v="110000.00000000001"/>
    <n v="38500"/>
    <n v="0.35"/>
    <s v="Outlet"/>
    <x v="1"/>
    <x v="11"/>
  </r>
  <r>
    <x v="0"/>
    <n v="1185732"/>
    <x v="310"/>
    <x v="3"/>
    <x v="3"/>
    <x v="4"/>
    <x v="2"/>
    <n v="50"/>
    <n v="175"/>
    <n v="87500"/>
    <n v="30624.999999999996"/>
    <n v="0.35"/>
    <s v="Outlet"/>
    <x v="1"/>
    <x v="11"/>
  </r>
  <r>
    <x v="0"/>
    <n v="1185732"/>
    <x v="311"/>
    <x v="3"/>
    <x v="3"/>
    <x v="4"/>
    <x v="3"/>
    <n v="50"/>
    <n v="100"/>
    <n v="50000"/>
    <n v="20000"/>
    <n v="0.4"/>
    <s v="Outlet"/>
    <x v="1"/>
    <x v="11"/>
  </r>
  <r>
    <x v="0"/>
    <n v="1185732"/>
    <x v="312"/>
    <x v="3"/>
    <x v="3"/>
    <x v="4"/>
    <x v="4"/>
    <n v="60"/>
    <n v="125"/>
    <n v="75000"/>
    <n v="26250"/>
    <n v="0.35"/>
    <s v="Outlet"/>
    <x v="1"/>
    <x v="11"/>
  </r>
  <r>
    <x v="0"/>
    <n v="1185732"/>
    <x v="313"/>
    <x v="3"/>
    <x v="3"/>
    <x v="4"/>
    <x v="5"/>
    <n v="65"/>
    <n v="250"/>
    <n v="162500"/>
    <n v="81250"/>
    <n v="0.5"/>
    <s v="Outlet"/>
    <x v="1"/>
    <x v="11"/>
  </r>
  <r>
    <x v="0"/>
    <n v="1185732"/>
    <x v="314"/>
    <x v="3"/>
    <x v="3"/>
    <x v="4"/>
    <x v="0"/>
    <n v="50"/>
    <n v="500"/>
    <n v="250000"/>
    <n v="100000"/>
    <n v="0.4"/>
    <s v="Outlet"/>
    <x v="1"/>
    <x v="11"/>
  </r>
  <r>
    <x v="0"/>
    <n v="1185732"/>
    <x v="315"/>
    <x v="3"/>
    <x v="3"/>
    <x v="4"/>
    <x v="1"/>
    <n v="45.000000000000007"/>
    <n v="250"/>
    <n v="112500.00000000001"/>
    <n v="39375"/>
    <n v="0.35"/>
    <s v="Outlet"/>
    <x v="1"/>
    <x v="5"/>
  </r>
  <r>
    <x v="0"/>
    <n v="1185732"/>
    <x v="316"/>
    <x v="3"/>
    <x v="3"/>
    <x v="4"/>
    <x v="2"/>
    <n v="40"/>
    <n v="200"/>
    <n v="80000"/>
    <n v="28000"/>
    <n v="0.35"/>
    <s v="Outlet"/>
    <x v="1"/>
    <x v="5"/>
  </r>
  <r>
    <x v="0"/>
    <n v="1185732"/>
    <x v="317"/>
    <x v="3"/>
    <x v="3"/>
    <x v="4"/>
    <x v="3"/>
    <n v="40"/>
    <n v="175"/>
    <n v="70000"/>
    <n v="28000"/>
    <n v="0.4"/>
    <s v="Outlet"/>
    <x v="1"/>
    <x v="5"/>
  </r>
  <r>
    <x v="0"/>
    <n v="1185732"/>
    <x v="318"/>
    <x v="3"/>
    <x v="3"/>
    <x v="4"/>
    <x v="4"/>
    <n v="50"/>
    <n v="175"/>
    <n v="87500"/>
    <n v="30624.999999999996"/>
    <n v="0.35"/>
    <s v="Outlet"/>
    <x v="1"/>
    <x v="5"/>
  </r>
  <r>
    <x v="0"/>
    <n v="1185732"/>
    <x v="319"/>
    <x v="3"/>
    <x v="3"/>
    <x v="4"/>
    <x v="5"/>
    <n v="55.000000000000007"/>
    <n v="350"/>
    <n v="192500.00000000003"/>
    <n v="96250.000000000015"/>
    <n v="0.5"/>
    <s v="Outlet"/>
    <x v="1"/>
    <x v="5"/>
  </r>
  <r>
    <x v="0"/>
    <n v="1185732"/>
    <x v="320"/>
    <x v="3"/>
    <x v="3"/>
    <x v="4"/>
    <x v="0"/>
    <n v="50"/>
    <n v="575"/>
    <n v="287500"/>
    <n v="115000"/>
    <n v="0.4"/>
    <s v="Outlet"/>
    <x v="1"/>
    <x v="5"/>
  </r>
  <r>
    <x v="0"/>
    <n v="1185732"/>
    <x v="321"/>
    <x v="3"/>
    <x v="3"/>
    <x v="4"/>
    <x v="1"/>
    <n v="45.000000000000007"/>
    <n v="325"/>
    <n v="146250.00000000003"/>
    <n v="51187.500000000007"/>
    <n v="0.35"/>
    <s v="Outlet"/>
    <x v="1"/>
    <x v="5"/>
  </r>
  <r>
    <x v="0"/>
    <n v="1185732"/>
    <x v="322"/>
    <x v="3"/>
    <x v="3"/>
    <x v="4"/>
    <x v="2"/>
    <n v="40"/>
    <n v="250"/>
    <n v="100000"/>
    <n v="35000"/>
    <n v="0.35"/>
    <s v="Outlet"/>
    <x v="1"/>
    <x v="5"/>
  </r>
  <r>
    <x v="0"/>
    <n v="1185732"/>
    <x v="323"/>
    <x v="3"/>
    <x v="3"/>
    <x v="4"/>
    <x v="3"/>
    <n v="40"/>
    <n v="200"/>
    <n v="80000"/>
    <n v="32000"/>
    <n v="0.4"/>
    <s v="Outlet"/>
    <x v="1"/>
    <x v="5"/>
  </r>
  <r>
    <x v="0"/>
    <n v="1185732"/>
    <x v="324"/>
    <x v="3"/>
    <x v="3"/>
    <x v="4"/>
    <x v="4"/>
    <n v="50"/>
    <n v="225"/>
    <n v="112500"/>
    <n v="39375"/>
    <n v="0.35"/>
    <s v="Outlet"/>
    <x v="1"/>
    <x v="5"/>
  </r>
  <r>
    <x v="0"/>
    <n v="1185732"/>
    <x v="325"/>
    <x v="3"/>
    <x v="3"/>
    <x v="4"/>
    <x v="5"/>
    <n v="55.000000000000007"/>
    <n v="400"/>
    <n v="220000.00000000003"/>
    <n v="110000.00000000001"/>
    <n v="0.5"/>
    <s v="Outlet"/>
    <x v="1"/>
    <x v="5"/>
  </r>
  <r>
    <x v="0"/>
    <n v="1185732"/>
    <x v="326"/>
    <x v="3"/>
    <x v="3"/>
    <x v="4"/>
    <x v="0"/>
    <n v="50"/>
    <n v="550"/>
    <n v="275000"/>
    <n v="110000"/>
    <n v="0.4"/>
    <s v="Outlet"/>
    <x v="1"/>
    <x v="5"/>
  </r>
  <r>
    <x v="0"/>
    <n v="1185732"/>
    <x v="327"/>
    <x v="3"/>
    <x v="3"/>
    <x v="4"/>
    <x v="1"/>
    <n v="45.000000000000007"/>
    <n v="325"/>
    <n v="146250.00000000003"/>
    <n v="51187.500000000007"/>
    <n v="0.35"/>
    <s v="Outlet"/>
    <x v="1"/>
    <x v="5"/>
  </r>
  <r>
    <x v="0"/>
    <n v="1185732"/>
    <x v="328"/>
    <x v="3"/>
    <x v="3"/>
    <x v="4"/>
    <x v="2"/>
    <n v="40"/>
    <n v="250"/>
    <n v="100000"/>
    <n v="35000"/>
    <n v="0.35"/>
    <s v="Outlet"/>
    <x v="1"/>
    <x v="5"/>
  </r>
  <r>
    <x v="0"/>
    <n v="1185732"/>
    <x v="329"/>
    <x v="3"/>
    <x v="3"/>
    <x v="4"/>
    <x v="3"/>
    <n v="40"/>
    <n v="225"/>
    <n v="90000"/>
    <n v="36000"/>
    <n v="0.4"/>
    <s v="Outlet"/>
    <x v="1"/>
    <x v="5"/>
  </r>
  <r>
    <x v="0"/>
    <n v="1185732"/>
    <x v="330"/>
    <x v="3"/>
    <x v="3"/>
    <x v="4"/>
    <x v="4"/>
    <n v="50"/>
    <n v="200"/>
    <n v="100000"/>
    <n v="35000"/>
    <n v="0.35"/>
    <s v="Outlet"/>
    <x v="1"/>
    <x v="5"/>
  </r>
  <r>
    <x v="0"/>
    <n v="1185732"/>
    <x v="331"/>
    <x v="3"/>
    <x v="3"/>
    <x v="4"/>
    <x v="5"/>
    <n v="55.000000000000007"/>
    <n v="375"/>
    <n v="206250.00000000003"/>
    <n v="103125.00000000001"/>
    <n v="0.5"/>
    <s v="Outlet"/>
    <x v="1"/>
    <x v="5"/>
  </r>
  <r>
    <x v="0"/>
    <n v="1185732"/>
    <x v="332"/>
    <x v="3"/>
    <x v="3"/>
    <x v="4"/>
    <x v="0"/>
    <n v="50"/>
    <n v="500"/>
    <n v="250000"/>
    <n v="100000"/>
    <n v="0.4"/>
    <s v="Outlet"/>
    <x v="1"/>
    <x v="5"/>
  </r>
  <r>
    <x v="0"/>
    <n v="1185732"/>
    <x v="333"/>
    <x v="3"/>
    <x v="3"/>
    <x v="4"/>
    <x v="1"/>
    <n v="45.000000000000007"/>
    <n v="300"/>
    <n v="135000.00000000003"/>
    <n v="47250.000000000007"/>
    <n v="0.35"/>
    <s v="Outlet"/>
    <x v="1"/>
    <x v="5"/>
  </r>
  <r>
    <x v="0"/>
    <n v="1185732"/>
    <x v="334"/>
    <x v="3"/>
    <x v="3"/>
    <x v="4"/>
    <x v="2"/>
    <n v="40"/>
    <n v="200"/>
    <n v="80000"/>
    <n v="28000"/>
    <n v="0.35"/>
    <s v="Outlet"/>
    <x v="1"/>
    <x v="5"/>
  </r>
  <r>
    <x v="0"/>
    <n v="1185732"/>
    <x v="335"/>
    <x v="3"/>
    <x v="3"/>
    <x v="4"/>
    <x v="3"/>
    <n v="40"/>
    <n v="175"/>
    <n v="70000"/>
    <n v="28000"/>
    <n v="0.4"/>
    <s v="Outlet"/>
    <x v="1"/>
    <x v="5"/>
  </r>
  <r>
    <x v="0"/>
    <n v="1185732"/>
    <x v="336"/>
    <x v="3"/>
    <x v="3"/>
    <x v="4"/>
    <x v="4"/>
    <n v="50"/>
    <n v="175"/>
    <n v="87500"/>
    <n v="30624.999999999996"/>
    <n v="0.35"/>
    <s v="Outlet"/>
    <x v="1"/>
    <x v="5"/>
  </r>
  <r>
    <x v="0"/>
    <n v="1185732"/>
    <x v="337"/>
    <x v="3"/>
    <x v="3"/>
    <x v="4"/>
    <x v="5"/>
    <n v="55.000000000000007"/>
    <n v="250"/>
    <n v="137500.00000000003"/>
    <n v="68750.000000000015"/>
    <n v="0.5"/>
    <s v="Outlet"/>
    <x v="1"/>
    <x v="5"/>
  </r>
  <r>
    <x v="0"/>
    <n v="1185732"/>
    <x v="338"/>
    <x v="3"/>
    <x v="3"/>
    <x v="4"/>
    <x v="0"/>
    <n v="60"/>
    <n v="425"/>
    <n v="255000"/>
    <n v="102000"/>
    <n v="0.4"/>
    <s v="Outlet"/>
    <x v="1"/>
    <x v="5"/>
  </r>
  <r>
    <x v="0"/>
    <n v="1185732"/>
    <x v="339"/>
    <x v="3"/>
    <x v="3"/>
    <x v="4"/>
    <x v="1"/>
    <n v="50"/>
    <n v="250"/>
    <n v="125000"/>
    <n v="43750"/>
    <n v="0.35"/>
    <s v="Outlet"/>
    <x v="1"/>
    <x v="5"/>
  </r>
  <r>
    <x v="0"/>
    <n v="1185732"/>
    <x v="340"/>
    <x v="3"/>
    <x v="3"/>
    <x v="4"/>
    <x v="2"/>
    <n v="50"/>
    <n v="150"/>
    <n v="75000"/>
    <n v="26250"/>
    <n v="0.35"/>
    <s v="Outlet"/>
    <x v="1"/>
    <x v="5"/>
  </r>
  <r>
    <x v="0"/>
    <n v="1185732"/>
    <x v="341"/>
    <x v="3"/>
    <x v="3"/>
    <x v="4"/>
    <x v="3"/>
    <n v="50"/>
    <n v="125"/>
    <n v="62500"/>
    <n v="25000"/>
    <n v="0.4"/>
    <s v="Outlet"/>
    <x v="1"/>
    <x v="5"/>
  </r>
  <r>
    <x v="0"/>
    <n v="1185732"/>
    <x v="342"/>
    <x v="3"/>
    <x v="3"/>
    <x v="4"/>
    <x v="4"/>
    <n v="60"/>
    <n v="125"/>
    <n v="75000"/>
    <n v="26250"/>
    <n v="0.35"/>
    <s v="Outlet"/>
    <x v="1"/>
    <x v="5"/>
  </r>
  <r>
    <x v="0"/>
    <n v="1185732"/>
    <x v="343"/>
    <x v="3"/>
    <x v="3"/>
    <x v="4"/>
    <x v="5"/>
    <n v="64.999999999999986"/>
    <n v="250"/>
    <n v="162499.99999999997"/>
    <n v="81249.999999999985"/>
    <n v="0.5"/>
    <s v="Outlet"/>
    <x v="1"/>
    <x v="5"/>
  </r>
  <r>
    <x v="0"/>
    <n v="1185732"/>
    <x v="344"/>
    <x v="3"/>
    <x v="3"/>
    <x v="4"/>
    <x v="0"/>
    <n v="60"/>
    <n v="400"/>
    <n v="240000"/>
    <n v="96000"/>
    <n v="0.4"/>
    <s v="Outlet"/>
    <x v="1"/>
    <x v="5"/>
  </r>
  <r>
    <x v="0"/>
    <n v="1185732"/>
    <x v="345"/>
    <x v="3"/>
    <x v="3"/>
    <x v="4"/>
    <x v="1"/>
    <n v="50"/>
    <n v="250"/>
    <n v="125000"/>
    <n v="43750"/>
    <n v="0.35"/>
    <s v="Outlet"/>
    <x v="1"/>
    <x v="5"/>
  </r>
  <r>
    <x v="0"/>
    <n v="1185732"/>
    <x v="346"/>
    <x v="3"/>
    <x v="3"/>
    <x v="4"/>
    <x v="2"/>
    <n v="50"/>
    <n v="195"/>
    <n v="97500"/>
    <n v="34125"/>
    <n v="0.35"/>
    <s v="Outlet"/>
    <x v="1"/>
    <x v="6"/>
  </r>
  <r>
    <x v="0"/>
    <n v="1185732"/>
    <x v="347"/>
    <x v="3"/>
    <x v="3"/>
    <x v="4"/>
    <x v="3"/>
    <n v="50"/>
    <n v="175"/>
    <n v="87500"/>
    <n v="35000"/>
    <n v="0.4"/>
    <s v="Outlet"/>
    <x v="1"/>
    <x v="6"/>
  </r>
  <r>
    <x v="0"/>
    <n v="1185732"/>
    <x v="348"/>
    <x v="3"/>
    <x v="3"/>
    <x v="4"/>
    <x v="4"/>
    <n v="60"/>
    <n v="150"/>
    <n v="90000"/>
    <n v="31499.999999999996"/>
    <n v="0.35"/>
    <s v="Outlet"/>
    <x v="1"/>
    <x v="6"/>
  </r>
  <r>
    <x v="0"/>
    <n v="1185732"/>
    <x v="349"/>
    <x v="3"/>
    <x v="3"/>
    <x v="4"/>
    <x v="5"/>
    <n v="64.999999999999986"/>
    <n v="250"/>
    <n v="162499.99999999997"/>
    <n v="81249.999999999985"/>
    <n v="0.5"/>
    <s v="Outlet"/>
    <x v="1"/>
    <x v="6"/>
  </r>
  <r>
    <x v="0"/>
    <n v="1185732"/>
    <x v="350"/>
    <x v="3"/>
    <x v="3"/>
    <x v="4"/>
    <x v="0"/>
    <n v="60"/>
    <n v="500"/>
    <n v="300000"/>
    <n v="120000"/>
    <n v="0.4"/>
    <s v="Outlet"/>
    <x v="1"/>
    <x v="6"/>
  </r>
  <r>
    <x v="0"/>
    <n v="1185732"/>
    <x v="351"/>
    <x v="3"/>
    <x v="3"/>
    <x v="4"/>
    <x v="1"/>
    <n v="50"/>
    <n v="300"/>
    <n v="150000"/>
    <n v="52500"/>
    <n v="0.35"/>
    <s v="Outlet"/>
    <x v="1"/>
    <x v="6"/>
  </r>
  <r>
    <x v="0"/>
    <n v="1185732"/>
    <x v="352"/>
    <x v="3"/>
    <x v="3"/>
    <x v="4"/>
    <x v="2"/>
    <n v="50"/>
    <n v="250"/>
    <n v="125000"/>
    <n v="43750"/>
    <n v="0.35"/>
    <s v="Outlet"/>
    <x v="1"/>
    <x v="6"/>
  </r>
  <r>
    <x v="0"/>
    <n v="1185732"/>
    <x v="353"/>
    <x v="3"/>
    <x v="3"/>
    <x v="4"/>
    <x v="3"/>
    <n v="50"/>
    <n v="200"/>
    <n v="100000"/>
    <n v="40000"/>
    <n v="0.4"/>
    <s v="Outlet"/>
    <x v="1"/>
    <x v="6"/>
  </r>
  <r>
    <x v="0"/>
    <n v="1185732"/>
    <x v="354"/>
    <x v="3"/>
    <x v="3"/>
    <x v="4"/>
    <x v="4"/>
    <n v="60"/>
    <n v="200"/>
    <n v="120000"/>
    <n v="42000"/>
    <n v="0.35"/>
    <s v="Outlet"/>
    <x v="1"/>
    <x v="6"/>
  </r>
  <r>
    <x v="0"/>
    <n v="1185732"/>
    <x v="355"/>
    <x v="3"/>
    <x v="3"/>
    <x v="4"/>
    <x v="5"/>
    <n v="64.999999999999986"/>
    <n v="300"/>
    <n v="194999.99999999997"/>
    <n v="97499.999999999985"/>
    <n v="0.5"/>
    <s v="Outlet"/>
    <x v="1"/>
    <x v="6"/>
  </r>
  <r>
    <x v="2"/>
    <n v="1197831"/>
    <x v="356"/>
    <x v="3"/>
    <x v="3"/>
    <x v="4"/>
    <x v="0"/>
    <n v="20"/>
    <n v="725"/>
    <n v="145000"/>
    <n v="43500"/>
    <n v="0.3"/>
    <s v="Outlet"/>
    <x v="1"/>
    <x v="6"/>
  </r>
  <r>
    <x v="2"/>
    <n v="1197831"/>
    <x v="357"/>
    <x v="3"/>
    <x v="3"/>
    <x v="4"/>
    <x v="1"/>
    <n v="30"/>
    <n v="725"/>
    <n v="217500"/>
    <n v="65250"/>
    <n v="0.3"/>
    <s v="Outlet"/>
    <x v="1"/>
    <x v="6"/>
  </r>
  <r>
    <x v="2"/>
    <n v="1197831"/>
    <x v="358"/>
    <x v="3"/>
    <x v="3"/>
    <x v="4"/>
    <x v="2"/>
    <n v="30"/>
    <n v="525"/>
    <n v="157500"/>
    <n v="47250"/>
    <n v="0.3"/>
    <s v="Outlet"/>
    <x v="1"/>
    <x v="6"/>
  </r>
  <r>
    <x v="2"/>
    <n v="1197831"/>
    <x v="359"/>
    <x v="3"/>
    <x v="3"/>
    <x v="4"/>
    <x v="3"/>
    <n v="35"/>
    <n v="525"/>
    <n v="183750"/>
    <n v="73500"/>
    <n v="0.4"/>
    <s v="Outlet"/>
    <x v="1"/>
    <x v="6"/>
  </r>
  <r>
    <x v="2"/>
    <n v="1197831"/>
    <x v="360"/>
    <x v="1"/>
    <x v="1"/>
    <x v="5"/>
    <x v="4"/>
    <n v="40"/>
    <n v="375"/>
    <n v="150000"/>
    <n v="37500"/>
    <n v="0.25"/>
    <s v="Outlet"/>
    <x v="1"/>
    <x v="6"/>
  </r>
  <r>
    <x v="2"/>
    <n v="1197831"/>
    <x v="361"/>
    <x v="1"/>
    <x v="1"/>
    <x v="5"/>
    <x v="5"/>
    <n v="35"/>
    <n v="525"/>
    <n v="183750"/>
    <n v="82687.5"/>
    <n v="0.45"/>
    <s v="Outlet"/>
    <x v="1"/>
    <x v="6"/>
  </r>
  <r>
    <x v="2"/>
    <n v="1197831"/>
    <x v="362"/>
    <x v="1"/>
    <x v="1"/>
    <x v="5"/>
    <x v="0"/>
    <n v="25"/>
    <n v="675"/>
    <n v="168750"/>
    <n v="50625"/>
    <n v="0.3"/>
    <s v="Outlet"/>
    <x v="1"/>
    <x v="6"/>
  </r>
  <r>
    <x v="2"/>
    <n v="1197831"/>
    <x v="363"/>
    <x v="1"/>
    <x v="1"/>
    <x v="5"/>
    <x v="1"/>
    <n v="35"/>
    <n v="650"/>
    <n v="227500"/>
    <n v="68250"/>
    <n v="0.3"/>
    <s v="Outlet"/>
    <x v="1"/>
    <x v="6"/>
  </r>
  <r>
    <x v="2"/>
    <n v="1197831"/>
    <x v="364"/>
    <x v="1"/>
    <x v="1"/>
    <x v="5"/>
    <x v="2"/>
    <n v="35"/>
    <n v="475"/>
    <n v="166250"/>
    <n v="49875"/>
    <n v="0.3"/>
    <s v="Outlet"/>
    <x v="1"/>
    <x v="6"/>
  </r>
  <r>
    <x v="2"/>
    <n v="1197831"/>
    <x v="365"/>
    <x v="1"/>
    <x v="1"/>
    <x v="5"/>
    <x v="3"/>
    <n v="35"/>
    <n v="425"/>
    <n v="148750"/>
    <n v="59500"/>
    <n v="0.4"/>
    <s v="Outlet"/>
    <x v="1"/>
    <x v="6"/>
  </r>
  <r>
    <x v="2"/>
    <n v="1197831"/>
    <x v="366"/>
    <x v="1"/>
    <x v="1"/>
    <x v="5"/>
    <x v="4"/>
    <n v="40"/>
    <n v="300"/>
    <n v="120000"/>
    <n v="30000"/>
    <n v="0.25"/>
    <s v="Outlet"/>
    <x v="1"/>
    <x v="6"/>
  </r>
  <r>
    <x v="2"/>
    <n v="1197831"/>
    <x v="367"/>
    <x v="1"/>
    <x v="1"/>
    <x v="5"/>
    <x v="5"/>
    <n v="35"/>
    <n v="500"/>
    <n v="175000"/>
    <n v="78750"/>
    <n v="0.45"/>
    <s v="Outlet"/>
    <x v="1"/>
    <x v="6"/>
  </r>
  <r>
    <x v="2"/>
    <n v="1197831"/>
    <x v="368"/>
    <x v="1"/>
    <x v="1"/>
    <x v="5"/>
    <x v="0"/>
    <n v="30"/>
    <n v="675"/>
    <n v="202500"/>
    <n v="70875"/>
    <n v="0.35"/>
    <s v="Outlet"/>
    <x v="1"/>
    <x v="6"/>
  </r>
  <r>
    <x v="2"/>
    <n v="1197831"/>
    <x v="369"/>
    <x v="1"/>
    <x v="1"/>
    <x v="5"/>
    <x v="1"/>
    <n v="40"/>
    <n v="675"/>
    <n v="270000"/>
    <n v="94500"/>
    <n v="0.35"/>
    <s v="Outlet"/>
    <x v="1"/>
    <x v="6"/>
  </r>
  <r>
    <x v="2"/>
    <n v="1197831"/>
    <x v="370"/>
    <x v="1"/>
    <x v="1"/>
    <x v="5"/>
    <x v="2"/>
    <n v="30"/>
    <n v="500"/>
    <n v="150000"/>
    <n v="52500"/>
    <n v="0.35"/>
    <s v="Outlet"/>
    <x v="1"/>
    <x v="6"/>
  </r>
  <r>
    <x v="2"/>
    <n v="1197831"/>
    <x v="371"/>
    <x v="1"/>
    <x v="1"/>
    <x v="5"/>
    <x v="3"/>
    <n v="35"/>
    <n v="400"/>
    <n v="140000"/>
    <n v="63000"/>
    <n v="0.45"/>
    <s v="Outlet"/>
    <x v="1"/>
    <x v="6"/>
  </r>
  <r>
    <x v="2"/>
    <n v="1197831"/>
    <x v="372"/>
    <x v="1"/>
    <x v="1"/>
    <x v="5"/>
    <x v="4"/>
    <n v="40"/>
    <n v="300"/>
    <n v="120000"/>
    <n v="36000"/>
    <n v="0.3"/>
    <s v="Outlet"/>
    <x v="1"/>
    <x v="6"/>
  </r>
  <r>
    <x v="2"/>
    <n v="1197831"/>
    <x v="373"/>
    <x v="1"/>
    <x v="1"/>
    <x v="5"/>
    <x v="5"/>
    <n v="35"/>
    <n v="450"/>
    <n v="157500"/>
    <n v="78750"/>
    <n v="0.5"/>
    <s v="Outlet"/>
    <x v="1"/>
    <x v="6"/>
  </r>
  <r>
    <x v="2"/>
    <n v="1197831"/>
    <x v="374"/>
    <x v="1"/>
    <x v="1"/>
    <x v="5"/>
    <x v="0"/>
    <n v="20"/>
    <n v="700"/>
    <n v="140000"/>
    <n v="49000"/>
    <n v="0.35"/>
    <s v="Outlet"/>
    <x v="1"/>
    <x v="6"/>
  </r>
  <r>
    <x v="2"/>
    <n v="1197831"/>
    <x v="375"/>
    <x v="1"/>
    <x v="1"/>
    <x v="5"/>
    <x v="1"/>
    <n v="30.000000000000004"/>
    <n v="700"/>
    <n v="210000.00000000003"/>
    <n v="73500"/>
    <n v="0.35"/>
    <s v="Outlet"/>
    <x v="1"/>
    <x v="6"/>
  </r>
  <r>
    <x v="2"/>
    <n v="1197831"/>
    <x v="376"/>
    <x v="1"/>
    <x v="1"/>
    <x v="5"/>
    <x v="2"/>
    <n v="24.999999999999996"/>
    <n v="525"/>
    <n v="131249.99999999997"/>
    <n v="45937.499999999985"/>
    <n v="0.35"/>
    <s v="Outlet"/>
    <x v="1"/>
    <x v="6"/>
  </r>
  <r>
    <x v="2"/>
    <n v="1197831"/>
    <x v="377"/>
    <x v="1"/>
    <x v="1"/>
    <x v="5"/>
    <x v="3"/>
    <n v="30.000000000000004"/>
    <n v="425"/>
    <n v="127500.00000000001"/>
    <n v="57375.000000000007"/>
    <n v="0.45"/>
    <s v="Outlet"/>
    <x v="1"/>
    <x v="7"/>
  </r>
  <r>
    <x v="2"/>
    <n v="1197831"/>
    <x v="378"/>
    <x v="1"/>
    <x v="1"/>
    <x v="5"/>
    <x v="4"/>
    <n v="35"/>
    <n v="325"/>
    <n v="113750"/>
    <n v="34125"/>
    <n v="0.3"/>
    <s v="Outlet"/>
    <x v="1"/>
    <x v="7"/>
  </r>
  <r>
    <x v="2"/>
    <n v="1197831"/>
    <x v="379"/>
    <x v="1"/>
    <x v="1"/>
    <x v="5"/>
    <x v="5"/>
    <n v="30.000000000000004"/>
    <n v="600"/>
    <n v="180000.00000000003"/>
    <n v="90000.000000000015"/>
    <n v="0.5"/>
    <s v="Outlet"/>
    <x v="1"/>
    <x v="7"/>
  </r>
  <r>
    <x v="2"/>
    <n v="1197831"/>
    <x v="380"/>
    <x v="1"/>
    <x v="1"/>
    <x v="5"/>
    <x v="0"/>
    <n v="20"/>
    <n v="750"/>
    <n v="150000"/>
    <n v="52500"/>
    <n v="0.35"/>
    <s v="Outlet"/>
    <x v="1"/>
    <x v="7"/>
  </r>
  <r>
    <x v="2"/>
    <n v="1197831"/>
    <x v="381"/>
    <x v="1"/>
    <x v="1"/>
    <x v="5"/>
    <x v="1"/>
    <n v="30.000000000000004"/>
    <n v="775"/>
    <n v="232500.00000000003"/>
    <n v="81375"/>
    <n v="0.35"/>
    <s v="Outlet"/>
    <x v="1"/>
    <x v="7"/>
  </r>
  <r>
    <x v="2"/>
    <n v="1197831"/>
    <x v="382"/>
    <x v="1"/>
    <x v="1"/>
    <x v="5"/>
    <x v="2"/>
    <n v="24.999999999999996"/>
    <n v="625"/>
    <n v="156249.99999999997"/>
    <n v="54687.499999999985"/>
    <n v="0.35"/>
    <s v="Outlet"/>
    <x v="1"/>
    <x v="7"/>
  </r>
  <r>
    <x v="2"/>
    <n v="1197831"/>
    <x v="383"/>
    <x v="1"/>
    <x v="1"/>
    <x v="5"/>
    <x v="3"/>
    <n v="35"/>
    <n v="550"/>
    <n v="192500"/>
    <n v="86625"/>
    <n v="0.45"/>
    <s v="Outlet"/>
    <x v="1"/>
    <x v="7"/>
  </r>
  <r>
    <x v="2"/>
    <n v="1197831"/>
    <x v="384"/>
    <x v="1"/>
    <x v="1"/>
    <x v="5"/>
    <x v="4"/>
    <n v="50"/>
    <n v="450"/>
    <n v="225000"/>
    <n v="67500"/>
    <n v="0.3"/>
    <s v="Outlet"/>
    <x v="1"/>
    <x v="7"/>
  </r>
  <r>
    <x v="2"/>
    <n v="1197831"/>
    <x v="385"/>
    <x v="1"/>
    <x v="1"/>
    <x v="5"/>
    <x v="5"/>
    <n v="45"/>
    <n v="800"/>
    <n v="360000"/>
    <n v="180000"/>
    <n v="0.5"/>
    <s v="Outlet"/>
    <x v="1"/>
    <x v="7"/>
  </r>
  <r>
    <x v="2"/>
    <n v="1197831"/>
    <x v="386"/>
    <x v="1"/>
    <x v="1"/>
    <x v="5"/>
    <x v="0"/>
    <n v="45"/>
    <n v="800"/>
    <n v="360000"/>
    <n v="125999.99999999999"/>
    <n v="0.35"/>
    <s v="Outlet"/>
    <x v="1"/>
    <x v="7"/>
  </r>
  <r>
    <x v="2"/>
    <n v="1197831"/>
    <x v="387"/>
    <x v="1"/>
    <x v="1"/>
    <x v="5"/>
    <x v="1"/>
    <n v="50"/>
    <n v="800"/>
    <n v="400000"/>
    <n v="140000"/>
    <n v="0.35"/>
    <s v="Outlet"/>
    <x v="1"/>
    <x v="7"/>
  </r>
  <r>
    <x v="2"/>
    <n v="1197831"/>
    <x v="388"/>
    <x v="1"/>
    <x v="1"/>
    <x v="5"/>
    <x v="2"/>
    <n v="45"/>
    <n v="650"/>
    <n v="292500"/>
    <n v="102375"/>
    <n v="0.35"/>
    <s v="Outlet"/>
    <x v="1"/>
    <x v="7"/>
  </r>
  <r>
    <x v="2"/>
    <n v="1197831"/>
    <x v="389"/>
    <x v="1"/>
    <x v="1"/>
    <x v="5"/>
    <x v="3"/>
    <n v="45"/>
    <n v="600"/>
    <n v="270000"/>
    <n v="121500"/>
    <n v="0.45"/>
    <s v="Outlet"/>
    <x v="1"/>
    <x v="7"/>
  </r>
  <r>
    <x v="2"/>
    <n v="1197831"/>
    <x v="390"/>
    <x v="1"/>
    <x v="1"/>
    <x v="5"/>
    <x v="4"/>
    <n v="50"/>
    <n v="500"/>
    <n v="250000"/>
    <n v="75000"/>
    <n v="0.3"/>
    <s v="Outlet"/>
    <x v="1"/>
    <x v="7"/>
  </r>
  <r>
    <x v="2"/>
    <n v="1197831"/>
    <x v="391"/>
    <x v="1"/>
    <x v="1"/>
    <x v="5"/>
    <x v="5"/>
    <n v="55.000000000000007"/>
    <n v="875"/>
    <n v="481250.00000000006"/>
    <n v="240625.00000000003"/>
    <n v="0.5"/>
    <s v="Outlet"/>
    <x v="1"/>
    <x v="7"/>
  </r>
  <r>
    <x v="2"/>
    <n v="1197831"/>
    <x v="392"/>
    <x v="1"/>
    <x v="1"/>
    <x v="5"/>
    <x v="0"/>
    <n v="45"/>
    <n v="825"/>
    <n v="371250"/>
    <n v="148500"/>
    <n v="0.39999999999999997"/>
    <s v="Outlet"/>
    <x v="1"/>
    <x v="7"/>
  </r>
  <r>
    <x v="2"/>
    <n v="1197831"/>
    <x v="393"/>
    <x v="1"/>
    <x v="1"/>
    <x v="5"/>
    <x v="1"/>
    <n v="50"/>
    <n v="825"/>
    <n v="412500"/>
    <n v="165000"/>
    <n v="0.39999999999999997"/>
    <s v="Outlet"/>
    <x v="1"/>
    <x v="7"/>
  </r>
  <r>
    <x v="2"/>
    <n v="1197831"/>
    <x v="394"/>
    <x v="1"/>
    <x v="1"/>
    <x v="5"/>
    <x v="2"/>
    <n v="45"/>
    <n v="975"/>
    <n v="438750"/>
    <n v="175499.99999999997"/>
    <n v="0.39999999999999997"/>
    <s v="Outlet"/>
    <x v="1"/>
    <x v="7"/>
  </r>
  <r>
    <x v="2"/>
    <n v="1197831"/>
    <x v="395"/>
    <x v="1"/>
    <x v="1"/>
    <x v="5"/>
    <x v="3"/>
    <n v="45"/>
    <n v="575"/>
    <n v="258750"/>
    <n v="129375"/>
    <n v="0.5"/>
    <s v="Outlet"/>
    <x v="1"/>
    <x v="7"/>
  </r>
  <r>
    <x v="2"/>
    <n v="1197831"/>
    <x v="396"/>
    <x v="1"/>
    <x v="1"/>
    <x v="5"/>
    <x v="4"/>
    <n v="50"/>
    <n v="575"/>
    <n v="287500"/>
    <n v="100625"/>
    <n v="0.35"/>
    <s v="Outlet"/>
    <x v="1"/>
    <x v="7"/>
  </r>
  <r>
    <x v="2"/>
    <n v="1197831"/>
    <x v="397"/>
    <x v="1"/>
    <x v="1"/>
    <x v="5"/>
    <x v="5"/>
    <n v="60"/>
    <n v="850"/>
    <n v="510000"/>
    <n v="280500"/>
    <n v="0.55000000000000004"/>
    <s v="Outlet"/>
    <x v="1"/>
    <x v="7"/>
  </r>
  <r>
    <x v="2"/>
    <n v="1197831"/>
    <x v="398"/>
    <x v="1"/>
    <x v="1"/>
    <x v="5"/>
    <x v="0"/>
    <n v="50"/>
    <n v="800"/>
    <n v="400000"/>
    <n v="160000"/>
    <n v="0.39999999999999997"/>
    <s v="Outlet"/>
    <x v="1"/>
    <x v="7"/>
  </r>
  <r>
    <x v="2"/>
    <n v="1197831"/>
    <x v="399"/>
    <x v="1"/>
    <x v="1"/>
    <x v="5"/>
    <x v="1"/>
    <n v="55.000000000000007"/>
    <n v="800"/>
    <n v="440000.00000000006"/>
    <n v="176000"/>
    <n v="0.39999999999999997"/>
    <s v="Outlet"/>
    <x v="1"/>
    <x v="7"/>
  </r>
  <r>
    <x v="2"/>
    <n v="1197831"/>
    <x v="400"/>
    <x v="1"/>
    <x v="1"/>
    <x v="5"/>
    <x v="2"/>
    <n v="50"/>
    <n v="975"/>
    <n v="487500"/>
    <n v="194999.99999999997"/>
    <n v="0.39999999999999997"/>
    <s v="Outlet"/>
    <x v="1"/>
    <x v="7"/>
  </r>
  <r>
    <x v="2"/>
    <n v="1197831"/>
    <x v="401"/>
    <x v="1"/>
    <x v="1"/>
    <x v="5"/>
    <x v="3"/>
    <n v="50"/>
    <n v="525"/>
    <n v="262500"/>
    <n v="131250"/>
    <n v="0.5"/>
    <s v="Outlet"/>
    <x v="1"/>
    <x v="7"/>
  </r>
  <r>
    <x v="2"/>
    <n v="1197831"/>
    <x v="402"/>
    <x v="1"/>
    <x v="1"/>
    <x v="5"/>
    <x v="4"/>
    <n v="55.000000000000007"/>
    <n v="525"/>
    <n v="288750.00000000006"/>
    <n v="101062.50000000001"/>
    <n v="0.35"/>
    <s v="Outlet"/>
    <x v="1"/>
    <x v="7"/>
  </r>
  <r>
    <x v="2"/>
    <n v="1197831"/>
    <x v="403"/>
    <x v="1"/>
    <x v="1"/>
    <x v="5"/>
    <x v="5"/>
    <n v="60"/>
    <n v="775"/>
    <n v="465000"/>
    <n v="255750.00000000003"/>
    <n v="0.55000000000000004"/>
    <s v="Outlet"/>
    <x v="1"/>
    <x v="7"/>
  </r>
  <r>
    <x v="2"/>
    <n v="1197831"/>
    <x v="404"/>
    <x v="1"/>
    <x v="1"/>
    <x v="5"/>
    <x v="0"/>
    <n v="55.000000000000007"/>
    <n v="725"/>
    <n v="398750.00000000006"/>
    <n v="159500"/>
    <n v="0.39999999999999997"/>
    <s v="Outlet"/>
    <x v="1"/>
    <x v="7"/>
  </r>
  <r>
    <x v="2"/>
    <n v="1197831"/>
    <x v="405"/>
    <x v="1"/>
    <x v="1"/>
    <x v="5"/>
    <x v="1"/>
    <n v="55.000000000000007"/>
    <n v="675"/>
    <n v="371250.00000000006"/>
    <n v="148500"/>
    <n v="0.39999999999999997"/>
    <s v="Outlet"/>
    <x v="1"/>
    <x v="7"/>
  </r>
  <r>
    <x v="2"/>
    <n v="1197831"/>
    <x v="406"/>
    <x v="1"/>
    <x v="1"/>
    <x v="5"/>
    <x v="2"/>
    <n v="60"/>
    <n v="725"/>
    <n v="435000"/>
    <n v="174000"/>
    <n v="0.39999999999999997"/>
    <s v="Outlet"/>
    <x v="1"/>
    <x v="7"/>
  </r>
  <r>
    <x v="2"/>
    <n v="1197831"/>
    <x v="407"/>
    <x v="1"/>
    <x v="1"/>
    <x v="5"/>
    <x v="3"/>
    <n v="60"/>
    <n v="450"/>
    <n v="270000"/>
    <n v="135000"/>
    <n v="0.5"/>
    <s v="Outlet"/>
    <x v="1"/>
    <x v="8"/>
  </r>
  <r>
    <x v="2"/>
    <n v="1197831"/>
    <x v="408"/>
    <x v="1"/>
    <x v="1"/>
    <x v="5"/>
    <x v="4"/>
    <n v="55.000000000000007"/>
    <n v="450"/>
    <n v="247500.00000000003"/>
    <n v="86625"/>
    <n v="0.35"/>
    <s v="Outlet"/>
    <x v="1"/>
    <x v="8"/>
  </r>
  <r>
    <x v="2"/>
    <n v="1197831"/>
    <x v="409"/>
    <x v="1"/>
    <x v="1"/>
    <x v="5"/>
    <x v="5"/>
    <n v="50"/>
    <n v="675"/>
    <n v="337500"/>
    <n v="185625.00000000003"/>
    <n v="0.55000000000000004"/>
    <s v="Outlet"/>
    <x v="1"/>
    <x v="8"/>
  </r>
  <r>
    <x v="2"/>
    <n v="1197831"/>
    <x v="410"/>
    <x v="1"/>
    <x v="1"/>
    <x v="5"/>
    <x v="0"/>
    <n v="40"/>
    <n v="625"/>
    <n v="250000"/>
    <n v="99999.999999999985"/>
    <n v="0.39999999999999997"/>
    <s v="Outlet"/>
    <x v="1"/>
    <x v="8"/>
  </r>
  <r>
    <x v="2"/>
    <n v="1197831"/>
    <x v="411"/>
    <x v="1"/>
    <x v="1"/>
    <x v="5"/>
    <x v="1"/>
    <n v="40"/>
    <n v="625"/>
    <n v="250000"/>
    <n v="99999.999999999985"/>
    <n v="0.39999999999999997"/>
    <s v="Outlet"/>
    <x v="1"/>
    <x v="8"/>
  </r>
  <r>
    <x v="2"/>
    <n v="1197831"/>
    <x v="412"/>
    <x v="1"/>
    <x v="1"/>
    <x v="5"/>
    <x v="2"/>
    <n v="45"/>
    <n v="575"/>
    <n v="258750"/>
    <n v="103499.99999999999"/>
    <n v="0.39999999999999997"/>
    <s v="Outlet"/>
    <x v="1"/>
    <x v="8"/>
  </r>
  <r>
    <x v="2"/>
    <n v="1197831"/>
    <x v="413"/>
    <x v="1"/>
    <x v="1"/>
    <x v="5"/>
    <x v="3"/>
    <n v="45"/>
    <n v="425"/>
    <n v="191250"/>
    <n v="95625"/>
    <n v="0.5"/>
    <s v="Outlet"/>
    <x v="1"/>
    <x v="8"/>
  </r>
  <r>
    <x v="2"/>
    <n v="1197831"/>
    <x v="414"/>
    <x v="1"/>
    <x v="1"/>
    <x v="5"/>
    <x v="4"/>
    <n v="40"/>
    <n v="400"/>
    <n v="160000"/>
    <n v="56000"/>
    <n v="0.35"/>
    <s v="Outlet"/>
    <x v="1"/>
    <x v="8"/>
  </r>
  <r>
    <x v="2"/>
    <n v="1197831"/>
    <x v="415"/>
    <x v="1"/>
    <x v="1"/>
    <x v="5"/>
    <x v="5"/>
    <n v="50"/>
    <n v="575"/>
    <n v="287500"/>
    <n v="158125"/>
    <n v="0.55000000000000004"/>
    <s v="Outlet"/>
    <x v="1"/>
    <x v="8"/>
  </r>
  <r>
    <x v="2"/>
    <n v="1197831"/>
    <x v="416"/>
    <x v="1"/>
    <x v="1"/>
    <x v="5"/>
    <x v="0"/>
    <n v="40"/>
    <n v="725"/>
    <n v="290000"/>
    <n v="115999.99999999999"/>
    <n v="0.39999999999999997"/>
    <s v="Outlet"/>
    <x v="1"/>
    <x v="8"/>
  </r>
  <r>
    <x v="2"/>
    <n v="1197831"/>
    <x v="417"/>
    <x v="1"/>
    <x v="1"/>
    <x v="5"/>
    <x v="1"/>
    <n v="40"/>
    <n v="725"/>
    <n v="290000"/>
    <n v="115999.99999999999"/>
    <n v="0.39999999999999997"/>
    <s v="Outlet"/>
    <x v="1"/>
    <x v="8"/>
  </r>
  <r>
    <x v="2"/>
    <n v="1197831"/>
    <x v="418"/>
    <x v="1"/>
    <x v="1"/>
    <x v="5"/>
    <x v="2"/>
    <n v="65"/>
    <n v="650"/>
    <n v="422500"/>
    <n v="169000"/>
    <n v="0.39999999999999997"/>
    <s v="Outlet"/>
    <x v="1"/>
    <x v="8"/>
  </r>
  <r>
    <x v="2"/>
    <n v="1197831"/>
    <x v="419"/>
    <x v="1"/>
    <x v="1"/>
    <x v="5"/>
    <x v="3"/>
    <n v="65"/>
    <n v="500"/>
    <n v="325000"/>
    <n v="162500"/>
    <n v="0.5"/>
    <s v="Outlet"/>
    <x v="1"/>
    <x v="8"/>
  </r>
  <r>
    <x v="2"/>
    <n v="1197831"/>
    <x v="420"/>
    <x v="1"/>
    <x v="1"/>
    <x v="5"/>
    <x v="4"/>
    <n v="60"/>
    <n v="475"/>
    <n v="285000"/>
    <n v="99750"/>
    <n v="0.35"/>
    <s v="Outlet"/>
    <x v="1"/>
    <x v="8"/>
  </r>
  <r>
    <x v="2"/>
    <n v="1197831"/>
    <x v="421"/>
    <x v="1"/>
    <x v="1"/>
    <x v="5"/>
    <x v="5"/>
    <n v="70"/>
    <n v="675"/>
    <n v="472500"/>
    <n v="259875.00000000003"/>
    <n v="0.55000000000000004"/>
    <s v="Outlet"/>
    <x v="1"/>
    <x v="8"/>
  </r>
  <r>
    <x v="2"/>
    <n v="1197831"/>
    <x v="422"/>
    <x v="1"/>
    <x v="1"/>
    <x v="5"/>
    <x v="0"/>
    <n v="60"/>
    <n v="825"/>
    <n v="495000"/>
    <n v="197999.99999999997"/>
    <n v="0.39999999999999997"/>
    <s v="Outlet"/>
    <x v="1"/>
    <x v="8"/>
  </r>
  <r>
    <x v="2"/>
    <n v="1197831"/>
    <x v="423"/>
    <x v="1"/>
    <x v="1"/>
    <x v="5"/>
    <x v="1"/>
    <n v="60"/>
    <n v="825"/>
    <n v="495000"/>
    <n v="197999.99999999997"/>
    <n v="0.39999999999999997"/>
    <s v="Outlet"/>
    <x v="1"/>
    <x v="8"/>
  </r>
  <r>
    <x v="2"/>
    <n v="1197831"/>
    <x v="424"/>
    <x v="1"/>
    <x v="1"/>
    <x v="5"/>
    <x v="2"/>
    <n v="65"/>
    <n v="725"/>
    <n v="471250"/>
    <n v="188499.99999999997"/>
    <n v="0.39999999999999997"/>
    <s v="Outlet"/>
    <x v="1"/>
    <x v="8"/>
  </r>
  <r>
    <x v="2"/>
    <n v="1197831"/>
    <x v="425"/>
    <x v="1"/>
    <x v="1"/>
    <x v="5"/>
    <x v="3"/>
    <n v="65"/>
    <n v="575"/>
    <n v="373750"/>
    <n v="186875"/>
    <n v="0.5"/>
    <s v="Outlet"/>
    <x v="1"/>
    <x v="8"/>
  </r>
  <r>
    <x v="2"/>
    <n v="1197831"/>
    <x v="426"/>
    <x v="1"/>
    <x v="1"/>
    <x v="5"/>
    <x v="4"/>
    <n v="60"/>
    <n v="525"/>
    <n v="315000"/>
    <n v="110250"/>
    <n v="0.35"/>
    <s v="Outlet"/>
    <x v="1"/>
    <x v="8"/>
  </r>
  <r>
    <x v="2"/>
    <n v="1197831"/>
    <x v="427"/>
    <x v="1"/>
    <x v="1"/>
    <x v="5"/>
    <x v="5"/>
    <n v="70"/>
    <n v="775"/>
    <n v="542500"/>
    <n v="298375"/>
    <n v="0.55000000000000004"/>
    <s v="Outlet"/>
    <x v="1"/>
    <x v="8"/>
  </r>
  <r>
    <x v="0"/>
    <n v="1185732"/>
    <x v="428"/>
    <x v="1"/>
    <x v="1"/>
    <x v="5"/>
    <x v="0"/>
    <n v="45"/>
    <n v="425"/>
    <n v="191250"/>
    <n v="105187.50000000001"/>
    <n v="0.55000000000000004"/>
    <s v="Outlet"/>
    <x v="1"/>
    <x v="8"/>
  </r>
  <r>
    <x v="0"/>
    <n v="1185732"/>
    <x v="429"/>
    <x v="1"/>
    <x v="1"/>
    <x v="5"/>
    <x v="1"/>
    <n v="45"/>
    <n v="225"/>
    <n v="101250"/>
    <n v="35437.5"/>
    <n v="0.35"/>
    <s v="Outlet"/>
    <x v="1"/>
    <x v="8"/>
  </r>
  <r>
    <x v="0"/>
    <n v="1185732"/>
    <x v="430"/>
    <x v="1"/>
    <x v="1"/>
    <x v="5"/>
    <x v="2"/>
    <n v="35"/>
    <n v="225"/>
    <n v="78750"/>
    <n v="31499.999999999996"/>
    <n v="0.39999999999999997"/>
    <s v="Outlet"/>
    <x v="1"/>
    <x v="8"/>
  </r>
  <r>
    <x v="0"/>
    <n v="1185732"/>
    <x v="431"/>
    <x v="1"/>
    <x v="1"/>
    <x v="5"/>
    <x v="3"/>
    <n v="40"/>
    <n v="75"/>
    <n v="30000"/>
    <n v="11999.999999999998"/>
    <n v="0.39999999999999997"/>
    <s v="Outlet"/>
    <x v="1"/>
    <x v="8"/>
  </r>
  <r>
    <x v="0"/>
    <n v="1185732"/>
    <x v="432"/>
    <x v="0"/>
    <x v="4"/>
    <x v="6"/>
    <x v="4"/>
    <n v="54.999999999999993"/>
    <n v="125"/>
    <n v="68749.999999999985"/>
    <n v="24062.499999999993"/>
    <n v="0.35"/>
    <s v="Outlet"/>
    <x v="1"/>
    <x v="8"/>
  </r>
  <r>
    <x v="0"/>
    <n v="1185732"/>
    <x v="433"/>
    <x v="0"/>
    <x v="4"/>
    <x v="6"/>
    <x v="5"/>
    <n v="45"/>
    <n v="225"/>
    <n v="101250"/>
    <n v="30375"/>
    <n v="0.3"/>
    <s v="Outlet"/>
    <x v="1"/>
    <x v="8"/>
  </r>
  <r>
    <x v="0"/>
    <n v="1185732"/>
    <x v="434"/>
    <x v="0"/>
    <x v="4"/>
    <x v="6"/>
    <x v="0"/>
    <n v="45"/>
    <n v="475"/>
    <n v="213750"/>
    <n v="117562.50000000001"/>
    <n v="0.55000000000000004"/>
    <s v="Outlet"/>
    <x v="1"/>
    <x v="8"/>
  </r>
  <r>
    <x v="0"/>
    <n v="1185732"/>
    <x v="435"/>
    <x v="0"/>
    <x v="4"/>
    <x v="6"/>
    <x v="1"/>
    <n v="45"/>
    <n v="125"/>
    <n v="56250"/>
    <n v="19687.5"/>
    <n v="0.35"/>
    <s v="Outlet"/>
    <x v="1"/>
    <x v="8"/>
  </r>
  <r>
    <x v="0"/>
    <n v="1185732"/>
    <x v="436"/>
    <x v="0"/>
    <x v="4"/>
    <x v="6"/>
    <x v="2"/>
    <n v="35"/>
    <n v="175"/>
    <n v="61250"/>
    <n v="24499.999999999996"/>
    <n v="0.39999999999999997"/>
    <s v="Outlet"/>
    <x v="1"/>
    <x v="8"/>
  </r>
  <r>
    <x v="0"/>
    <n v="1185732"/>
    <x v="437"/>
    <x v="0"/>
    <x v="4"/>
    <x v="6"/>
    <x v="3"/>
    <n v="40"/>
    <n v="50"/>
    <n v="20000"/>
    <n v="7999.9999999999991"/>
    <n v="0.39999999999999997"/>
    <s v="Outlet"/>
    <x v="1"/>
    <x v="8"/>
  </r>
  <r>
    <x v="0"/>
    <n v="1185732"/>
    <x v="438"/>
    <x v="0"/>
    <x v="4"/>
    <x v="6"/>
    <x v="4"/>
    <n v="54.999999999999993"/>
    <n v="125"/>
    <n v="68749.999999999985"/>
    <n v="24062.499999999993"/>
    <n v="0.35"/>
    <s v="Outlet"/>
    <x v="1"/>
    <x v="9"/>
  </r>
  <r>
    <x v="0"/>
    <n v="1185732"/>
    <x v="439"/>
    <x v="0"/>
    <x v="4"/>
    <x v="6"/>
    <x v="5"/>
    <n v="45"/>
    <n v="225"/>
    <n v="101250"/>
    <n v="30375"/>
    <n v="0.3"/>
    <s v="Outlet"/>
    <x v="1"/>
    <x v="9"/>
  </r>
  <r>
    <x v="0"/>
    <n v="1185732"/>
    <x v="440"/>
    <x v="0"/>
    <x v="4"/>
    <x v="6"/>
    <x v="0"/>
    <n v="50"/>
    <n v="445"/>
    <n v="222500"/>
    <n v="122375.00000000001"/>
    <n v="0.55000000000000004"/>
    <s v="Outlet"/>
    <x v="1"/>
    <x v="9"/>
  </r>
  <r>
    <x v="0"/>
    <n v="1185732"/>
    <x v="441"/>
    <x v="0"/>
    <x v="4"/>
    <x v="6"/>
    <x v="1"/>
    <n v="50"/>
    <n v="150"/>
    <n v="75000"/>
    <n v="26250"/>
    <n v="0.35"/>
    <s v="Outlet"/>
    <x v="1"/>
    <x v="9"/>
  </r>
  <r>
    <x v="0"/>
    <n v="1185732"/>
    <x v="442"/>
    <x v="0"/>
    <x v="4"/>
    <x v="6"/>
    <x v="2"/>
    <n v="40"/>
    <n v="175"/>
    <n v="70000"/>
    <n v="27999.999999999996"/>
    <n v="0.39999999999999997"/>
    <s v="Outlet"/>
    <x v="1"/>
    <x v="9"/>
  </r>
  <r>
    <x v="0"/>
    <n v="1185732"/>
    <x v="443"/>
    <x v="0"/>
    <x v="4"/>
    <x v="6"/>
    <x v="3"/>
    <n v="45"/>
    <n v="25"/>
    <n v="11250"/>
    <n v="4500"/>
    <n v="0.39999999999999997"/>
    <s v="Outlet"/>
    <x v="1"/>
    <x v="9"/>
  </r>
  <r>
    <x v="0"/>
    <n v="1185732"/>
    <x v="444"/>
    <x v="0"/>
    <x v="4"/>
    <x v="6"/>
    <x v="4"/>
    <n v="60"/>
    <n v="75"/>
    <n v="45000"/>
    <n v="13500"/>
    <n v="0.3"/>
    <s v="Outlet"/>
    <x v="1"/>
    <x v="9"/>
  </r>
  <r>
    <x v="0"/>
    <n v="1185732"/>
    <x v="445"/>
    <x v="0"/>
    <x v="4"/>
    <x v="6"/>
    <x v="5"/>
    <n v="50"/>
    <n v="175"/>
    <n v="87500"/>
    <n v="21875"/>
    <n v="0.25"/>
    <s v="Outlet"/>
    <x v="1"/>
    <x v="9"/>
  </r>
  <r>
    <x v="0"/>
    <n v="1185732"/>
    <x v="446"/>
    <x v="0"/>
    <x v="4"/>
    <x v="6"/>
    <x v="0"/>
    <n v="50"/>
    <n v="450"/>
    <n v="225000"/>
    <n v="112500"/>
    <n v="0.5"/>
    <s v="Outlet"/>
    <x v="1"/>
    <x v="9"/>
  </r>
  <r>
    <x v="0"/>
    <n v="1185732"/>
    <x v="447"/>
    <x v="0"/>
    <x v="4"/>
    <x v="6"/>
    <x v="1"/>
    <n v="50"/>
    <n v="150"/>
    <n v="75000"/>
    <n v="22500"/>
    <n v="0.3"/>
    <s v="Outlet"/>
    <x v="1"/>
    <x v="9"/>
  </r>
  <r>
    <x v="0"/>
    <n v="1185732"/>
    <x v="448"/>
    <x v="0"/>
    <x v="4"/>
    <x v="6"/>
    <x v="2"/>
    <n v="40"/>
    <n v="150"/>
    <n v="60000"/>
    <n v="21000"/>
    <n v="0.35"/>
    <s v="Outlet"/>
    <x v="1"/>
    <x v="9"/>
  </r>
  <r>
    <x v="0"/>
    <n v="1185732"/>
    <x v="449"/>
    <x v="0"/>
    <x v="4"/>
    <x v="6"/>
    <x v="3"/>
    <n v="45"/>
    <n v="75"/>
    <n v="33750"/>
    <n v="11812.5"/>
    <n v="0.35"/>
    <s v="Outlet"/>
    <x v="1"/>
    <x v="9"/>
  </r>
  <r>
    <x v="0"/>
    <n v="1185732"/>
    <x v="450"/>
    <x v="0"/>
    <x v="4"/>
    <x v="6"/>
    <x v="4"/>
    <n v="60"/>
    <n v="75"/>
    <n v="45000"/>
    <n v="13500"/>
    <n v="0.3"/>
    <s v="Outlet"/>
    <x v="1"/>
    <x v="9"/>
  </r>
  <r>
    <x v="0"/>
    <n v="1185732"/>
    <x v="451"/>
    <x v="0"/>
    <x v="4"/>
    <x v="6"/>
    <x v="5"/>
    <n v="50"/>
    <n v="200"/>
    <n v="100000"/>
    <n v="25000"/>
    <n v="0.25"/>
    <s v="Outlet"/>
    <x v="1"/>
    <x v="9"/>
  </r>
  <r>
    <x v="0"/>
    <n v="1185732"/>
    <x v="452"/>
    <x v="0"/>
    <x v="4"/>
    <x v="6"/>
    <x v="0"/>
    <n v="60"/>
    <n v="470"/>
    <n v="282000"/>
    <n v="141000"/>
    <n v="0.5"/>
    <s v="Outlet"/>
    <x v="1"/>
    <x v="9"/>
  </r>
  <r>
    <x v="0"/>
    <n v="1185732"/>
    <x v="453"/>
    <x v="0"/>
    <x v="4"/>
    <x v="6"/>
    <x v="1"/>
    <n v="60.000000000000007"/>
    <n v="175"/>
    <n v="105000.00000000001"/>
    <n v="31500.000000000004"/>
    <n v="0.3"/>
    <s v="Outlet"/>
    <x v="1"/>
    <x v="9"/>
  </r>
  <r>
    <x v="0"/>
    <n v="1185732"/>
    <x v="454"/>
    <x v="0"/>
    <x v="4"/>
    <x v="6"/>
    <x v="2"/>
    <n v="55.000000000000007"/>
    <n v="150"/>
    <n v="82500.000000000015"/>
    <n v="28875.000000000004"/>
    <n v="0.35"/>
    <s v="Outlet"/>
    <x v="1"/>
    <x v="9"/>
  </r>
  <r>
    <x v="0"/>
    <n v="1185732"/>
    <x v="455"/>
    <x v="0"/>
    <x v="4"/>
    <x v="6"/>
    <x v="3"/>
    <n v="55.000000000000007"/>
    <n v="100"/>
    <n v="55000.000000000007"/>
    <n v="19250"/>
    <n v="0.35"/>
    <s v="Outlet"/>
    <x v="1"/>
    <x v="9"/>
  </r>
  <r>
    <x v="0"/>
    <n v="1185732"/>
    <x v="456"/>
    <x v="0"/>
    <x v="4"/>
    <x v="6"/>
    <x v="4"/>
    <n v="65"/>
    <n v="125"/>
    <n v="81250"/>
    <n v="24375"/>
    <n v="0.3"/>
    <s v="Outlet"/>
    <x v="1"/>
    <x v="9"/>
  </r>
  <r>
    <x v="0"/>
    <n v="1185732"/>
    <x v="457"/>
    <x v="0"/>
    <x v="4"/>
    <x v="6"/>
    <x v="5"/>
    <n v="70"/>
    <n v="250"/>
    <n v="175000"/>
    <n v="52500"/>
    <n v="0.3"/>
    <s v="Outlet"/>
    <x v="1"/>
    <x v="9"/>
  </r>
  <r>
    <x v="0"/>
    <n v="1185732"/>
    <x v="458"/>
    <x v="0"/>
    <x v="4"/>
    <x v="6"/>
    <x v="0"/>
    <n v="65"/>
    <n v="500"/>
    <n v="325000"/>
    <n v="178750"/>
    <n v="0.55000000000000004"/>
    <s v="Outlet"/>
    <x v="1"/>
    <x v="9"/>
  </r>
  <r>
    <x v="0"/>
    <n v="1185732"/>
    <x v="459"/>
    <x v="0"/>
    <x v="4"/>
    <x v="6"/>
    <x v="1"/>
    <n v="60.000000000000007"/>
    <n v="250"/>
    <n v="150000.00000000003"/>
    <n v="52500.000000000007"/>
    <n v="0.35"/>
    <s v="Outlet"/>
    <x v="1"/>
    <x v="9"/>
  </r>
  <r>
    <x v="0"/>
    <n v="1185732"/>
    <x v="460"/>
    <x v="0"/>
    <x v="4"/>
    <x v="6"/>
    <x v="2"/>
    <n v="55.000000000000007"/>
    <n v="175"/>
    <n v="96250.000000000015"/>
    <n v="38500"/>
    <n v="0.39999999999999997"/>
    <s v="Outlet"/>
    <x v="1"/>
    <x v="9"/>
  </r>
  <r>
    <x v="0"/>
    <n v="1185732"/>
    <x v="461"/>
    <x v="0"/>
    <x v="4"/>
    <x v="6"/>
    <x v="3"/>
    <n v="55.000000000000007"/>
    <n v="150"/>
    <n v="82500.000000000015"/>
    <n v="33000"/>
    <n v="0.39999999999999997"/>
    <s v="Outlet"/>
    <x v="1"/>
    <x v="9"/>
  </r>
  <r>
    <x v="0"/>
    <n v="1185732"/>
    <x v="462"/>
    <x v="0"/>
    <x v="4"/>
    <x v="6"/>
    <x v="4"/>
    <n v="65"/>
    <n v="150"/>
    <n v="97500"/>
    <n v="34125"/>
    <n v="0.35"/>
    <s v="Outlet"/>
    <x v="1"/>
    <x v="9"/>
  </r>
  <r>
    <x v="0"/>
    <n v="1185732"/>
    <x v="463"/>
    <x v="0"/>
    <x v="4"/>
    <x v="6"/>
    <x v="5"/>
    <n v="70"/>
    <n v="300"/>
    <n v="210000"/>
    <n v="63000"/>
    <n v="0.3"/>
    <s v="Outlet"/>
    <x v="1"/>
    <x v="9"/>
  </r>
  <r>
    <x v="0"/>
    <n v="1185732"/>
    <x v="464"/>
    <x v="0"/>
    <x v="4"/>
    <x v="6"/>
    <x v="0"/>
    <n v="65"/>
    <n v="500"/>
    <n v="325000"/>
    <n v="178750"/>
    <n v="0.55000000000000004"/>
    <s v="Outlet"/>
    <x v="1"/>
    <x v="9"/>
  </r>
  <r>
    <x v="0"/>
    <n v="1185732"/>
    <x v="465"/>
    <x v="0"/>
    <x v="4"/>
    <x v="6"/>
    <x v="1"/>
    <n v="60.000000000000007"/>
    <n v="300"/>
    <n v="180000.00000000003"/>
    <n v="63000.000000000007"/>
    <n v="0.35"/>
    <s v="Outlet"/>
    <x v="1"/>
    <x v="9"/>
  </r>
  <r>
    <x v="0"/>
    <n v="1185732"/>
    <x v="466"/>
    <x v="0"/>
    <x v="4"/>
    <x v="6"/>
    <x v="2"/>
    <n v="55.000000000000007"/>
    <n v="225"/>
    <n v="123750.00000000001"/>
    <n v="49500"/>
    <n v="0.39999999999999997"/>
    <s v="Outlet"/>
    <x v="1"/>
    <x v="9"/>
  </r>
  <r>
    <x v="0"/>
    <n v="1185732"/>
    <x v="467"/>
    <x v="0"/>
    <x v="4"/>
    <x v="6"/>
    <x v="3"/>
    <n v="55.000000000000007"/>
    <n v="175"/>
    <n v="96250.000000000015"/>
    <n v="38500"/>
    <n v="0.39999999999999997"/>
    <s v="Outlet"/>
    <x v="1"/>
    <x v="9"/>
  </r>
  <r>
    <x v="0"/>
    <n v="1185732"/>
    <x v="468"/>
    <x v="0"/>
    <x v="4"/>
    <x v="6"/>
    <x v="4"/>
    <n v="65"/>
    <n v="200"/>
    <n v="130000"/>
    <n v="45500"/>
    <n v="0.35"/>
    <s v="Outlet"/>
    <x v="1"/>
    <x v="10"/>
  </r>
  <r>
    <x v="0"/>
    <n v="1185732"/>
    <x v="469"/>
    <x v="0"/>
    <x v="4"/>
    <x v="6"/>
    <x v="5"/>
    <n v="70"/>
    <n v="375"/>
    <n v="262500"/>
    <n v="78750"/>
    <n v="0.3"/>
    <s v="Outlet"/>
    <x v="1"/>
    <x v="10"/>
  </r>
  <r>
    <x v="0"/>
    <n v="1185732"/>
    <x v="470"/>
    <x v="0"/>
    <x v="4"/>
    <x v="6"/>
    <x v="0"/>
    <n v="65"/>
    <n v="525"/>
    <n v="341250"/>
    <n v="187687.50000000003"/>
    <n v="0.55000000000000004"/>
    <s v="Outlet"/>
    <x v="1"/>
    <x v="10"/>
  </r>
  <r>
    <x v="0"/>
    <n v="1185732"/>
    <x v="471"/>
    <x v="0"/>
    <x v="4"/>
    <x v="6"/>
    <x v="1"/>
    <n v="60.000000000000007"/>
    <n v="300"/>
    <n v="180000.00000000003"/>
    <n v="63000.000000000007"/>
    <n v="0.35"/>
    <s v="Outlet"/>
    <x v="1"/>
    <x v="10"/>
  </r>
  <r>
    <x v="0"/>
    <n v="1185732"/>
    <x v="472"/>
    <x v="0"/>
    <x v="4"/>
    <x v="6"/>
    <x v="2"/>
    <n v="55.000000000000007"/>
    <n v="225"/>
    <n v="123750.00000000001"/>
    <n v="49500"/>
    <n v="0.39999999999999997"/>
    <s v="Outlet"/>
    <x v="1"/>
    <x v="10"/>
  </r>
  <r>
    <x v="0"/>
    <n v="1185732"/>
    <x v="473"/>
    <x v="0"/>
    <x v="4"/>
    <x v="6"/>
    <x v="3"/>
    <n v="55.000000000000007"/>
    <n v="200"/>
    <n v="110000.00000000001"/>
    <n v="44000"/>
    <n v="0.39999999999999997"/>
    <s v="Outlet"/>
    <x v="1"/>
    <x v="10"/>
  </r>
  <r>
    <x v="0"/>
    <n v="1185732"/>
    <x v="474"/>
    <x v="0"/>
    <x v="4"/>
    <x v="6"/>
    <x v="4"/>
    <n v="65"/>
    <n v="175"/>
    <n v="113750"/>
    <n v="39812.5"/>
    <n v="0.35"/>
    <s v="Outlet"/>
    <x v="1"/>
    <x v="10"/>
  </r>
  <r>
    <x v="0"/>
    <n v="1185732"/>
    <x v="475"/>
    <x v="0"/>
    <x v="4"/>
    <x v="6"/>
    <x v="5"/>
    <n v="70"/>
    <n v="350"/>
    <n v="245000"/>
    <n v="73500"/>
    <n v="0.3"/>
    <s v="Outlet"/>
    <x v="1"/>
    <x v="10"/>
  </r>
  <r>
    <x v="0"/>
    <n v="1185732"/>
    <x v="476"/>
    <x v="0"/>
    <x v="4"/>
    <x v="6"/>
    <x v="0"/>
    <n v="65"/>
    <n v="475"/>
    <n v="308750"/>
    <n v="154375"/>
    <n v="0.5"/>
    <s v="Outlet"/>
    <x v="1"/>
    <x v="10"/>
  </r>
  <r>
    <x v="0"/>
    <n v="1185732"/>
    <x v="477"/>
    <x v="0"/>
    <x v="4"/>
    <x v="6"/>
    <x v="1"/>
    <n v="50"/>
    <n v="275"/>
    <n v="137500"/>
    <n v="41250"/>
    <n v="0.3"/>
    <s v="Outlet"/>
    <x v="1"/>
    <x v="10"/>
  </r>
  <r>
    <x v="0"/>
    <n v="1185732"/>
    <x v="478"/>
    <x v="0"/>
    <x v="4"/>
    <x v="6"/>
    <x v="2"/>
    <n v="45"/>
    <n v="200"/>
    <n v="90000"/>
    <n v="31499.999999999996"/>
    <n v="0.35"/>
    <s v="Outlet"/>
    <x v="1"/>
    <x v="10"/>
  </r>
  <r>
    <x v="0"/>
    <n v="1185732"/>
    <x v="479"/>
    <x v="0"/>
    <x v="4"/>
    <x v="6"/>
    <x v="3"/>
    <n v="45"/>
    <n v="175"/>
    <n v="78750"/>
    <n v="27562.5"/>
    <n v="0.35"/>
    <s v="Outlet"/>
    <x v="1"/>
    <x v="10"/>
  </r>
  <r>
    <x v="0"/>
    <n v="1185732"/>
    <x v="480"/>
    <x v="0"/>
    <x v="4"/>
    <x v="6"/>
    <x v="4"/>
    <n v="54.999999999999993"/>
    <n v="125"/>
    <n v="68749.999999999985"/>
    <n v="20624.999999999996"/>
    <n v="0.3"/>
    <s v="Outlet"/>
    <x v="1"/>
    <x v="10"/>
  </r>
  <r>
    <x v="0"/>
    <n v="1185732"/>
    <x v="481"/>
    <x v="0"/>
    <x v="4"/>
    <x v="6"/>
    <x v="5"/>
    <n v="60"/>
    <n v="225"/>
    <n v="135000"/>
    <n v="33750"/>
    <n v="0.25"/>
    <s v="Outlet"/>
    <x v="1"/>
    <x v="10"/>
  </r>
  <r>
    <x v="0"/>
    <n v="1185732"/>
    <x v="482"/>
    <x v="0"/>
    <x v="4"/>
    <x v="6"/>
    <x v="0"/>
    <n v="60"/>
    <n v="400"/>
    <n v="240000"/>
    <n v="120000"/>
    <n v="0.5"/>
    <s v="Outlet"/>
    <x v="1"/>
    <x v="10"/>
  </r>
  <r>
    <x v="0"/>
    <n v="1185732"/>
    <x v="483"/>
    <x v="0"/>
    <x v="4"/>
    <x v="6"/>
    <x v="1"/>
    <n v="50"/>
    <n v="225"/>
    <n v="112500"/>
    <n v="33750"/>
    <n v="0.3"/>
    <s v="Outlet"/>
    <x v="1"/>
    <x v="10"/>
  </r>
  <r>
    <x v="0"/>
    <n v="1185732"/>
    <x v="484"/>
    <x v="0"/>
    <x v="4"/>
    <x v="6"/>
    <x v="2"/>
    <n v="50"/>
    <n v="125"/>
    <n v="62500"/>
    <n v="21875"/>
    <n v="0.35"/>
    <s v="Outlet"/>
    <x v="1"/>
    <x v="10"/>
  </r>
  <r>
    <x v="0"/>
    <n v="1185732"/>
    <x v="485"/>
    <x v="0"/>
    <x v="4"/>
    <x v="6"/>
    <x v="3"/>
    <n v="50"/>
    <n v="100"/>
    <n v="50000"/>
    <n v="17500"/>
    <n v="0.35"/>
    <s v="Outlet"/>
    <x v="1"/>
    <x v="10"/>
  </r>
  <r>
    <x v="0"/>
    <n v="1185732"/>
    <x v="486"/>
    <x v="0"/>
    <x v="4"/>
    <x v="6"/>
    <x v="4"/>
    <n v="60"/>
    <n v="100"/>
    <n v="60000"/>
    <n v="18000"/>
    <n v="0.3"/>
    <s v="Outlet"/>
    <x v="1"/>
    <x v="10"/>
  </r>
  <r>
    <x v="0"/>
    <n v="1185732"/>
    <x v="487"/>
    <x v="0"/>
    <x v="4"/>
    <x v="6"/>
    <x v="5"/>
    <n v="64.999999999999986"/>
    <n v="225"/>
    <n v="146249.99999999997"/>
    <n v="36562.499999999993"/>
    <n v="0.25"/>
    <s v="Outlet"/>
    <x v="1"/>
    <x v="10"/>
  </r>
  <r>
    <x v="0"/>
    <n v="1185732"/>
    <x v="488"/>
    <x v="0"/>
    <x v="4"/>
    <x v="6"/>
    <x v="0"/>
    <n v="70"/>
    <n v="375"/>
    <n v="262500"/>
    <n v="144375"/>
    <n v="0.55000000000000004"/>
    <s v="Outlet"/>
    <x v="1"/>
    <x v="10"/>
  </r>
  <r>
    <x v="0"/>
    <n v="1185732"/>
    <x v="489"/>
    <x v="0"/>
    <x v="4"/>
    <x v="6"/>
    <x v="1"/>
    <n v="60.000000000000007"/>
    <n v="200"/>
    <n v="120000.00000000001"/>
    <n v="42000"/>
    <n v="0.35"/>
    <s v="Outlet"/>
    <x v="1"/>
    <x v="10"/>
  </r>
  <r>
    <x v="0"/>
    <n v="1185732"/>
    <x v="490"/>
    <x v="0"/>
    <x v="4"/>
    <x v="6"/>
    <x v="2"/>
    <n v="60.000000000000007"/>
    <n v="195"/>
    <n v="117000.00000000001"/>
    <n v="46800"/>
    <n v="0.39999999999999997"/>
    <s v="Outlet"/>
    <x v="1"/>
    <x v="10"/>
  </r>
  <r>
    <x v="0"/>
    <n v="1185732"/>
    <x v="491"/>
    <x v="0"/>
    <x v="4"/>
    <x v="6"/>
    <x v="3"/>
    <n v="60.000000000000007"/>
    <n v="175"/>
    <n v="105000.00000000001"/>
    <n v="42000"/>
    <n v="0.39999999999999997"/>
    <s v="Outlet"/>
    <x v="1"/>
    <x v="10"/>
  </r>
  <r>
    <x v="0"/>
    <n v="1185732"/>
    <x v="492"/>
    <x v="0"/>
    <x v="4"/>
    <x v="6"/>
    <x v="4"/>
    <n v="70"/>
    <n v="150"/>
    <n v="105000"/>
    <n v="36750"/>
    <n v="0.35"/>
    <s v="Outlet"/>
    <x v="1"/>
    <x v="10"/>
  </r>
  <r>
    <x v="0"/>
    <n v="1185732"/>
    <x v="493"/>
    <x v="0"/>
    <x v="4"/>
    <x v="6"/>
    <x v="5"/>
    <n v="75"/>
    <n v="250"/>
    <n v="187500"/>
    <n v="56250"/>
    <n v="0.3"/>
    <s v="Outlet"/>
    <x v="1"/>
    <x v="10"/>
  </r>
  <r>
    <x v="0"/>
    <n v="1185732"/>
    <x v="494"/>
    <x v="0"/>
    <x v="4"/>
    <x v="6"/>
    <x v="0"/>
    <n v="70"/>
    <n v="475"/>
    <n v="332500"/>
    <n v="182875.00000000003"/>
    <n v="0.55000000000000004"/>
    <s v="Outlet"/>
    <x v="1"/>
    <x v="10"/>
  </r>
  <r>
    <x v="0"/>
    <n v="1185732"/>
    <x v="495"/>
    <x v="0"/>
    <x v="4"/>
    <x v="6"/>
    <x v="1"/>
    <n v="60.000000000000007"/>
    <n v="275"/>
    <n v="165000.00000000003"/>
    <n v="57750.000000000007"/>
    <n v="0.35"/>
    <s v="Outlet"/>
    <x v="1"/>
    <x v="10"/>
  </r>
  <r>
    <x v="0"/>
    <n v="1185732"/>
    <x v="496"/>
    <x v="0"/>
    <x v="4"/>
    <x v="6"/>
    <x v="2"/>
    <n v="60.000000000000007"/>
    <n v="225"/>
    <n v="135000.00000000003"/>
    <n v="54000.000000000007"/>
    <n v="0.39999999999999997"/>
    <s v="Outlet"/>
    <x v="1"/>
    <x v="10"/>
  </r>
  <r>
    <x v="0"/>
    <n v="1185732"/>
    <x v="497"/>
    <x v="0"/>
    <x v="4"/>
    <x v="6"/>
    <x v="3"/>
    <n v="60.000000000000007"/>
    <n v="175"/>
    <n v="105000.00000000001"/>
    <n v="42000"/>
    <n v="0.39999999999999997"/>
    <s v="Outlet"/>
    <x v="1"/>
    <x v="10"/>
  </r>
  <r>
    <x v="0"/>
    <n v="1185732"/>
    <x v="498"/>
    <x v="0"/>
    <x v="4"/>
    <x v="6"/>
    <x v="4"/>
    <n v="70"/>
    <n v="175"/>
    <n v="122500"/>
    <n v="42875"/>
    <n v="0.35"/>
    <s v="Outlet"/>
    <x v="1"/>
    <x v="10"/>
  </r>
  <r>
    <x v="0"/>
    <n v="1185732"/>
    <x v="0"/>
    <x v="0"/>
    <x v="4"/>
    <x v="6"/>
    <x v="5"/>
    <n v="75"/>
    <n v="275"/>
    <n v="206250"/>
    <n v="61875"/>
    <n v="0.3"/>
    <s v="Outlet"/>
    <x v="0"/>
    <x v="0"/>
  </r>
  <r>
    <x v="3"/>
    <n v="1128299"/>
    <x v="1"/>
    <x v="0"/>
    <x v="4"/>
    <x v="6"/>
    <x v="0"/>
    <n v="35"/>
    <n v="450"/>
    <n v="157500"/>
    <n v="63000"/>
    <n v="0.4"/>
    <s v="Outlet"/>
    <x v="0"/>
    <x v="0"/>
  </r>
  <r>
    <x v="3"/>
    <n v="1128299"/>
    <x v="2"/>
    <x v="0"/>
    <x v="4"/>
    <x v="6"/>
    <x v="1"/>
    <n v="45"/>
    <n v="450"/>
    <n v="202500"/>
    <n v="50625"/>
    <n v="0.25"/>
    <s v="Outlet"/>
    <x v="0"/>
    <x v="0"/>
  </r>
  <r>
    <x v="3"/>
    <n v="1128299"/>
    <x v="3"/>
    <x v="0"/>
    <x v="4"/>
    <x v="6"/>
    <x v="2"/>
    <n v="45"/>
    <n v="450"/>
    <n v="202500"/>
    <n v="81000"/>
    <n v="0.4"/>
    <s v="Outlet"/>
    <x v="0"/>
    <x v="0"/>
  </r>
  <r>
    <x v="3"/>
    <n v="1128299"/>
    <x v="4"/>
    <x v="0"/>
    <x v="4"/>
    <x v="6"/>
    <x v="3"/>
    <n v="45"/>
    <n v="300"/>
    <n v="135000"/>
    <n v="47250"/>
    <n v="0.35"/>
    <s v="Outlet"/>
    <x v="0"/>
    <x v="0"/>
  </r>
  <r>
    <x v="3"/>
    <n v="1128299"/>
    <x v="5"/>
    <x v="2"/>
    <x v="5"/>
    <x v="7"/>
    <x v="4"/>
    <n v="50"/>
    <n v="250"/>
    <n v="125000"/>
    <n v="68750"/>
    <n v="0.55000000000000004"/>
    <s v="Outlet"/>
    <x v="0"/>
    <x v="0"/>
  </r>
  <r>
    <x v="3"/>
    <n v="1128299"/>
    <x v="6"/>
    <x v="2"/>
    <x v="5"/>
    <x v="7"/>
    <x v="5"/>
    <n v="45"/>
    <n v="475"/>
    <n v="213750"/>
    <n v="42750"/>
    <n v="0.2"/>
    <s v="Outlet"/>
    <x v="0"/>
    <x v="0"/>
  </r>
  <r>
    <x v="3"/>
    <n v="1128299"/>
    <x v="7"/>
    <x v="2"/>
    <x v="5"/>
    <x v="7"/>
    <x v="0"/>
    <n v="35"/>
    <n v="525"/>
    <n v="183750"/>
    <n v="73500"/>
    <n v="0.4"/>
    <s v="Outlet"/>
    <x v="0"/>
    <x v="0"/>
  </r>
  <r>
    <x v="3"/>
    <n v="1128299"/>
    <x v="499"/>
    <x v="2"/>
    <x v="5"/>
    <x v="7"/>
    <x v="1"/>
    <n v="45"/>
    <n v="425"/>
    <n v="191250"/>
    <n v="47812.5"/>
    <n v="0.25"/>
    <s v="Outlet"/>
    <x v="0"/>
    <x v="0"/>
  </r>
  <r>
    <x v="3"/>
    <n v="1128299"/>
    <x v="500"/>
    <x v="2"/>
    <x v="5"/>
    <x v="7"/>
    <x v="2"/>
    <n v="45"/>
    <n v="425"/>
    <n v="191250"/>
    <n v="76500"/>
    <n v="0.4"/>
    <s v="Outlet"/>
    <x v="0"/>
    <x v="0"/>
  </r>
  <r>
    <x v="3"/>
    <n v="1128299"/>
    <x v="501"/>
    <x v="2"/>
    <x v="5"/>
    <x v="7"/>
    <x v="3"/>
    <n v="45"/>
    <n v="275"/>
    <n v="123750"/>
    <n v="43312.5"/>
    <n v="0.35"/>
    <s v="Outlet"/>
    <x v="0"/>
    <x v="0"/>
  </r>
  <r>
    <x v="3"/>
    <n v="1128299"/>
    <x v="502"/>
    <x v="2"/>
    <x v="5"/>
    <x v="7"/>
    <x v="4"/>
    <n v="50"/>
    <n v="200"/>
    <n v="100000"/>
    <n v="55000.000000000007"/>
    <n v="0.55000000000000004"/>
    <s v="Outlet"/>
    <x v="0"/>
    <x v="0"/>
  </r>
  <r>
    <x v="3"/>
    <n v="1128299"/>
    <x v="503"/>
    <x v="2"/>
    <x v="5"/>
    <x v="7"/>
    <x v="5"/>
    <n v="45"/>
    <n v="400"/>
    <n v="180000"/>
    <n v="36000"/>
    <n v="0.2"/>
    <s v="Outlet"/>
    <x v="0"/>
    <x v="0"/>
  </r>
  <r>
    <x v="3"/>
    <n v="1128299"/>
    <x v="504"/>
    <x v="2"/>
    <x v="5"/>
    <x v="7"/>
    <x v="0"/>
    <n v="45"/>
    <n v="550"/>
    <n v="247500"/>
    <n v="99000"/>
    <n v="0.4"/>
    <s v="Outlet"/>
    <x v="0"/>
    <x v="0"/>
  </r>
  <r>
    <x v="3"/>
    <n v="1128299"/>
    <x v="505"/>
    <x v="2"/>
    <x v="5"/>
    <x v="7"/>
    <x v="1"/>
    <n v="54.999999999999993"/>
    <n v="400"/>
    <n v="219999.99999999997"/>
    <n v="54999.999999999993"/>
    <n v="0.25"/>
    <s v="Outlet"/>
    <x v="0"/>
    <x v="0"/>
  </r>
  <r>
    <x v="3"/>
    <n v="1128299"/>
    <x v="506"/>
    <x v="2"/>
    <x v="5"/>
    <x v="7"/>
    <x v="2"/>
    <n v="54.999999999999993"/>
    <n v="400"/>
    <n v="219999.99999999997"/>
    <n v="88000"/>
    <n v="0.4"/>
    <s v="Outlet"/>
    <x v="0"/>
    <x v="0"/>
  </r>
  <r>
    <x v="3"/>
    <n v="1128299"/>
    <x v="507"/>
    <x v="2"/>
    <x v="5"/>
    <x v="7"/>
    <x v="3"/>
    <n v="54.999999999999993"/>
    <n v="300"/>
    <n v="164999.99999999997"/>
    <n v="57749.999999999985"/>
    <n v="0.35"/>
    <s v="Outlet"/>
    <x v="0"/>
    <x v="0"/>
  </r>
  <r>
    <x v="3"/>
    <n v="1128299"/>
    <x v="508"/>
    <x v="2"/>
    <x v="5"/>
    <x v="7"/>
    <x v="4"/>
    <n v="60"/>
    <n v="175"/>
    <n v="105000"/>
    <n v="57750.000000000007"/>
    <n v="0.55000000000000004"/>
    <s v="Outlet"/>
    <x v="0"/>
    <x v="0"/>
  </r>
  <r>
    <x v="3"/>
    <n v="1128299"/>
    <x v="509"/>
    <x v="2"/>
    <x v="5"/>
    <x v="7"/>
    <x v="5"/>
    <n v="54.999999999999993"/>
    <n v="375"/>
    <n v="206249.99999999997"/>
    <n v="41250"/>
    <n v="0.2"/>
    <s v="Outlet"/>
    <x v="0"/>
    <x v="0"/>
  </r>
  <r>
    <x v="3"/>
    <n v="1128299"/>
    <x v="510"/>
    <x v="2"/>
    <x v="5"/>
    <x v="7"/>
    <x v="0"/>
    <n v="60"/>
    <n v="550"/>
    <n v="330000"/>
    <n v="132000"/>
    <n v="0.4"/>
    <s v="Outlet"/>
    <x v="0"/>
    <x v="0"/>
  </r>
  <r>
    <x v="3"/>
    <n v="1128299"/>
    <x v="8"/>
    <x v="2"/>
    <x v="5"/>
    <x v="7"/>
    <x v="1"/>
    <n v="65"/>
    <n v="350"/>
    <n v="227500"/>
    <n v="56875"/>
    <n v="0.25"/>
    <s v="Outlet"/>
    <x v="0"/>
    <x v="0"/>
  </r>
  <r>
    <x v="3"/>
    <n v="1128299"/>
    <x v="9"/>
    <x v="2"/>
    <x v="5"/>
    <x v="7"/>
    <x v="2"/>
    <n v="65"/>
    <n v="400"/>
    <n v="260000"/>
    <n v="104000"/>
    <n v="0.4"/>
    <s v="Outlet"/>
    <x v="0"/>
    <x v="0"/>
  </r>
  <r>
    <x v="3"/>
    <n v="1128299"/>
    <x v="10"/>
    <x v="2"/>
    <x v="5"/>
    <x v="7"/>
    <x v="3"/>
    <n v="60"/>
    <n v="300"/>
    <n v="180000"/>
    <n v="62999.999999999993"/>
    <n v="0.35"/>
    <s v="Outlet"/>
    <x v="0"/>
    <x v="0"/>
  </r>
  <r>
    <x v="3"/>
    <n v="1128299"/>
    <x v="11"/>
    <x v="2"/>
    <x v="5"/>
    <x v="7"/>
    <x v="4"/>
    <n v="65"/>
    <n v="200"/>
    <n v="130000"/>
    <n v="71500"/>
    <n v="0.55000000000000004"/>
    <s v="Outlet"/>
    <x v="0"/>
    <x v="0"/>
  </r>
  <r>
    <x v="3"/>
    <n v="1128299"/>
    <x v="12"/>
    <x v="2"/>
    <x v="5"/>
    <x v="7"/>
    <x v="5"/>
    <n v="80"/>
    <n v="350"/>
    <n v="280000"/>
    <n v="56000"/>
    <n v="0.2"/>
    <s v="Outlet"/>
    <x v="0"/>
    <x v="0"/>
  </r>
  <r>
    <x v="3"/>
    <n v="1128299"/>
    <x v="13"/>
    <x v="2"/>
    <x v="5"/>
    <x v="7"/>
    <x v="0"/>
    <n v="60"/>
    <n v="550"/>
    <n v="330000"/>
    <n v="148500"/>
    <n v="0.45"/>
    <s v="Outlet"/>
    <x v="0"/>
    <x v="0"/>
  </r>
  <r>
    <x v="3"/>
    <n v="1128299"/>
    <x v="14"/>
    <x v="2"/>
    <x v="5"/>
    <x v="7"/>
    <x v="1"/>
    <n v="65"/>
    <n v="400"/>
    <n v="260000"/>
    <n v="78000"/>
    <n v="0.3"/>
    <s v="Outlet"/>
    <x v="0"/>
    <x v="0"/>
  </r>
  <r>
    <x v="3"/>
    <n v="1128299"/>
    <x v="15"/>
    <x v="2"/>
    <x v="5"/>
    <x v="7"/>
    <x v="2"/>
    <n v="65"/>
    <n v="400"/>
    <n v="260000"/>
    <n v="117000"/>
    <n v="0.45"/>
    <s v="Outlet"/>
    <x v="0"/>
    <x v="0"/>
  </r>
  <r>
    <x v="3"/>
    <n v="1128299"/>
    <x v="16"/>
    <x v="2"/>
    <x v="5"/>
    <x v="7"/>
    <x v="3"/>
    <n v="60"/>
    <n v="300"/>
    <n v="180000"/>
    <n v="72000"/>
    <n v="0.39999999999999997"/>
    <s v="Outlet"/>
    <x v="0"/>
    <x v="0"/>
  </r>
  <r>
    <x v="3"/>
    <n v="1128299"/>
    <x v="17"/>
    <x v="2"/>
    <x v="5"/>
    <x v="7"/>
    <x v="4"/>
    <n v="65"/>
    <n v="200"/>
    <n v="130000"/>
    <n v="78000.000000000015"/>
    <n v="0.60000000000000009"/>
    <s v="Outlet"/>
    <x v="0"/>
    <x v="0"/>
  </r>
  <r>
    <x v="3"/>
    <n v="1128299"/>
    <x v="18"/>
    <x v="2"/>
    <x v="5"/>
    <x v="7"/>
    <x v="5"/>
    <n v="80"/>
    <n v="450"/>
    <n v="360000"/>
    <n v="90000"/>
    <n v="0.25"/>
    <s v="Outlet"/>
    <x v="0"/>
    <x v="0"/>
  </r>
  <r>
    <x v="3"/>
    <n v="1128299"/>
    <x v="19"/>
    <x v="2"/>
    <x v="5"/>
    <x v="7"/>
    <x v="0"/>
    <n v="60"/>
    <n v="700"/>
    <n v="420000"/>
    <n v="189000"/>
    <n v="0.45"/>
    <s v="Outlet"/>
    <x v="0"/>
    <x v="1"/>
  </r>
  <r>
    <x v="3"/>
    <n v="1128299"/>
    <x v="20"/>
    <x v="2"/>
    <x v="5"/>
    <x v="7"/>
    <x v="1"/>
    <n v="65"/>
    <n v="550"/>
    <n v="357500"/>
    <n v="107250"/>
    <n v="0.3"/>
    <s v="Outlet"/>
    <x v="0"/>
    <x v="1"/>
  </r>
  <r>
    <x v="3"/>
    <n v="1128299"/>
    <x v="21"/>
    <x v="2"/>
    <x v="5"/>
    <x v="7"/>
    <x v="2"/>
    <n v="65"/>
    <n v="550"/>
    <n v="357500"/>
    <n v="160875"/>
    <n v="0.45"/>
    <s v="Outlet"/>
    <x v="0"/>
    <x v="1"/>
  </r>
  <r>
    <x v="3"/>
    <n v="1128299"/>
    <x v="22"/>
    <x v="2"/>
    <x v="5"/>
    <x v="7"/>
    <x v="3"/>
    <n v="60"/>
    <n v="425"/>
    <n v="255000"/>
    <n v="101999.99999999999"/>
    <n v="0.39999999999999997"/>
    <s v="Outlet"/>
    <x v="0"/>
    <x v="1"/>
  </r>
  <r>
    <x v="3"/>
    <n v="1128299"/>
    <x v="23"/>
    <x v="2"/>
    <x v="5"/>
    <x v="7"/>
    <x v="4"/>
    <n v="65"/>
    <n v="300"/>
    <n v="195000"/>
    <n v="117000.00000000001"/>
    <n v="0.60000000000000009"/>
    <s v="Outlet"/>
    <x v="0"/>
    <x v="1"/>
  </r>
  <r>
    <x v="3"/>
    <n v="1128299"/>
    <x v="24"/>
    <x v="2"/>
    <x v="5"/>
    <x v="7"/>
    <x v="5"/>
    <n v="80"/>
    <n v="600"/>
    <n v="480000"/>
    <n v="120000"/>
    <n v="0.25"/>
    <s v="Outlet"/>
    <x v="0"/>
    <x v="1"/>
  </r>
  <r>
    <x v="3"/>
    <n v="1128299"/>
    <x v="25"/>
    <x v="2"/>
    <x v="5"/>
    <x v="7"/>
    <x v="0"/>
    <n v="60"/>
    <n v="750"/>
    <n v="450000"/>
    <n v="180000"/>
    <n v="0.4"/>
    <s v="Outlet"/>
    <x v="0"/>
    <x v="1"/>
  </r>
  <r>
    <x v="3"/>
    <n v="1128299"/>
    <x v="26"/>
    <x v="2"/>
    <x v="5"/>
    <x v="7"/>
    <x v="1"/>
    <n v="65"/>
    <n v="600"/>
    <n v="390000"/>
    <n v="97500"/>
    <n v="0.25"/>
    <s v="Outlet"/>
    <x v="0"/>
    <x v="1"/>
  </r>
  <r>
    <x v="3"/>
    <n v="1128299"/>
    <x v="27"/>
    <x v="2"/>
    <x v="5"/>
    <x v="7"/>
    <x v="2"/>
    <n v="65"/>
    <n v="550"/>
    <n v="357500"/>
    <n v="143000"/>
    <n v="0.4"/>
    <s v="In-store"/>
    <x v="0"/>
    <x v="1"/>
  </r>
  <r>
    <x v="3"/>
    <n v="1128299"/>
    <x v="28"/>
    <x v="2"/>
    <x v="5"/>
    <x v="7"/>
    <x v="3"/>
    <n v="60"/>
    <n v="450"/>
    <n v="270000"/>
    <n v="94500"/>
    <n v="0.35"/>
    <s v="In-store"/>
    <x v="0"/>
    <x v="1"/>
  </r>
  <r>
    <x v="3"/>
    <n v="1128299"/>
    <x v="511"/>
    <x v="2"/>
    <x v="5"/>
    <x v="7"/>
    <x v="4"/>
    <n v="65"/>
    <n v="500"/>
    <n v="325000"/>
    <n v="178750"/>
    <n v="0.55000000000000004"/>
    <s v="In-store"/>
    <x v="0"/>
    <x v="1"/>
  </r>
  <r>
    <x v="3"/>
    <n v="1128299"/>
    <x v="512"/>
    <x v="2"/>
    <x v="5"/>
    <x v="7"/>
    <x v="5"/>
    <n v="80"/>
    <n v="500"/>
    <n v="400000"/>
    <n v="80000"/>
    <n v="0.2"/>
    <s v="In-store"/>
    <x v="0"/>
    <x v="1"/>
  </r>
  <r>
    <x v="3"/>
    <n v="1128299"/>
    <x v="513"/>
    <x v="2"/>
    <x v="5"/>
    <x v="7"/>
    <x v="0"/>
    <n v="65"/>
    <n v="700"/>
    <n v="455000"/>
    <n v="182000"/>
    <n v="0.4"/>
    <s v="In-store"/>
    <x v="0"/>
    <x v="1"/>
  </r>
  <r>
    <x v="3"/>
    <n v="1128299"/>
    <x v="514"/>
    <x v="2"/>
    <x v="5"/>
    <x v="7"/>
    <x v="1"/>
    <n v="70"/>
    <n v="650"/>
    <n v="455000"/>
    <n v="113750"/>
    <n v="0.25"/>
    <s v="In-store"/>
    <x v="0"/>
    <x v="1"/>
  </r>
  <r>
    <x v="3"/>
    <n v="1128299"/>
    <x v="515"/>
    <x v="2"/>
    <x v="5"/>
    <x v="7"/>
    <x v="2"/>
    <n v="65"/>
    <n v="525"/>
    <n v="341250"/>
    <n v="136500"/>
    <n v="0.4"/>
    <s v="In-store"/>
    <x v="0"/>
    <x v="1"/>
  </r>
  <r>
    <x v="3"/>
    <n v="1128299"/>
    <x v="516"/>
    <x v="2"/>
    <x v="5"/>
    <x v="7"/>
    <x v="3"/>
    <n v="65"/>
    <n v="475"/>
    <n v="308750"/>
    <n v="108062.5"/>
    <n v="0.35"/>
    <s v="In-store"/>
    <x v="0"/>
    <x v="1"/>
  </r>
  <r>
    <x v="3"/>
    <n v="1128299"/>
    <x v="517"/>
    <x v="2"/>
    <x v="5"/>
    <x v="7"/>
    <x v="4"/>
    <n v="75"/>
    <n v="475"/>
    <n v="356250"/>
    <n v="195937.50000000003"/>
    <n v="0.55000000000000004"/>
    <s v="In-store"/>
    <x v="0"/>
    <x v="1"/>
  </r>
  <r>
    <x v="3"/>
    <n v="1128299"/>
    <x v="518"/>
    <x v="2"/>
    <x v="5"/>
    <x v="7"/>
    <x v="5"/>
    <n v="80"/>
    <n v="400"/>
    <n v="320000"/>
    <n v="64000"/>
    <n v="0.2"/>
    <s v="In-store"/>
    <x v="0"/>
    <x v="1"/>
  </r>
  <r>
    <x v="3"/>
    <n v="1128299"/>
    <x v="519"/>
    <x v="2"/>
    <x v="5"/>
    <x v="7"/>
    <x v="0"/>
    <n v="60.000000000000007"/>
    <n v="600"/>
    <n v="360000.00000000006"/>
    <n v="126000.00000000003"/>
    <n v="0.35000000000000003"/>
    <s v="In-store"/>
    <x v="0"/>
    <x v="1"/>
  </r>
  <r>
    <x v="3"/>
    <n v="1128299"/>
    <x v="520"/>
    <x v="2"/>
    <x v="5"/>
    <x v="7"/>
    <x v="1"/>
    <n v="65.000000000000014"/>
    <n v="600"/>
    <n v="390000.00000000006"/>
    <n v="78000.000000000015"/>
    <n v="0.2"/>
    <s v="In-store"/>
    <x v="0"/>
    <x v="1"/>
  </r>
  <r>
    <x v="3"/>
    <n v="1128299"/>
    <x v="521"/>
    <x v="2"/>
    <x v="5"/>
    <x v="7"/>
    <x v="2"/>
    <n v="60.000000000000007"/>
    <n v="450"/>
    <n v="270000.00000000006"/>
    <n v="94500.000000000029"/>
    <n v="0.35000000000000003"/>
    <s v="In-store"/>
    <x v="0"/>
    <x v="1"/>
  </r>
  <r>
    <x v="3"/>
    <n v="1128299"/>
    <x v="522"/>
    <x v="2"/>
    <x v="5"/>
    <x v="7"/>
    <x v="3"/>
    <n v="60.000000000000007"/>
    <n v="400"/>
    <n v="240000.00000000003"/>
    <n v="72000"/>
    <n v="0.3"/>
    <s v="In-store"/>
    <x v="0"/>
    <x v="1"/>
  </r>
  <r>
    <x v="3"/>
    <n v="1128299"/>
    <x v="523"/>
    <x v="2"/>
    <x v="5"/>
    <x v="7"/>
    <x v="4"/>
    <n v="70"/>
    <n v="400"/>
    <n v="280000"/>
    <n v="140000.00000000003"/>
    <n v="0.50000000000000011"/>
    <s v="In-store"/>
    <x v="0"/>
    <x v="1"/>
  </r>
  <r>
    <x v="3"/>
    <n v="1128299"/>
    <x v="524"/>
    <x v="2"/>
    <x v="5"/>
    <x v="7"/>
    <x v="5"/>
    <n v="75.000000000000014"/>
    <n v="450"/>
    <n v="337500.00000000006"/>
    <n v="50625.000000000015"/>
    <n v="0.15000000000000002"/>
    <s v="In-store"/>
    <x v="0"/>
    <x v="1"/>
  </r>
  <r>
    <x v="3"/>
    <n v="1128299"/>
    <x v="525"/>
    <x v="2"/>
    <x v="5"/>
    <x v="7"/>
    <x v="0"/>
    <n v="60.000000000000007"/>
    <n v="550"/>
    <n v="330000.00000000006"/>
    <n v="115500.00000000003"/>
    <n v="0.35000000000000003"/>
    <s v="In-store"/>
    <x v="0"/>
    <x v="1"/>
  </r>
  <r>
    <x v="3"/>
    <n v="1128299"/>
    <x v="526"/>
    <x v="2"/>
    <x v="5"/>
    <x v="7"/>
    <x v="1"/>
    <n v="65.000000000000014"/>
    <n v="550"/>
    <n v="357500.00000000006"/>
    <n v="71500.000000000015"/>
    <n v="0.2"/>
    <s v="In-store"/>
    <x v="0"/>
    <x v="1"/>
  </r>
  <r>
    <x v="3"/>
    <n v="1128299"/>
    <x v="527"/>
    <x v="2"/>
    <x v="5"/>
    <x v="7"/>
    <x v="2"/>
    <n v="60.000000000000007"/>
    <n v="375"/>
    <n v="225000.00000000003"/>
    <n v="78750.000000000015"/>
    <n v="0.35000000000000003"/>
    <s v="In-store"/>
    <x v="0"/>
    <x v="1"/>
  </r>
  <r>
    <x v="3"/>
    <n v="1128299"/>
    <x v="528"/>
    <x v="2"/>
    <x v="5"/>
    <x v="7"/>
    <x v="3"/>
    <n v="60.000000000000007"/>
    <n v="350"/>
    <n v="210000.00000000003"/>
    <n v="63000.000000000007"/>
    <n v="0.3"/>
    <s v="In-store"/>
    <x v="0"/>
    <x v="1"/>
  </r>
  <r>
    <x v="3"/>
    <n v="1128299"/>
    <x v="529"/>
    <x v="2"/>
    <x v="5"/>
    <x v="7"/>
    <x v="4"/>
    <n v="70"/>
    <n v="325"/>
    <n v="227500"/>
    <n v="113750.00000000003"/>
    <n v="0.50000000000000011"/>
    <s v="In-store"/>
    <x v="0"/>
    <x v="2"/>
  </r>
  <r>
    <x v="3"/>
    <n v="1128299"/>
    <x v="530"/>
    <x v="2"/>
    <x v="5"/>
    <x v="7"/>
    <x v="5"/>
    <n v="75.000000000000014"/>
    <n v="375"/>
    <n v="281250.00000000006"/>
    <n v="42187.500000000015"/>
    <n v="0.15000000000000002"/>
    <s v="In-store"/>
    <x v="0"/>
    <x v="2"/>
  </r>
  <r>
    <x v="3"/>
    <n v="1128299"/>
    <x v="29"/>
    <x v="2"/>
    <x v="5"/>
    <x v="7"/>
    <x v="0"/>
    <n v="60.000000000000007"/>
    <n v="575"/>
    <n v="345000.00000000006"/>
    <n v="120750.00000000003"/>
    <n v="0.35000000000000003"/>
    <s v="In-store"/>
    <x v="0"/>
    <x v="2"/>
  </r>
  <r>
    <x v="3"/>
    <n v="1128299"/>
    <x v="30"/>
    <x v="2"/>
    <x v="5"/>
    <x v="7"/>
    <x v="1"/>
    <n v="65.000000000000014"/>
    <n v="575"/>
    <n v="373750.00000000006"/>
    <n v="74750.000000000015"/>
    <n v="0.2"/>
    <s v="In-store"/>
    <x v="0"/>
    <x v="2"/>
  </r>
  <r>
    <x v="3"/>
    <n v="1128299"/>
    <x v="31"/>
    <x v="2"/>
    <x v="5"/>
    <x v="7"/>
    <x v="2"/>
    <n v="60.000000000000007"/>
    <n v="425"/>
    <n v="255000.00000000003"/>
    <n v="89250.000000000015"/>
    <n v="0.35000000000000003"/>
    <s v="In-store"/>
    <x v="0"/>
    <x v="2"/>
  </r>
  <r>
    <x v="3"/>
    <n v="1128299"/>
    <x v="32"/>
    <x v="2"/>
    <x v="5"/>
    <x v="7"/>
    <x v="3"/>
    <n v="60.000000000000007"/>
    <n v="400"/>
    <n v="240000.00000000003"/>
    <n v="72000"/>
    <n v="0.3"/>
    <s v="In-store"/>
    <x v="0"/>
    <x v="2"/>
  </r>
  <r>
    <x v="3"/>
    <n v="1128299"/>
    <x v="33"/>
    <x v="2"/>
    <x v="5"/>
    <x v="7"/>
    <x v="4"/>
    <n v="70"/>
    <n v="350"/>
    <n v="245000"/>
    <n v="122500.00000000003"/>
    <n v="0.50000000000000011"/>
    <s v="In-store"/>
    <x v="0"/>
    <x v="2"/>
  </r>
  <r>
    <x v="3"/>
    <n v="1128299"/>
    <x v="34"/>
    <x v="2"/>
    <x v="5"/>
    <x v="7"/>
    <x v="5"/>
    <n v="75.000000000000014"/>
    <n v="475"/>
    <n v="356250.00000000006"/>
    <n v="53437.500000000015"/>
    <n v="0.15000000000000002"/>
    <s v="In-store"/>
    <x v="0"/>
    <x v="2"/>
  </r>
  <r>
    <x v="3"/>
    <n v="1128299"/>
    <x v="35"/>
    <x v="2"/>
    <x v="5"/>
    <x v="7"/>
    <x v="0"/>
    <n v="60.000000000000007"/>
    <n v="675"/>
    <n v="405000.00000000006"/>
    <n v="141750.00000000003"/>
    <n v="0.35000000000000003"/>
    <s v="In-store"/>
    <x v="0"/>
    <x v="2"/>
  </r>
  <r>
    <x v="3"/>
    <n v="1128299"/>
    <x v="36"/>
    <x v="2"/>
    <x v="5"/>
    <x v="7"/>
    <x v="1"/>
    <n v="65.000000000000014"/>
    <n v="675"/>
    <n v="438750.00000000012"/>
    <n v="87750.000000000029"/>
    <n v="0.2"/>
    <s v="In-store"/>
    <x v="0"/>
    <x v="2"/>
  </r>
  <r>
    <x v="3"/>
    <n v="1128299"/>
    <x v="37"/>
    <x v="2"/>
    <x v="5"/>
    <x v="7"/>
    <x v="2"/>
    <n v="60.000000000000007"/>
    <n v="475"/>
    <n v="285000.00000000006"/>
    <n v="99750.000000000029"/>
    <n v="0.35000000000000003"/>
    <s v="In-store"/>
    <x v="0"/>
    <x v="2"/>
  </r>
  <r>
    <x v="3"/>
    <n v="1128299"/>
    <x v="38"/>
    <x v="2"/>
    <x v="5"/>
    <x v="7"/>
    <x v="3"/>
    <n v="60.000000000000007"/>
    <n v="475"/>
    <n v="285000.00000000006"/>
    <n v="85500.000000000015"/>
    <n v="0.3"/>
    <s v="In-store"/>
    <x v="0"/>
    <x v="2"/>
  </r>
  <r>
    <x v="3"/>
    <n v="1128299"/>
    <x v="39"/>
    <x v="2"/>
    <x v="5"/>
    <x v="7"/>
    <x v="4"/>
    <n v="70"/>
    <n v="400"/>
    <n v="280000"/>
    <n v="140000.00000000003"/>
    <n v="0.50000000000000011"/>
    <s v="In-store"/>
    <x v="0"/>
    <x v="2"/>
  </r>
  <r>
    <x v="3"/>
    <n v="1128299"/>
    <x v="40"/>
    <x v="2"/>
    <x v="5"/>
    <x v="7"/>
    <x v="5"/>
    <n v="75.000000000000014"/>
    <n v="500"/>
    <n v="375000.00000000006"/>
    <n v="56250.000000000015"/>
    <n v="0.15000000000000002"/>
    <s v="In-store"/>
    <x v="0"/>
    <x v="2"/>
  </r>
  <r>
    <x v="3"/>
    <n v="1128299"/>
    <x v="41"/>
    <x v="2"/>
    <x v="5"/>
    <x v="7"/>
    <x v="0"/>
    <n v="30"/>
    <n v="425"/>
    <n v="127500"/>
    <n v="44625.000000000007"/>
    <n v="0.35000000000000003"/>
    <s v="In-store"/>
    <x v="0"/>
    <x v="2"/>
  </r>
  <r>
    <x v="3"/>
    <n v="1128299"/>
    <x v="42"/>
    <x v="2"/>
    <x v="5"/>
    <x v="7"/>
    <x v="1"/>
    <n v="40"/>
    <n v="425"/>
    <n v="170000"/>
    <n v="34000"/>
    <n v="0.2"/>
    <s v="In-store"/>
    <x v="0"/>
    <x v="2"/>
  </r>
  <r>
    <x v="3"/>
    <n v="1128299"/>
    <x v="43"/>
    <x v="2"/>
    <x v="5"/>
    <x v="7"/>
    <x v="2"/>
    <n v="40"/>
    <n v="425"/>
    <n v="170000"/>
    <n v="59500.000000000007"/>
    <n v="0.35000000000000003"/>
    <s v="In-store"/>
    <x v="0"/>
    <x v="2"/>
  </r>
  <r>
    <x v="3"/>
    <n v="1128299"/>
    <x v="44"/>
    <x v="2"/>
    <x v="5"/>
    <x v="7"/>
    <x v="3"/>
    <n v="40"/>
    <n v="275"/>
    <n v="110000"/>
    <n v="33000"/>
    <n v="0.3"/>
    <s v="In-store"/>
    <x v="0"/>
    <x v="2"/>
  </r>
  <r>
    <x v="3"/>
    <n v="1128299"/>
    <x v="531"/>
    <x v="2"/>
    <x v="6"/>
    <x v="8"/>
    <x v="4"/>
    <n v="45"/>
    <n v="225"/>
    <n v="101250"/>
    <n v="50625"/>
    <n v="0.5"/>
    <s v="In-store"/>
    <x v="0"/>
    <x v="2"/>
  </r>
  <r>
    <x v="3"/>
    <n v="1128299"/>
    <x v="532"/>
    <x v="2"/>
    <x v="6"/>
    <x v="8"/>
    <x v="5"/>
    <n v="40"/>
    <n v="475"/>
    <n v="190000"/>
    <n v="28500.000000000004"/>
    <n v="0.15000000000000002"/>
    <s v="In-store"/>
    <x v="0"/>
    <x v="2"/>
  </r>
  <r>
    <x v="3"/>
    <n v="1128299"/>
    <x v="533"/>
    <x v="2"/>
    <x v="6"/>
    <x v="8"/>
    <x v="0"/>
    <n v="30"/>
    <n v="525"/>
    <n v="157500"/>
    <n v="55125.000000000007"/>
    <n v="0.35000000000000003"/>
    <s v="In-store"/>
    <x v="0"/>
    <x v="2"/>
  </r>
  <r>
    <x v="3"/>
    <n v="1128299"/>
    <x v="534"/>
    <x v="2"/>
    <x v="6"/>
    <x v="8"/>
    <x v="1"/>
    <n v="40"/>
    <n v="425"/>
    <n v="170000"/>
    <n v="34000"/>
    <n v="0.2"/>
    <s v="In-store"/>
    <x v="0"/>
    <x v="2"/>
  </r>
  <r>
    <x v="3"/>
    <n v="1128299"/>
    <x v="535"/>
    <x v="2"/>
    <x v="6"/>
    <x v="8"/>
    <x v="2"/>
    <n v="40"/>
    <n v="425"/>
    <n v="170000"/>
    <n v="59500.000000000007"/>
    <n v="0.35000000000000003"/>
    <s v="In-store"/>
    <x v="0"/>
    <x v="2"/>
  </r>
  <r>
    <x v="3"/>
    <n v="1128299"/>
    <x v="536"/>
    <x v="2"/>
    <x v="6"/>
    <x v="8"/>
    <x v="3"/>
    <n v="40"/>
    <n v="275"/>
    <n v="110000"/>
    <n v="33000"/>
    <n v="0.3"/>
    <s v="In-store"/>
    <x v="0"/>
    <x v="2"/>
  </r>
  <r>
    <x v="3"/>
    <n v="1128299"/>
    <x v="537"/>
    <x v="2"/>
    <x v="6"/>
    <x v="8"/>
    <x v="4"/>
    <n v="45"/>
    <n v="200"/>
    <n v="90000"/>
    <n v="45000"/>
    <n v="0.5"/>
    <s v="In-store"/>
    <x v="0"/>
    <x v="2"/>
  </r>
  <r>
    <x v="3"/>
    <n v="1128299"/>
    <x v="538"/>
    <x v="2"/>
    <x v="6"/>
    <x v="8"/>
    <x v="5"/>
    <n v="40"/>
    <n v="400"/>
    <n v="160000"/>
    <n v="24000.000000000004"/>
    <n v="0.15000000000000002"/>
    <s v="In-store"/>
    <x v="0"/>
    <x v="2"/>
  </r>
  <r>
    <x v="3"/>
    <n v="1128299"/>
    <x v="539"/>
    <x v="2"/>
    <x v="6"/>
    <x v="8"/>
    <x v="0"/>
    <n v="40"/>
    <n v="550"/>
    <n v="220000"/>
    <n v="77000.000000000015"/>
    <n v="0.35000000000000003"/>
    <s v="In-store"/>
    <x v="0"/>
    <x v="2"/>
  </r>
  <r>
    <x v="3"/>
    <n v="1128299"/>
    <x v="540"/>
    <x v="2"/>
    <x v="6"/>
    <x v="8"/>
    <x v="1"/>
    <n v="49.999999999999993"/>
    <n v="400"/>
    <n v="199999.99999999997"/>
    <n v="40000"/>
    <n v="0.2"/>
    <s v="In-store"/>
    <x v="0"/>
    <x v="2"/>
  </r>
  <r>
    <x v="3"/>
    <n v="1128299"/>
    <x v="541"/>
    <x v="2"/>
    <x v="6"/>
    <x v="8"/>
    <x v="2"/>
    <n v="54.999999999999993"/>
    <n v="400"/>
    <n v="219999.99999999997"/>
    <n v="77000"/>
    <n v="0.35000000000000003"/>
    <s v="In-store"/>
    <x v="0"/>
    <x v="2"/>
  </r>
  <r>
    <x v="3"/>
    <n v="1128299"/>
    <x v="542"/>
    <x v="2"/>
    <x v="6"/>
    <x v="8"/>
    <x v="3"/>
    <n v="54.999999999999993"/>
    <n v="300"/>
    <n v="164999.99999999997"/>
    <n v="49499.999999999993"/>
    <n v="0.3"/>
    <s v="In-store"/>
    <x v="0"/>
    <x v="2"/>
  </r>
  <r>
    <x v="3"/>
    <n v="1128299"/>
    <x v="45"/>
    <x v="2"/>
    <x v="6"/>
    <x v="8"/>
    <x v="4"/>
    <n v="60"/>
    <n v="150"/>
    <n v="90000"/>
    <n v="45000"/>
    <n v="0.5"/>
    <s v="In-store"/>
    <x v="0"/>
    <x v="2"/>
  </r>
  <r>
    <x v="3"/>
    <n v="1128299"/>
    <x v="543"/>
    <x v="2"/>
    <x v="6"/>
    <x v="8"/>
    <x v="5"/>
    <n v="54.999999999999993"/>
    <n v="350"/>
    <n v="192499.99999999997"/>
    <n v="28875"/>
    <n v="0.15000000000000002"/>
    <s v="In-store"/>
    <x v="0"/>
    <x v="3"/>
  </r>
  <r>
    <x v="3"/>
    <n v="1128299"/>
    <x v="544"/>
    <x v="2"/>
    <x v="6"/>
    <x v="8"/>
    <x v="0"/>
    <n v="60"/>
    <n v="525"/>
    <n v="315000"/>
    <n v="110250.00000000001"/>
    <n v="0.35000000000000003"/>
    <s v="In-store"/>
    <x v="0"/>
    <x v="3"/>
  </r>
  <r>
    <x v="3"/>
    <n v="1128299"/>
    <x v="545"/>
    <x v="2"/>
    <x v="6"/>
    <x v="8"/>
    <x v="1"/>
    <n v="65"/>
    <n v="325"/>
    <n v="211250"/>
    <n v="42250"/>
    <n v="0.2"/>
    <s v="In-store"/>
    <x v="0"/>
    <x v="3"/>
  </r>
  <r>
    <x v="3"/>
    <n v="1128299"/>
    <x v="546"/>
    <x v="2"/>
    <x v="6"/>
    <x v="8"/>
    <x v="2"/>
    <n v="65"/>
    <n v="375"/>
    <n v="243750"/>
    <n v="85312.500000000015"/>
    <n v="0.35000000000000003"/>
    <s v="In-store"/>
    <x v="0"/>
    <x v="3"/>
  </r>
  <r>
    <x v="3"/>
    <n v="1128299"/>
    <x v="547"/>
    <x v="2"/>
    <x v="6"/>
    <x v="8"/>
    <x v="3"/>
    <n v="60"/>
    <n v="275"/>
    <n v="165000"/>
    <n v="49500"/>
    <n v="0.3"/>
    <s v="In-store"/>
    <x v="0"/>
    <x v="3"/>
  </r>
  <r>
    <x v="3"/>
    <n v="1128299"/>
    <x v="548"/>
    <x v="2"/>
    <x v="6"/>
    <x v="8"/>
    <x v="4"/>
    <n v="65"/>
    <n v="175"/>
    <n v="113750"/>
    <n v="56875"/>
    <n v="0.5"/>
    <s v="In-store"/>
    <x v="0"/>
    <x v="3"/>
  </r>
  <r>
    <x v="3"/>
    <n v="1128299"/>
    <x v="549"/>
    <x v="2"/>
    <x v="6"/>
    <x v="8"/>
    <x v="5"/>
    <n v="80"/>
    <n v="325"/>
    <n v="260000"/>
    <n v="39000.000000000007"/>
    <n v="0.15000000000000002"/>
    <s v="In-store"/>
    <x v="0"/>
    <x v="3"/>
  </r>
  <r>
    <x v="3"/>
    <n v="1128299"/>
    <x v="550"/>
    <x v="2"/>
    <x v="6"/>
    <x v="8"/>
    <x v="0"/>
    <n v="60"/>
    <n v="525"/>
    <n v="315000"/>
    <n v="157500"/>
    <n v="0.5"/>
    <s v="In-store"/>
    <x v="0"/>
    <x v="3"/>
  </r>
  <r>
    <x v="3"/>
    <n v="1128299"/>
    <x v="551"/>
    <x v="2"/>
    <x v="6"/>
    <x v="8"/>
    <x v="1"/>
    <n v="65"/>
    <n v="375"/>
    <n v="243750"/>
    <n v="85312.5"/>
    <n v="0.35"/>
    <s v="In-store"/>
    <x v="0"/>
    <x v="3"/>
  </r>
  <r>
    <x v="3"/>
    <n v="1128299"/>
    <x v="552"/>
    <x v="2"/>
    <x v="6"/>
    <x v="8"/>
    <x v="2"/>
    <n v="65"/>
    <n v="375"/>
    <n v="243750"/>
    <n v="121875"/>
    <n v="0.5"/>
    <s v="In-store"/>
    <x v="0"/>
    <x v="3"/>
  </r>
  <r>
    <x v="3"/>
    <n v="1128299"/>
    <x v="553"/>
    <x v="2"/>
    <x v="6"/>
    <x v="8"/>
    <x v="3"/>
    <n v="60"/>
    <n v="275"/>
    <n v="165000"/>
    <n v="74249.999999999985"/>
    <n v="0.44999999999999996"/>
    <s v="In-store"/>
    <x v="0"/>
    <x v="3"/>
  </r>
  <r>
    <x v="3"/>
    <n v="1128299"/>
    <x v="554"/>
    <x v="2"/>
    <x v="6"/>
    <x v="8"/>
    <x v="4"/>
    <n v="65"/>
    <n v="175"/>
    <n v="113750"/>
    <n v="73937.500000000015"/>
    <n v="0.65000000000000013"/>
    <s v="In-store"/>
    <x v="0"/>
    <x v="3"/>
  </r>
  <r>
    <x v="3"/>
    <n v="1128299"/>
    <x v="555"/>
    <x v="2"/>
    <x v="6"/>
    <x v="8"/>
    <x v="5"/>
    <n v="80"/>
    <n v="475"/>
    <n v="380000"/>
    <n v="114000"/>
    <n v="0.3"/>
    <s v="In-store"/>
    <x v="0"/>
    <x v="3"/>
  </r>
  <r>
    <x v="3"/>
    <n v="1128299"/>
    <x v="556"/>
    <x v="2"/>
    <x v="6"/>
    <x v="8"/>
    <x v="0"/>
    <n v="60"/>
    <n v="725"/>
    <n v="435000"/>
    <n v="217500"/>
    <n v="0.5"/>
    <s v="In-store"/>
    <x v="0"/>
    <x v="3"/>
  </r>
  <r>
    <x v="3"/>
    <n v="1128299"/>
    <x v="557"/>
    <x v="2"/>
    <x v="6"/>
    <x v="8"/>
    <x v="1"/>
    <n v="65"/>
    <n v="575"/>
    <n v="373750"/>
    <n v="130812.49999999999"/>
    <n v="0.35"/>
    <s v="In-store"/>
    <x v="0"/>
    <x v="3"/>
  </r>
  <r>
    <x v="3"/>
    <n v="1128299"/>
    <x v="558"/>
    <x v="2"/>
    <x v="6"/>
    <x v="8"/>
    <x v="2"/>
    <n v="65"/>
    <n v="575"/>
    <n v="373750"/>
    <n v="186875"/>
    <n v="0.5"/>
    <s v="In-store"/>
    <x v="0"/>
    <x v="3"/>
  </r>
  <r>
    <x v="3"/>
    <n v="1128299"/>
    <x v="46"/>
    <x v="2"/>
    <x v="6"/>
    <x v="8"/>
    <x v="3"/>
    <n v="65"/>
    <n v="450"/>
    <n v="292500"/>
    <n v="131625"/>
    <n v="0.44999999999999996"/>
    <s v="In-store"/>
    <x v="0"/>
    <x v="3"/>
  </r>
  <r>
    <x v="3"/>
    <n v="1128299"/>
    <x v="47"/>
    <x v="2"/>
    <x v="6"/>
    <x v="8"/>
    <x v="4"/>
    <n v="70"/>
    <n v="325"/>
    <n v="227500"/>
    <n v="147875.00000000003"/>
    <n v="0.65000000000000013"/>
    <s v="In-store"/>
    <x v="0"/>
    <x v="3"/>
  </r>
  <r>
    <x v="3"/>
    <n v="1128299"/>
    <x v="48"/>
    <x v="2"/>
    <x v="6"/>
    <x v="8"/>
    <x v="5"/>
    <n v="85.000000000000014"/>
    <n v="625"/>
    <n v="531250.00000000012"/>
    <n v="159375.00000000003"/>
    <n v="0.3"/>
    <s v="In-store"/>
    <x v="0"/>
    <x v="3"/>
  </r>
  <r>
    <x v="3"/>
    <n v="1128299"/>
    <x v="49"/>
    <x v="2"/>
    <x v="6"/>
    <x v="8"/>
    <x v="0"/>
    <n v="65"/>
    <n v="775"/>
    <n v="503750"/>
    <n v="226687.5"/>
    <n v="0.45"/>
    <s v="In-store"/>
    <x v="0"/>
    <x v="3"/>
  </r>
  <r>
    <x v="3"/>
    <n v="1128299"/>
    <x v="50"/>
    <x v="2"/>
    <x v="6"/>
    <x v="8"/>
    <x v="1"/>
    <n v="70"/>
    <n v="625"/>
    <n v="437500"/>
    <n v="131250"/>
    <n v="0.3"/>
    <s v="In-store"/>
    <x v="0"/>
    <x v="3"/>
  </r>
  <r>
    <x v="3"/>
    <n v="1128299"/>
    <x v="51"/>
    <x v="2"/>
    <x v="6"/>
    <x v="8"/>
    <x v="2"/>
    <n v="70"/>
    <n v="575"/>
    <n v="402500"/>
    <n v="181125"/>
    <n v="0.45"/>
    <s v="In-store"/>
    <x v="0"/>
    <x v="3"/>
  </r>
  <r>
    <x v="3"/>
    <n v="1128299"/>
    <x v="52"/>
    <x v="2"/>
    <x v="6"/>
    <x v="8"/>
    <x v="3"/>
    <n v="65"/>
    <n v="475"/>
    <n v="308750"/>
    <n v="123499.99999999999"/>
    <n v="0.39999999999999997"/>
    <s v="In-store"/>
    <x v="0"/>
    <x v="3"/>
  </r>
  <r>
    <x v="3"/>
    <n v="1128299"/>
    <x v="53"/>
    <x v="2"/>
    <x v="6"/>
    <x v="8"/>
    <x v="4"/>
    <n v="70"/>
    <n v="525"/>
    <n v="367500"/>
    <n v="220500.00000000003"/>
    <n v="0.60000000000000009"/>
    <s v="In-store"/>
    <x v="0"/>
    <x v="3"/>
  </r>
  <r>
    <x v="3"/>
    <n v="1128299"/>
    <x v="54"/>
    <x v="2"/>
    <x v="6"/>
    <x v="8"/>
    <x v="5"/>
    <n v="85.000000000000014"/>
    <n v="525"/>
    <n v="446250.00000000006"/>
    <n v="111562.50000000001"/>
    <n v="0.25"/>
    <s v="In-store"/>
    <x v="0"/>
    <x v="3"/>
  </r>
  <r>
    <x v="3"/>
    <n v="1128299"/>
    <x v="55"/>
    <x v="2"/>
    <x v="6"/>
    <x v="8"/>
    <x v="0"/>
    <n v="70"/>
    <n v="725"/>
    <n v="507500"/>
    <n v="228375"/>
    <n v="0.45"/>
    <s v="In-store"/>
    <x v="0"/>
    <x v="3"/>
  </r>
  <r>
    <x v="3"/>
    <n v="1128299"/>
    <x v="56"/>
    <x v="2"/>
    <x v="6"/>
    <x v="8"/>
    <x v="1"/>
    <n v="75.000000000000014"/>
    <n v="675"/>
    <n v="506250.00000000012"/>
    <n v="151875.00000000003"/>
    <n v="0.3"/>
    <s v="In-store"/>
    <x v="0"/>
    <x v="3"/>
  </r>
  <r>
    <x v="3"/>
    <n v="1128299"/>
    <x v="57"/>
    <x v="2"/>
    <x v="6"/>
    <x v="8"/>
    <x v="2"/>
    <n v="70"/>
    <n v="550"/>
    <n v="385000"/>
    <n v="173250"/>
    <n v="0.45"/>
    <s v="In-store"/>
    <x v="0"/>
    <x v="3"/>
  </r>
  <r>
    <x v="3"/>
    <n v="1128299"/>
    <x v="58"/>
    <x v="2"/>
    <x v="6"/>
    <x v="8"/>
    <x v="3"/>
    <n v="70"/>
    <n v="500"/>
    <n v="350000"/>
    <n v="140000"/>
    <n v="0.39999999999999997"/>
    <s v="In-store"/>
    <x v="0"/>
    <x v="3"/>
  </r>
  <r>
    <x v="3"/>
    <n v="1128299"/>
    <x v="59"/>
    <x v="2"/>
    <x v="6"/>
    <x v="8"/>
    <x v="4"/>
    <n v="75"/>
    <n v="500"/>
    <n v="375000"/>
    <n v="225000.00000000003"/>
    <n v="0.60000000000000009"/>
    <s v="In-store"/>
    <x v="0"/>
    <x v="3"/>
  </r>
  <r>
    <x v="3"/>
    <n v="1128299"/>
    <x v="60"/>
    <x v="2"/>
    <x v="6"/>
    <x v="8"/>
    <x v="5"/>
    <n v="80"/>
    <n v="400"/>
    <n v="320000"/>
    <n v="80000"/>
    <n v="0.25"/>
    <s v="In-store"/>
    <x v="0"/>
    <x v="4"/>
  </r>
  <r>
    <x v="3"/>
    <n v="1128299"/>
    <x v="61"/>
    <x v="2"/>
    <x v="6"/>
    <x v="8"/>
    <x v="0"/>
    <n v="65.000000000000014"/>
    <n v="600"/>
    <n v="390000.00000000006"/>
    <n v="156000.00000000003"/>
    <n v="0.4"/>
    <s v="In-store"/>
    <x v="0"/>
    <x v="4"/>
  </r>
  <r>
    <x v="3"/>
    <n v="1128299"/>
    <x v="62"/>
    <x v="2"/>
    <x v="6"/>
    <x v="8"/>
    <x v="1"/>
    <n v="70.000000000000014"/>
    <n v="600"/>
    <n v="420000.00000000006"/>
    <n v="105000.00000000001"/>
    <n v="0.25"/>
    <s v="In-store"/>
    <x v="0"/>
    <x v="4"/>
  </r>
  <r>
    <x v="3"/>
    <n v="1128299"/>
    <x v="63"/>
    <x v="2"/>
    <x v="6"/>
    <x v="8"/>
    <x v="2"/>
    <n v="65.000000000000014"/>
    <n v="450"/>
    <n v="292500.00000000006"/>
    <n v="117000.00000000003"/>
    <n v="0.4"/>
    <s v="In-store"/>
    <x v="0"/>
    <x v="4"/>
  </r>
  <r>
    <x v="3"/>
    <n v="1128299"/>
    <x v="64"/>
    <x v="2"/>
    <x v="6"/>
    <x v="8"/>
    <x v="3"/>
    <n v="65.000000000000014"/>
    <n v="400"/>
    <n v="260000.00000000006"/>
    <n v="91000.000000000015"/>
    <n v="0.35"/>
    <s v="In-store"/>
    <x v="0"/>
    <x v="4"/>
  </r>
  <r>
    <x v="3"/>
    <n v="1128299"/>
    <x v="65"/>
    <x v="2"/>
    <x v="6"/>
    <x v="8"/>
    <x v="4"/>
    <n v="75.000000000000014"/>
    <n v="400"/>
    <n v="300000.00000000006"/>
    <n v="165000.00000000009"/>
    <n v="0.55000000000000016"/>
    <s v="In-store"/>
    <x v="0"/>
    <x v="4"/>
  </r>
  <r>
    <x v="3"/>
    <n v="1128299"/>
    <x v="66"/>
    <x v="2"/>
    <x v="6"/>
    <x v="8"/>
    <x v="5"/>
    <n v="70"/>
    <n v="425"/>
    <n v="297500"/>
    <n v="59500"/>
    <n v="0.2"/>
    <s v="In-store"/>
    <x v="0"/>
    <x v="4"/>
  </r>
  <r>
    <x v="3"/>
    <n v="1128299"/>
    <x v="559"/>
    <x v="2"/>
    <x v="6"/>
    <x v="8"/>
    <x v="0"/>
    <n v="55.000000000000007"/>
    <n v="525"/>
    <n v="288750.00000000006"/>
    <n v="115500.00000000003"/>
    <n v="0.4"/>
    <s v="In-store"/>
    <x v="0"/>
    <x v="4"/>
  </r>
  <r>
    <x v="3"/>
    <n v="1128299"/>
    <x v="560"/>
    <x v="2"/>
    <x v="6"/>
    <x v="8"/>
    <x v="1"/>
    <n v="60.000000000000007"/>
    <n v="525"/>
    <n v="315000.00000000006"/>
    <n v="78750.000000000015"/>
    <n v="0.25"/>
    <s v="In-store"/>
    <x v="0"/>
    <x v="4"/>
  </r>
  <r>
    <x v="3"/>
    <n v="1128299"/>
    <x v="561"/>
    <x v="2"/>
    <x v="6"/>
    <x v="8"/>
    <x v="2"/>
    <n v="55.000000000000007"/>
    <n v="350"/>
    <n v="192500.00000000003"/>
    <n v="77000.000000000015"/>
    <n v="0.4"/>
    <s v="In-store"/>
    <x v="0"/>
    <x v="4"/>
  </r>
  <r>
    <x v="3"/>
    <n v="1128299"/>
    <x v="562"/>
    <x v="2"/>
    <x v="6"/>
    <x v="8"/>
    <x v="3"/>
    <n v="55.000000000000007"/>
    <n v="325"/>
    <n v="178750.00000000003"/>
    <n v="62562.500000000007"/>
    <n v="0.35"/>
    <s v="In-store"/>
    <x v="0"/>
    <x v="4"/>
  </r>
  <r>
    <x v="3"/>
    <n v="1128299"/>
    <x v="563"/>
    <x v="2"/>
    <x v="6"/>
    <x v="8"/>
    <x v="4"/>
    <n v="65"/>
    <n v="300"/>
    <n v="195000"/>
    <n v="107250.00000000003"/>
    <n v="0.55000000000000016"/>
    <s v="In-store"/>
    <x v="0"/>
    <x v="4"/>
  </r>
  <r>
    <x v="3"/>
    <n v="1128299"/>
    <x v="564"/>
    <x v="2"/>
    <x v="6"/>
    <x v="8"/>
    <x v="5"/>
    <n v="70"/>
    <n v="350"/>
    <n v="245000"/>
    <n v="49000"/>
    <n v="0.2"/>
    <s v="In-store"/>
    <x v="0"/>
    <x v="4"/>
  </r>
  <r>
    <x v="3"/>
    <n v="1128299"/>
    <x v="565"/>
    <x v="2"/>
    <x v="6"/>
    <x v="8"/>
    <x v="0"/>
    <n v="55.000000000000007"/>
    <n v="575"/>
    <n v="316250.00000000006"/>
    <n v="126500.00000000003"/>
    <n v="0.4"/>
    <s v="In-store"/>
    <x v="0"/>
    <x v="4"/>
  </r>
  <r>
    <x v="3"/>
    <n v="1128299"/>
    <x v="566"/>
    <x v="2"/>
    <x v="6"/>
    <x v="8"/>
    <x v="1"/>
    <n v="60.000000000000007"/>
    <n v="575"/>
    <n v="345000.00000000006"/>
    <n v="86250.000000000015"/>
    <n v="0.25"/>
    <s v="In-store"/>
    <x v="0"/>
    <x v="4"/>
  </r>
  <r>
    <x v="3"/>
    <n v="1128299"/>
    <x v="567"/>
    <x v="2"/>
    <x v="6"/>
    <x v="8"/>
    <x v="2"/>
    <n v="55.000000000000007"/>
    <n v="425"/>
    <n v="233750.00000000003"/>
    <n v="93500.000000000015"/>
    <n v="0.4"/>
    <s v="In-store"/>
    <x v="0"/>
    <x v="4"/>
  </r>
  <r>
    <x v="3"/>
    <n v="1128299"/>
    <x v="568"/>
    <x v="2"/>
    <x v="6"/>
    <x v="8"/>
    <x v="3"/>
    <n v="65.000000000000014"/>
    <n v="400"/>
    <n v="260000.00000000006"/>
    <n v="91000.000000000015"/>
    <n v="0.35"/>
    <s v="In-store"/>
    <x v="0"/>
    <x v="4"/>
  </r>
  <r>
    <x v="3"/>
    <n v="1128299"/>
    <x v="569"/>
    <x v="2"/>
    <x v="6"/>
    <x v="8"/>
    <x v="4"/>
    <n v="75.000000000000014"/>
    <n v="375"/>
    <n v="281250.00000000006"/>
    <n v="154687.50000000009"/>
    <n v="0.55000000000000016"/>
    <s v="In-store"/>
    <x v="0"/>
    <x v="4"/>
  </r>
  <r>
    <x v="3"/>
    <n v="1128299"/>
    <x v="570"/>
    <x v="2"/>
    <x v="6"/>
    <x v="8"/>
    <x v="5"/>
    <n v="80.000000000000014"/>
    <n v="500"/>
    <n v="400000.00000000006"/>
    <n v="80000.000000000015"/>
    <n v="0.2"/>
    <s v="In-store"/>
    <x v="0"/>
    <x v="4"/>
  </r>
  <r>
    <x v="3"/>
    <n v="1128299"/>
    <x v="571"/>
    <x v="2"/>
    <x v="6"/>
    <x v="8"/>
    <x v="0"/>
    <n v="65.000000000000014"/>
    <n v="700"/>
    <n v="455000.00000000012"/>
    <n v="182000.00000000006"/>
    <n v="0.4"/>
    <s v="In-store"/>
    <x v="0"/>
    <x v="4"/>
  </r>
  <r>
    <x v="3"/>
    <n v="1128299"/>
    <x v="572"/>
    <x v="2"/>
    <x v="6"/>
    <x v="8"/>
    <x v="1"/>
    <n v="70.000000000000014"/>
    <n v="700"/>
    <n v="490000.00000000012"/>
    <n v="122500.00000000003"/>
    <n v="0.25"/>
    <s v="In-store"/>
    <x v="0"/>
    <x v="4"/>
  </r>
  <r>
    <x v="3"/>
    <n v="1128299"/>
    <x v="573"/>
    <x v="2"/>
    <x v="6"/>
    <x v="8"/>
    <x v="2"/>
    <n v="65.000000000000014"/>
    <n v="500"/>
    <n v="325000.00000000006"/>
    <n v="130000.00000000003"/>
    <n v="0.4"/>
    <s v="In-store"/>
    <x v="0"/>
    <x v="4"/>
  </r>
  <r>
    <x v="3"/>
    <n v="1128299"/>
    <x v="574"/>
    <x v="2"/>
    <x v="6"/>
    <x v="8"/>
    <x v="3"/>
    <n v="65.000000000000014"/>
    <n v="500"/>
    <n v="325000.00000000006"/>
    <n v="113750.00000000001"/>
    <n v="0.35"/>
    <s v="In-store"/>
    <x v="0"/>
    <x v="4"/>
  </r>
  <r>
    <x v="3"/>
    <n v="1128299"/>
    <x v="575"/>
    <x v="2"/>
    <x v="6"/>
    <x v="8"/>
    <x v="4"/>
    <n v="75.000000000000014"/>
    <n v="425"/>
    <n v="318750.00000000006"/>
    <n v="175312.50000000009"/>
    <n v="0.55000000000000016"/>
    <s v="In-store"/>
    <x v="0"/>
    <x v="4"/>
  </r>
  <r>
    <x v="3"/>
    <n v="1128299"/>
    <x v="576"/>
    <x v="2"/>
    <x v="6"/>
    <x v="8"/>
    <x v="5"/>
    <n v="80.000000000000014"/>
    <n v="525"/>
    <n v="420000.00000000006"/>
    <n v="84000.000000000015"/>
    <n v="0.2"/>
    <s v="In-store"/>
    <x v="0"/>
    <x v="4"/>
  </r>
  <r>
    <x v="3"/>
    <n v="1128299"/>
    <x v="577"/>
    <x v="2"/>
    <x v="6"/>
    <x v="8"/>
    <x v="0"/>
    <n v="40"/>
    <n v="450"/>
    <n v="180000"/>
    <n v="54000"/>
    <n v="0.3"/>
    <s v="In-store"/>
    <x v="0"/>
    <x v="4"/>
  </r>
  <r>
    <x v="3"/>
    <n v="1128299"/>
    <x v="578"/>
    <x v="2"/>
    <x v="6"/>
    <x v="8"/>
    <x v="1"/>
    <n v="50"/>
    <n v="450"/>
    <n v="225000"/>
    <n v="56250"/>
    <n v="0.25"/>
    <s v="In-store"/>
    <x v="0"/>
    <x v="4"/>
  </r>
  <r>
    <x v="3"/>
    <n v="1128299"/>
    <x v="579"/>
    <x v="2"/>
    <x v="6"/>
    <x v="8"/>
    <x v="2"/>
    <n v="50"/>
    <n v="450"/>
    <n v="225000"/>
    <n v="56250"/>
    <n v="0.25"/>
    <s v="In-store"/>
    <x v="0"/>
    <x v="4"/>
  </r>
  <r>
    <x v="3"/>
    <n v="1128299"/>
    <x v="580"/>
    <x v="2"/>
    <x v="6"/>
    <x v="8"/>
    <x v="3"/>
    <n v="50"/>
    <n v="300"/>
    <n v="150000"/>
    <n v="45000"/>
    <n v="0.3"/>
    <s v="In-store"/>
    <x v="0"/>
    <x v="4"/>
  </r>
  <r>
    <x v="3"/>
    <n v="1128299"/>
    <x v="581"/>
    <x v="2"/>
    <x v="7"/>
    <x v="9"/>
    <x v="4"/>
    <n v="55.000000000000007"/>
    <n v="250"/>
    <n v="137500.00000000003"/>
    <n v="34375.000000000007"/>
    <n v="0.25"/>
    <s v="In-store"/>
    <x v="0"/>
    <x v="4"/>
  </r>
  <r>
    <x v="3"/>
    <n v="1128299"/>
    <x v="582"/>
    <x v="2"/>
    <x v="7"/>
    <x v="9"/>
    <x v="5"/>
    <n v="50"/>
    <n v="500"/>
    <n v="250000"/>
    <n v="50000"/>
    <n v="0.2"/>
    <s v="In-store"/>
    <x v="0"/>
    <x v="4"/>
  </r>
  <r>
    <x v="3"/>
    <n v="1128299"/>
    <x v="583"/>
    <x v="2"/>
    <x v="7"/>
    <x v="9"/>
    <x v="0"/>
    <n v="40"/>
    <n v="550"/>
    <n v="220000"/>
    <n v="66000"/>
    <n v="0.3"/>
    <s v="In-store"/>
    <x v="0"/>
    <x v="11"/>
  </r>
  <r>
    <x v="3"/>
    <n v="1128299"/>
    <x v="584"/>
    <x v="2"/>
    <x v="7"/>
    <x v="9"/>
    <x v="1"/>
    <n v="50"/>
    <n v="450"/>
    <n v="225000"/>
    <n v="56250"/>
    <n v="0.25"/>
    <s v="In-store"/>
    <x v="0"/>
    <x v="11"/>
  </r>
  <r>
    <x v="3"/>
    <n v="1128299"/>
    <x v="585"/>
    <x v="2"/>
    <x v="7"/>
    <x v="9"/>
    <x v="2"/>
    <n v="50"/>
    <n v="450"/>
    <n v="225000"/>
    <n v="56250"/>
    <n v="0.25"/>
    <s v="In-store"/>
    <x v="0"/>
    <x v="11"/>
  </r>
  <r>
    <x v="3"/>
    <n v="1128299"/>
    <x v="586"/>
    <x v="2"/>
    <x v="7"/>
    <x v="9"/>
    <x v="3"/>
    <n v="50"/>
    <n v="300"/>
    <n v="150000"/>
    <n v="45000"/>
    <n v="0.3"/>
    <s v="In-store"/>
    <x v="0"/>
    <x v="11"/>
  </r>
  <r>
    <x v="3"/>
    <n v="1128299"/>
    <x v="587"/>
    <x v="2"/>
    <x v="7"/>
    <x v="9"/>
    <x v="4"/>
    <n v="55.000000000000007"/>
    <n v="225"/>
    <n v="123750.00000000001"/>
    <n v="30937.500000000004"/>
    <n v="0.25"/>
    <s v="In-store"/>
    <x v="0"/>
    <x v="11"/>
  </r>
  <r>
    <x v="3"/>
    <n v="1128299"/>
    <x v="588"/>
    <x v="2"/>
    <x v="7"/>
    <x v="9"/>
    <x v="5"/>
    <n v="50"/>
    <n v="425"/>
    <n v="212500"/>
    <n v="42500"/>
    <n v="0.2"/>
    <s v="In-store"/>
    <x v="0"/>
    <x v="11"/>
  </r>
  <r>
    <x v="3"/>
    <n v="1128299"/>
    <x v="589"/>
    <x v="2"/>
    <x v="7"/>
    <x v="9"/>
    <x v="0"/>
    <n v="50"/>
    <n v="575"/>
    <n v="287500"/>
    <n v="86250"/>
    <n v="0.3"/>
    <s v="In-store"/>
    <x v="0"/>
    <x v="11"/>
  </r>
  <r>
    <x v="3"/>
    <n v="1128299"/>
    <x v="590"/>
    <x v="2"/>
    <x v="7"/>
    <x v="9"/>
    <x v="1"/>
    <n v="60"/>
    <n v="425"/>
    <n v="255000"/>
    <n v="63750"/>
    <n v="0.25"/>
    <s v="In-store"/>
    <x v="0"/>
    <x v="11"/>
  </r>
  <r>
    <x v="3"/>
    <n v="1128299"/>
    <x v="591"/>
    <x v="2"/>
    <x v="7"/>
    <x v="9"/>
    <x v="2"/>
    <n v="64.999999999999986"/>
    <n v="425"/>
    <n v="276249.99999999994"/>
    <n v="69062.499999999985"/>
    <n v="0.25"/>
    <s v="In-store"/>
    <x v="0"/>
    <x v="11"/>
  </r>
  <r>
    <x v="3"/>
    <n v="1128299"/>
    <x v="592"/>
    <x v="2"/>
    <x v="7"/>
    <x v="9"/>
    <x v="3"/>
    <n v="64.999999999999986"/>
    <n v="325"/>
    <n v="211249.99999999994"/>
    <n v="63374.999999999978"/>
    <n v="0.3"/>
    <s v="In-store"/>
    <x v="0"/>
    <x v="11"/>
  </r>
  <r>
    <x v="3"/>
    <n v="1128299"/>
    <x v="593"/>
    <x v="2"/>
    <x v="7"/>
    <x v="9"/>
    <x v="4"/>
    <n v="70"/>
    <n v="175"/>
    <n v="122500"/>
    <n v="30625"/>
    <n v="0.25"/>
    <s v="In-store"/>
    <x v="0"/>
    <x v="11"/>
  </r>
  <r>
    <x v="3"/>
    <n v="1128299"/>
    <x v="594"/>
    <x v="2"/>
    <x v="7"/>
    <x v="9"/>
    <x v="5"/>
    <n v="64.999999999999986"/>
    <n v="375"/>
    <n v="243749.99999999994"/>
    <n v="48749.999999999993"/>
    <n v="0.2"/>
    <s v="In-store"/>
    <x v="0"/>
    <x v="11"/>
  </r>
  <r>
    <x v="3"/>
    <n v="1128299"/>
    <x v="595"/>
    <x v="2"/>
    <x v="7"/>
    <x v="9"/>
    <x v="0"/>
    <n v="70"/>
    <n v="550"/>
    <n v="385000"/>
    <n v="115500"/>
    <n v="0.3"/>
    <s v="In-store"/>
    <x v="0"/>
    <x v="11"/>
  </r>
  <r>
    <x v="3"/>
    <n v="1128299"/>
    <x v="596"/>
    <x v="2"/>
    <x v="7"/>
    <x v="9"/>
    <x v="1"/>
    <n v="75"/>
    <n v="350"/>
    <n v="262500"/>
    <n v="65625"/>
    <n v="0.25"/>
    <s v="In-store"/>
    <x v="0"/>
    <x v="11"/>
  </r>
  <r>
    <x v="3"/>
    <n v="1128299"/>
    <x v="597"/>
    <x v="2"/>
    <x v="7"/>
    <x v="9"/>
    <x v="2"/>
    <n v="75"/>
    <n v="400"/>
    <n v="300000"/>
    <n v="75000"/>
    <n v="0.25"/>
    <s v="In-store"/>
    <x v="0"/>
    <x v="11"/>
  </r>
  <r>
    <x v="3"/>
    <n v="1128299"/>
    <x v="598"/>
    <x v="2"/>
    <x v="7"/>
    <x v="9"/>
    <x v="3"/>
    <n v="60"/>
    <n v="300"/>
    <n v="180000"/>
    <n v="54000"/>
    <n v="0.3"/>
    <s v="In-store"/>
    <x v="0"/>
    <x v="11"/>
  </r>
  <r>
    <x v="3"/>
    <n v="1128299"/>
    <x v="599"/>
    <x v="2"/>
    <x v="7"/>
    <x v="9"/>
    <x v="4"/>
    <n v="65"/>
    <n v="200"/>
    <n v="130000"/>
    <n v="32500"/>
    <n v="0.25"/>
    <s v="In-store"/>
    <x v="0"/>
    <x v="11"/>
  </r>
  <r>
    <x v="3"/>
    <n v="1128299"/>
    <x v="600"/>
    <x v="2"/>
    <x v="7"/>
    <x v="9"/>
    <x v="5"/>
    <n v="80"/>
    <n v="350"/>
    <n v="280000"/>
    <n v="56000"/>
    <n v="0.2"/>
    <s v="In-store"/>
    <x v="0"/>
    <x v="11"/>
  </r>
  <r>
    <x v="3"/>
    <n v="1128299"/>
    <x v="601"/>
    <x v="2"/>
    <x v="7"/>
    <x v="9"/>
    <x v="0"/>
    <n v="60"/>
    <n v="550"/>
    <n v="330000"/>
    <n v="99000"/>
    <n v="0.3"/>
    <s v="In-store"/>
    <x v="0"/>
    <x v="11"/>
  </r>
  <r>
    <x v="3"/>
    <n v="1128299"/>
    <x v="602"/>
    <x v="2"/>
    <x v="7"/>
    <x v="9"/>
    <x v="1"/>
    <n v="65"/>
    <n v="400"/>
    <n v="260000"/>
    <n v="65000"/>
    <n v="0.25"/>
    <s v="In-store"/>
    <x v="0"/>
    <x v="11"/>
  </r>
  <r>
    <x v="3"/>
    <n v="1128299"/>
    <x v="603"/>
    <x v="2"/>
    <x v="7"/>
    <x v="9"/>
    <x v="2"/>
    <n v="65"/>
    <n v="400"/>
    <n v="260000"/>
    <n v="65000"/>
    <n v="0.25"/>
    <s v="In-store"/>
    <x v="0"/>
    <x v="11"/>
  </r>
  <r>
    <x v="3"/>
    <n v="1128299"/>
    <x v="604"/>
    <x v="2"/>
    <x v="7"/>
    <x v="9"/>
    <x v="3"/>
    <n v="60"/>
    <n v="300"/>
    <n v="180000"/>
    <n v="54000"/>
    <n v="0.3"/>
    <s v="In-store"/>
    <x v="0"/>
    <x v="11"/>
  </r>
  <r>
    <x v="3"/>
    <n v="1128299"/>
    <x v="605"/>
    <x v="2"/>
    <x v="7"/>
    <x v="9"/>
    <x v="4"/>
    <n v="65"/>
    <n v="200"/>
    <n v="130000"/>
    <n v="32500"/>
    <n v="0.25"/>
    <s v="In-store"/>
    <x v="0"/>
    <x v="11"/>
  </r>
  <r>
    <x v="3"/>
    <n v="1128299"/>
    <x v="606"/>
    <x v="2"/>
    <x v="7"/>
    <x v="9"/>
    <x v="5"/>
    <n v="80"/>
    <n v="500"/>
    <n v="400000"/>
    <n v="80000"/>
    <n v="0.2"/>
    <s v="In-store"/>
    <x v="0"/>
    <x v="11"/>
  </r>
  <r>
    <x v="3"/>
    <n v="1128299"/>
    <x v="607"/>
    <x v="2"/>
    <x v="7"/>
    <x v="9"/>
    <x v="0"/>
    <n v="75"/>
    <n v="750"/>
    <n v="562500"/>
    <n v="168750"/>
    <n v="0.3"/>
    <s v="In-store"/>
    <x v="0"/>
    <x v="11"/>
  </r>
  <r>
    <x v="3"/>
    <n v="1128299"/>
    <x v="608"/>
    <x v="2"/>
    <x v="7"/>
    <x v="9"/>
    <x v="1"/>
    <n v="80"/>
    <n v="625"/>
    <n v="500000"/>
    <n v="125000"/>
    <n v="0.25"/>
    <s v="In-store"/>
    <x v="0"/>
    <x v="11"/>
  </r>
  <r>
    <x v="3"/>
    <n v="1128299"/>
    <x v="609"/>
    <x v="2"/>
    <x v="7"/>
    <x v="9"/>
    <x v="2"/>
    <n v="80"/>
    <n v="625"/>
    <n v="500000"/>
    <n v="125000"/>
    <n v="0.25"/>
    <s v="In-store"/>
    <x v="0"/>
    <x v="11"/>
  </r>
  <r>
    <x v="3"/>
    <n v="1128299"/>
    <x v="610"/>
    <x v="2"/>
    <x v="7"/>
    <x v="9"/>
    <x v="3"/>
    <n v="80"/>
    <n v="500"/>
    <n v="400000"/>
    <n v="120000"/>
    <n v="0.3"/>
    <s v="In-store"/>
    <x v="0"/>
    <x v="11"/>
  </r>
  <r>
    <x v="3"/>
    <n v="1128299"/>
    <x v="611"/>
    <x v="2"/>
    <x v="7"/>
    <x v="9"/>
    <x v="4"/>
    <n v="85.000000000000014"/>
    <n v="375"/>
    <n v="318750.00000000006"/>
    <n v="79687.500000000015"/>
    <n v="0.25"/>
    <s v="In-store"/>
    <x v="0"/>
    <x v="11"/>
  </r>
  <r>
    <x v="3"/>
    <n v="1128299"/>
    <x v="612"/>
    <x v="2"/>
    <x v="7"/>
    <x v="9"/>
    <x v="5"/>
    <n v="100"/>
    <n v="675"/>
    <n v="675000"/>
    <n v="135000"/>
    <n v="0.2"/>
    <s v="In-store"/>
    <x v="0"/>
    <x v="11"/>
  </r>
  <r>
    <x v="3"/>
    <n v="1128299"/>
    <x v="613"/>
    <x v="2"/>
    <x v="7"/>
    <x v="9"/>
    <x v="0"/>
    <n v="80"/>
    <n v="825"/>
    <n v="660000"/>
    <n v="198000"/>
    <n v="0.3"/>
    <s v="In-store"/>
    <x v="0"/>
    <x v="5"/>
  </r>
  <r>
    <x v="3"/>
    <n v="1128299"/>
    <x v="614"/>
    <x v="2"/>
    <x v="7"/>
    <x v="9"/>
    <x v="1"/>
    <n v="85.000000000000014"/>
    <n v="675"/>
    <n v="573750.00000000012"/>
    <n v="143437.50000000003"/>
    <n v="0.25"/>
    <s v="In-store"/>
    <x v="0"/>
    <x v="5"/>
  </r>
  <r>
    <x v="3"/>
    <n v="1128299"/>
    <x v="615"/>
    <x v="2"/>
    <x v="7"/>
    <x v="9"/>
    <x v="2"/>
    <n v="85.000000000000014"/>
    <n v="625"/>
    <n v="531250.00000000012"/>
    <n v="132812.50000000003"/>
    <n v="0.25"/>
    <s v="In-store"/>
    <x v="0"/>
    <x v="5"/>
  </r>
  <r>
    <x v="3"/>
    <n v="1128299"/>
    <x v="616"/>
    <x v="2"/>
    <x v="7"/>
    <x v="9"/>
    <x v="3"/>
    <n v="80"/>
    <n v="525"/>
    <n v="420000"/>
    <n v="126000"/>
    <n v="0.3"/>
    <s v="In-store"/>
    <x v="0"/>
    <x v="5"/>
  </r>
  <r>
    <x v="3"/>
    <n v="1128299"/>
    <x v="617"/>
    <x v="2"/>
    <x v="7"/>
    <x v="9"/>
    <x v="4"/>
    <n v="85.000000000000014"/>
    <n v="575"/>
    <n v="488750.00000000006"/>
    <n v="122187.50000000001"/>
    <n v="0.25"/>
    <s v="In-store"/>
    <x v="0"/>
    <x v="5"/>
  </r>
  <r>
    <x v="3"/>
    <n v="1128299"/>
    <x v="618"/>
    <x v="2"/>
    <x v="7"/>
    <x v="9"/>
    <x v="5"/>
    <n v="100"/>
    <n v="575"/>
    <n v="575000"/>
    <n v="115000"/>
    <n v="0.2"/>
    <s v="In-store"/>
    <x v="0"/>
    <x v="5"/>
  </r>
  <r>
    <x v="3"/>
    <n v="1128299"/>
    <x v="619"/>
    <x v="2"/>
    <x v="7"/>
    <x v="9"/>
    <x v="0"/>
    <n v="85.000000000000014"/>
    <n v="775"/>
    <n v="658750.00000000012"/>
    <n v="197625.00000000003"/>
    <n v="0.3"/>
    <s v="In-store"/>
    <x v="0"/>
    <x v="5"/>
  </r>
  <r>
    <x v="3"/>
    <n v="1128299"/>
    <x v="620"/>
    <x v="2"/>
    <x v="7"/>
    <x v="9"/>
    <x v="1"/>
    <n v="80.000000000000014"/>
    <n v="750"/>
    <n v="600000.00000000012"/>
    <n v="150000.00000000003"/>
    <n v="0.25"/>
    <s v="In-store"/>
    <x v="0"/>
    <x v="5"/>
  </r>
  <r>
    <x v="3"/>
    <n v="1128299"/>
    <x v="621"/>
    <x v="2"/>
    <x v="7"/>
    <x v="9"/>
    <x v="2"/>
    <n v="75.000000000000014"/>
    <n v="625"/>
    <n v="468750.00000000012"/>
    <n v="117187.50000000003"/>
    <n v="0.25"/>
    <s v="In-store"/>
    <x v="0"/>
    <x v="5"/>
  </r>
  <r>
    <x v="3"/>
    <n v="1128299"/>
    <x v="622"/>
    <x v="2"/>
    <x v="7"/>
    <x v="9"/>
    <x v="3"/>
    <n v="75.000000000000014"/>
    <n v="575"/>
    <n v="431250.00000000006"/>
    <n v="129375.00000000001"/>
    <n v="0.3"/>
    <s v="In-store"/>
    <x v="0"/>
    <x v="5"/>
  </r>
  <r>
    <x v="3"/>
    <n v="1128299"/>
    <x v="623"/>
    <x v="2"/>
    <x v="7"/>
    <x v="9"/>
    <x v="4"/>
    <n v="75"/>
    <n v="575"/>
    <n v="431250"/>
    <n v="107812.5"/>
    <n v="0.25"/>
    <s v="In-store"/>
    <x v="0"/>
    <x v="5"/>
  </r>
  <r>
    <x v="3"/>
    <n v="1128299"/>
    <x v="624"/>
    <x v="2"/>
    <x v="7"/>
    <x v="9"/>
    <x v="5"/>
    <n v="80"/>
    <n v="400"/>
    <n v="320000"/>
    <n v="64000"/>
    <n v="0.2"/>
    <s v="In-store"/>
    <x v="0"/>
    <x v="5"/>
  </r>
  <r>
    <x v="3"/>
    <n v="1128299"/>
    <x v="625"/>
    <x v="2"/>
    <x v="7"/>
    <x v="9"/>
    <x v="0"/>
    <n v="70.000000000000014"/>
    <n v="600"/>
    <n v="420000.00000000006"/>
    <n v="126000.00000000001"/>
    <n v="0.3"/>
    <s v="In-store"/>
    <x v="0"/>
    <x v="5"/>
  </r>
  <r>
    <x v="3"/>
    <n v="1128299"/>
    <x v="626"/>
    <x v="2"/>
    <x v="7"/>
    <x v="9"/>
    <x v="1"/>
    <n v="75.000000000000028"/>
    <n v="600"/>
    <n v="450000.00000000017"/>
    <n v="112500.00000000004"/>
    <n v="0.25"/>
    <s v="In-store"/>
    <x v="0"/>
    <x v="5"/>
  </r>
  <r>
    <x v="3"/>
    <n v="1128299"/>
    <x v="627"/>
    <x v="2"/>
    <x v="7"/>
    <x v="9"/>
    <x v="2"/>
    <n v="70.000000000000014"/>
    <n v="450"/>
    <n v="315000.00000000006"/>
    <n v="78750.000000000015"/>
    <n v="0.25"/>
    <s v="In-store"/>
    <x v="0"/>
    <x v="5"/>
  </r>
  <r>
    <x v="3"/>
    <n v="1128299"/>
    <x v="628"/>
    <x v="2"/>
    <x v="7"/>
    <x v="9"/>
    <x v="3"/>
    <n v="70.000000000000014"/>
    <n v="400"/>
    <n v="280000.00000000006"/>
    <n v="84000.000000000015"/>
    <n v="0.3"/>
    <s v="In-store"/>
    <x v="0"/>
    <x v="5"/>
  </r>
  <r>
    <x v="3"/>
    <n v="1128299"/>
    <x v="629"/>
    <x v="2"/>
    <x v="7"/>
    <x v="9"/>
    <x v="4"/>
    <n v="80.000000000000014"/>
    <n v="425"/>
    <n v="340000.00000000006"/>
    <n v="85000.000000000015"/>
    <n v="0.25"/>
    <s v="In-store"/>
    <x v="0"/>
    <x v="5"/>
  </r>
  <r>
    <x v="3"/>
    <n v="1128299"/>
    <x v="67"/>
    <x v="2"/>
    <x v="7"/>
    <x v="9"/>
    <x v="5"/>
    <n v="65"/>
    <n v="450"/>
    <n v="292500"/>
    <n v="58500"/>
    <n v="0.2"/>
    <s v="In-store"/>
    <x v="0"/>
    <x v="5"/>
  </r>
  <r>
    <x v="3"/>
    <n v="1128299"/>
    <x v="68"/>
    <x v="2"/>
    <x v="7"/>
    <x v="9"/>
    <x v="0"/>
    <n v="60.000000000000007"/>
    <n v="550"/>
    <n v="330000.00000000006"/>
    <n v="99000.000000000015"/>
    <n v="0.3"/>
    <s v="In-store"/>
    <x v="0"/>
    <x v="5"/>
  </r>
  <r>
    <x v="3"/>
    <n v="1128299"/>
    <x v="69"/>
    <x v="2"/>
    <x v="7"/>
    <x v="9"/>
    <x v="1"/>
    <n v="65.000000000000014"/>
    <n v="550"/>
    <n v="357500.00000000006"/>
    <n v="89375.000000000015"/>
    <n v="0.25"/>
    <s v="In-store"/>
    <x v="0"/>
    <x v="5"/>
  </r>
  <r>
    <x v="3"/>
    <n v="1128299"/>
    <x v="70"/>
    <x v="2"/>
    <x v="7"/>
    <x v="9"/>
    <x v="2"/>
    <n v="60.000000000000007"/>
    <n v="375"/>
    <n v="225000.00000000003"/>
    <n v="56250.000000000007"/>
    <n v="0.25"/>
    <s v="In-store"/>
    <x v="0"/>
    <x v="5"/>
  </r>
  <r>
    <x v="3"/>
    <n v="1128299"/>
    <x v="71"/>
    <x v="2"/>
    <x v="7"/>
    <x v="9"/>
    <x v="3"/>
    <n v="60.000000000000007"/>
    <n v="350"/>
    <n v="210000.00000000003"/>
    <n v="63000.000000000007"/>
    <n v="0.3"/>
    <s v="In-store"/>
    <x v="0"/>
    <x v="5"/>
  </r>
  <r>
    <x v="3"/>
    <n v="1128299"/>
    <x v="72"/>
    <x v="2"/>
    <x v="7"/>
    <x v="9"/>
    <x v="4"/>
    <n v="70"/>
    <n v="325"/>
    <n v="227500"/>
    <n v="56875"/>
    <n v="0.25"/>
    <s v="In-store"/>
    <x v="0"/>
    <x v="5"/>
  </r>
  <r>
    <x v="3"/>
    <n v="1128299"/>
    <x v="73"/>
    <x v="2"/>
    <x v="7"/>
    <x v="9"/>
    <x v="5"/>
    <n v="75.000000000000014"/>
    <n v="375"/>
    <n v="281250.00000000006"/>
    <n v="56250.000000000015"/>
    <n v="0.2"/>
    <s v="In-store"/>
    <x v="0"/>
    <x v="5"/>
  </r>
  <r>
    <x v="3"/>
    <n v="1128299"/>
    <x v="74"/>
    <x v="2"/>
    <x v="7"/>
    <x v="9"/>
    <x v="0"/>
    <n v="60.000000000000007"/>
    <n v="600"/>
    <n v="360000.00000000006"/>
    <n v="108000.00000000001"/>
    <n v="0.3"/>
    <s v="In-store"/>
    <x v="0"/>
    <x v="5"/>
  </r>
  <r>
    <x v="3"/>
    <n v="1128299"/>
    <x v="75"/>
    <x v="2"/>
    <x v="7"/>
    <x v="9"/>
    <x v="1"/>
    <n v="65.000000000000014"/>
    <n v="625"/>
    <n v="406250.00000000012"/>
    <n v="101562.50000000003"/>
    <n v="0.25"/>
    <s v="In-store"/>
    <x v="0"/>
    <x v="5"/>
  </r>
  <r>
    <x v="3"/>
    <n v="1128299"/>
    <x v="76"/>
    <x v="2"/>
    <x v="7"/>
    <x v="9"/>
    <x v="2"/>
    <n v="60.000000000000007"/>
    <n v="475"/>
    <n v="285000.00000000006"/>
    <n v="71250.000000000015"/>
    <n v="0.25"/>
    <s v="In-store"/>
    <x v="0"/>
    <x v="5"/>
  </r>
  <r>
    <x v="3"/>
    <n v="1128299"/>
    <x v="77"/>
    <x v="2"/>
    <x v="7"/>
    <x v="9"/>
    <x v="3"/>
    <n v="70.000000000000014"/>
    <n v="450"/>
    <n v="315000.00000000006"/>
    <n v="94500.000000000015"/>
    <n v="0.3"/>
    <s v="In-store"/>
    <x v="0"/>
    <x v="5"/>
  </r>
  <r>
    <x v="3"/>
    <n v="1128299"/>
    <x v="78"/>
    <x v="2"/>
    <x v="7"/>
    <x v="9"/>
    <x v="4"/>
    <n v="90.000000000000014"/>
    <n v="425"/>
    <n v="382500.00000000006"/>
    <n v="95625.000000000015"/>
    <n v="0.25"/>
    <s v="In-store"/>
    <x v="0"/>
    <x v="5"/>
  </r>
  <r>
    <x v="3"/>
    <n v="1128299"/>
    <x v="79"/>
    <x v="2"/>
    <x v="7"/>
    <x v="9"/>
    <x v="5"/>
    <n v="95.000000000000014"/>
    <n v="550"/>
    <n v="522500.00000000006"/>
    <n v="104500.00000000001"/>
    <n v="0.2"/>
    <s v="In-store"/>
    <x v="0"/>
    <x v="5"/>
  </r>
  <r>
    <x v="3"/>
    <n v="1128299"/>
    <x v="80"/>
    <x v="2"/>
    <x v="7"/>
    <x v="9"/>
    <x v="0"/>
    <n v="80.000000000000014"/>
    <n v="750"/>
    <n v="600000.00000000012"/>
    <n v="180000.00000000003"/>
    <n v="0.3"/>
    <s v="In-store"/>
    <x v="0"/>
    <x v="5"/>
  </r>
  <r>
    <x v="3"/>
    <n v="1128299"/>
    <x v="81"/>
    <x v="2"/>
    <x v="7"/>
    <x v="9"/>
    <x v="1"/>
    <n v="85.000000000000014"/>
    <n v="750"/>
    <n v="637500.00000000012"/>
    <n v="159375.00000000003"/>
    <n v="0.25"/>
    <s v="In-store"/>
    <x v="0"/>
    <x v="6"/>
  </r>
  <r>
    <x v="3"/>
    <n v="1128299"/>
    <x v="82"/>
    <x v="2"/>
    <x v="7"/>
    <x v="9"/>
    <x v="2"/>
    <n v="80.000000000000014"/>
    <n v="550"/>
    <n v="440000.00000000006"/>
    <n v="110000.00000000001"/>
    <n v="0.25"/>
    <s v="In-store"/>
    <x v="0"/>
    <x v="6"/>
  </r>
  <r>
    <x v="3"/>
    <n v="1128299"/>
    <x v="83"/>
    <x v="2"/>
    <x v="7"/>
    <x v="9"/>
    <x v="3"/>
    <n v="80.000000000000014"/>
    <n v="550"/>
    <n v="440000.00000000006"/>
    <n v="132000"/>
    <n v="0.3"/>
    <s v="In-store"/>
    <x v="0"/>
    <x v="6"/>
  </r>
  <r>
    <x v="3"/>
    <n v="1128299"/>
    <x v="84"/>
    <x v="2"/>
    <x v="7"/>
    <x v="9"/>
    <x v="4"/>
    <n v="90.000000000000014"/>
    <n v="475"/>
    <n v="427500.00000000006"/>
    <n v="106875.00000000001"/>
    <n v="0.25"/>
    <s v="In-store"/>
    <x v="0"/>
    <x v="6"/>
  </r>
  <r>
    <x v="3"/>
    <n v="1128299"/>
    <x v="85"/>
    <x v="2"/>
    <x v="7"/>
    <x v="9"/>
    <x v="5"/>
    <n v="95.000000000000014"/>
    <n v="575"/>
    <n v="546250.00000000012"/>
    <n v="109250.00000000003"/>
    <n v="0.2"/>
    <s v="In-store"/>
    <x v="0"/>
    <x v="6"/>
  </r>
  <r>
    <x v="0"/>
    <n v="1185732"/>
    <x v="86"/>
    <x v="2"/>
    <x v="7"/>
    <x v="9"/>
    <x v="0"/>
    <n v="45"/>
    <n v="1050"/>
    <n v="472500"/>
    <n v="212625"/>
    <n v="0.45"/>
    <s v="In-store"/>
    <x v="0"/>
    <x v="6"/>
  </r>
  <r>
    <x v="0"/>
    <n v="1185732"/>
    <x v="87"/>
    <x v="2"/>
    <x v="7"/>
    <x v="9"/>
    <x v="1"/>
    <n v="45"/>
    <n v="850"/>
    <n v="382500"/>
    <n v="133875"/>
    <n v="0.35"/>
    <s v="In-store"/>
    <x v="0"/>
    <x v="6"/>
  </r>
  <r>
    <x v="0"/>
    <n v="1185732"/>
    <x v="88"/>
    <x v="2"/>
    <x v="7"/>
    <x v="9"/>
    <x v="2"/>
    <n v="35"/>
    <n v="850"/>
    <n v="297500"/>
    <n v="74375"/>
    <n v="0.25"/>
    <s v="In-store"/>
    <x v="0"/>
    <x v="6"/>
  </r>
  <r>
    <x v="0"/>
    <n v="1185732"/>
    <x v="89"/>
    <x v="2"/>
    <x v="7"/>
    <x v="9"/>
    <x v="3"/>
    <n v="40"/>
    <n v="700"/>
    <n v="280000"/>
    <n v="84000"/>
    <n v="0.3"/>
    <s v="In-store"/>
    <x v="0"/>
    <x v="6"/>
  </r>
  <r>
    <x v="0"/>
    <n v="1185732"/>
    <x v="90"/>
    <x v="4"/>
    <x v="8"/>
    <x v="10"/>
    <x v="4"/>
    <n v="55.000000000000007"/>
    <n v="750"/>
    <n v="412500.00000000006"/>
    <n v="144375"/>
    <n v="0.35"/>
    <s v="In-store"/>
    <x v="0"/>
    <x v="6"/>
  </r>
  <r>
    <x v="0"/>
    <n v="1185732"/>
    <x v="91"/>
    <x v="4"/>
    <x v="8"/>
    <x v="10"/>
    <x v="5"/>
    <n v="45"/>
    <n v="850"/>
    <n v="382500"/>
    <n v="191250"/>
    <n v="0.5"/>
    <s v="In-store"/>
    <x v="0"/>
    <x v="6"/>
  </r>
  <r>
    <x v="0"/>
    <n v="1185732"/>
    <x v="92"/>
    <x v="4"/>
    <x v="8"/>
    <x v="10"/>
    <x v="0"/>
    <n v="45"/>
    <n v="1100"/>
    <n v="495000"/>
    <n v="222750"/>
    <n v="0.45"/>
    <s v="In-store"/>
    <x v="0"/>
    <x v="6"/>
  </r>
  <r>
    <x v="0"/>
    <n v="1185732"/>
    <x v="93"/>
    <x v="4"/>
    <x v="8"/>
    <x v="10"/>
    <x v="1"/>
    <n v="45"/>
    <n v="750"/>
    <n v="337500"/>
    <n v="118124.99999999999"/>
    <n v="0.35"/>
    <s v="In-store"/>
    <x v="0"/>
    <x v="6"/>
  </r>
  <r>
    <x v="0"/>
    <n v="1185732"/>
    <x v="94"/>
    <x v="4"/>
    <x v="8"/>
    <x v="10"/>
    <x v="2"/>
    <n v="35"/>
    <n v="800"/>
    <n v="280000"/>
    <n v="70000"/>
    <n v="0.25"/>
    <s v="In-store"/>
    <x v="0"/>
    <x v="6"/>
  </r>
  <r>
    <x v="3"/>
    <n v="1185732"/>
    <x v="95"/>
    <x v="4"/>
    <x v="8"/>
    <x v="10"/>
    <x v="3"/>
    <n v="40"/>
    <n v="675"/>
    <n v="270000"/>
    <n v="81000"/>
    <n v="0.3"/>
    <s v="In-store"/>
    <x v="0"/>
    <x v="6"/>
  </r>
  <r>
    <x v="0"/>
    <n v="1185732"/>
    <x v="96"/>
    <x v="4"/>
    <x v="8"/>
    <x v="10"/>
    <x v="4"/>
    <n v="55.000000000000007"/>
    <n v="750"/>
    <n v="412500.00000000006"/>
    <n v="144375"/>
    <n v="0.35"/>
    <s v="In-store"/>
    <x v="0"/>
    <x v="6"/>
  </r>
  <r>
    <x v="0"/>
    <n v="1185732"/>
    <x v="97"/>
    <x v="4"/>
    <x v="8"/>
    <x v="10"/>
    <x v="5"/>
    <n v="45"/>
    <n v="850"/>
    <n v="382500"/>
    <n v="191250"/>
    <n v="0.5"/>
    <s v="In-store"/>
    <x v="0"/>
    <x v="6"/>
  </r>
  <r>
    <x v="0"/>
    <n v="1185732"/>
    <x v="98"/>
    <x v="4"/>
    <x v="8"/>
    <x v="10"/>
    <x v="0"/>
    <n v="45"/>
    <n v="1070"/>
    <n v="481500"/>
    <n v="216675"/>
    <n v="0.45"/>
    <s v="In-store"/>
    <x v="0"/>
    <x v="6"/>
  </r>
  <r>
    <x v="0"/>
    <n v="1185732"/>
    <x v="99"/>
    <x v="4"/>
    <x v="8"/>
    <x v="10"/>
    <x v="1"/>
    <n v="45"/>
    <n v="750"/>
    <n v="337500"/>
    <n v="118124.99999999999"/>
    <n v="0.35"/>
    <s v="In-store"/>
    <x v="0"/>
    <x v="6"/>
  </r>
  <r>
    <x v="0"/>
    <n v="1185732"/>
    <x v="100"/>
    <x v="4"/>
    <x v="8"/>
    <x v="10"/>
    <x v="2"/>
    <n v="35"/>
    <n v="775"/>
    <n v="271250"/>
    <n v="67812.5"/>
    <n v="0.25"/>
    <s v="In-store"/>
    <x v="0"/>
    <x v="6"/>
  </r>
  <r>
    <x v="0"/>
    <n v="1185732"/>
    <x v="101"/>
    <x v="4"/>
    <x v="8"/>
    <x v="10"/>
    <x v="3"/>
    <n v="40"/>
    <n v="625"/>
    <n v="250000"/>
    <n v="75000"/>
    <n v="0.3"/>
    <s v="In-store"/>
    <x v="0"/>
    <x v="6"/>
  </r>
  <r>
    <x v="0"/>
    <n v="1185732"/>
    <x v="102"/>
    <x v="4"/>
    <x v="8"/>
    <x v="10"/>
    <x v="4"/>
    <n v="55.000000000000007"/>
    <n v="675"/>
    <n v="371250.00000000006"/>
    <n v="129937.50000000001"/>
    <n v="0.35"/>
    <s v="In-store"/>
    <x v="0"/>
    <x v="6"/>
  </r>
  <r>
    <x v="0"/>
    <n v="1185732"/>
    <x v="103"/>
    <x v="4"/>
    <x v="8"/>
    <x v="10"/>
    <x v="5"/>
    <n v="45"/>
    <n v="775"/>
    <n v="348750"/>
    <n v="174375"/>
    <n v="0.5"/>
    <s v="In-store"/>
    <x v="0"/>
    <x v="6"/>
  </r>
  <r>
    <x v="0"/>
    <n v="1185732"/>
    <x v="53"/>
    <x v="4"/>
    <x v="8"/>
    <x v="10"/>
    <x v="0"/>
    <n v="45"/>
    <n v="1025"/>
    <n v="461250"/>
    <n v="207562.5"/>
    <n v="0.45"/>
    <s v="In-store"/>
    <x v="0"/>
    <x v="3"/>
  </r>
  <r>
    <x v="0"/>
    <n v="1185732"/>
    <x v="53"/>
    <x v="4"/>
    <x v="8"/>
    <x v="10"/>
    <x v="1"/>
    <n v="45"/>
    <n v="725"/>
    <n v="326250"/>
    <n v="114187.5"/>
    <n v="0.35"/>
    <s v="In-store"/>
    <x v="0"/>
    <x v="3"/>
  </r>
  <r>
    <x v="3"/>
    <n v="1185732"/>
    <x v="53"/>
    <x v="4"/>
    <x v="8"/>
    <x v="10"/>
    <x v="2"/>
    <n v="35"/>
    <n v="725"/>
    <n v="253750"/>
    <n v="63437.5"/>
    <n v="0.25"/>
    <s v="In-store"/>
    <x v="0"/>
    <x v="3"/>
  </r>
  <r>
    <x v="3"/>
    <n v="1185732"/>
    <x v="53"/>
    <x v="4"/>
    <x v="8"/>
    <x v="10"/>
    <x v="3"/>
    <n v="40"/>
    <n v="650"/>
    <n v="260000"/>
    <n v="78000"/>
    <n v="0.3"/>
    <s v="In-store"/>
    <x v="0"/>
    <x v="3"/>
  </r>
  <r>
    <x v="3"/>
    <n v="1185732"/>
    <x v="53"/>
    <x v="4"/>
    <x v="8"/>
    <x v="10"/>
    <x v="4"/>
    <n v="55.000000000000007"/>
    <n v="675"/>
    <n v="371250.00000000006"/>
    <n v="129937.50000000001"/>
    <n v="0.35"/>
    <s v="In-store"/>
    <x v="0"/>
    <x v="3"/>
  </r>
  <r>
    <x v="3"/>
    <n v="1185732"/>
    <x v="53"/>
    <x v="4"/>
    <x v="8"/>
    <x v="10"/>
    <x v="5"/>
    <n v="45"/>
    <n v="800"/>
    <n v="360000"/>
    <n v="180000"/>
    <n v="0.5"/>
    <s v="In-store"/>
    <x v="0"/>
    <x v="3"/>
  </r>
  <r>
    <x v="3"/>
    <n v="1185732"/>
    <x v="53"/>
    <x v="4"/>
    <x v="8"/>
    <x v="10"/>
    <x v="0"/>
    <n v="55.000000000000007"/>
    <n v="1070"/>
    <n v="588500.00000000012"/>
    <n v="264825.00000000006"/>
    <n v="0.45"/>
    <s v="In-store"/>
    <x v="0"/>
    <x v="3"/>
  </r>
  <r>
    <x v="3"/>
    <n v="1185732"/>
    <x v="53"/>
    <x v="4"/>
    <x v="8"/>
    <x v="10"/>
    <x v="1"/>
    <n v="55.000000000000007"/>
    <n v="775"/>
    <n v="426250.00000000006"/>
    <n v="149187.5"/>
    <n v="0.35"/>
    <s v="In-store"/>
    <x v="0"/>
    <x v="3"/>
  </r>
  <r>
    <x v="3"/>
    <n v="1185732"/>
    <x v="53"/>
    <x v="4"/>
    <x v="8"/>
    <x v="10"/>
    <x v="2"/>
    <n v="50"/>
    <n v="750"/>
    <n v="375000"/>
    <n v="93750"/>
    <n v="0.25"/>
    <s v="In-store"/>
    <x v="0"/>
    <x v="3"/>
  </r>
  <r>
    <x v="3"/>
    <n v="1185732"/>
    <x v="53"/>
    <x v="4"/>
    <x v="8"/>
    <x v="10"/>
    <x v="3"/>
    <n v="50"/>
    <n v="700"/>
    <n v="350000"/>
    <n v="105000"/>
    <n v="0.3"/>
    <s v="In-store"/>
    <x v="0"/>
    <x v="3"/>
  </r>
  <r>
    <x v="3"/>
    <n v="1185732"/>
    <x v="53"/>
    <x v="4"/>
    <x v="8"/>
    <x v="10"/>
    <x v="4"/>
    <n v="60"/>
    <n v="725"/>
    <n v="435000"/>
    <n v="152250"/>
    <n v="0.35"/>
    <s v="In-store"/>
    <x v="0"/>
    <x v="3"/>
  </r>
  <r>
    <x v="3"/>
    <n v="1185732"/>
    <x v="53"/>
    <x v="4"/>
    <x v="8"/>
    <x v="10"/>
    <x v="5"/>
    <n v="65"/>
    <n v="825"/>
    <n v="536250"/>
    <n v="268125"/>
    <n v="0.5"/>
    <s v="In-store"/>
    <x v="0"/>
    <x v="3"/>
  </r>
  <r>
    <x v="3"/>
    <n v="1185732"/>
    <x v="53"/>
    <x v="4"/>
    <x v="8"/>
    <x v="10"/>
    <x v="0"/>
    <n v="60"/>
    <n v="1075"/>
    <n v="645000"/>
    <n v="290250"/>
    <n v="0.45"/>
    <s v="In-store"/>
    <x v="0"/>
    <x v="3"/>
  </r>
  <r>
    <x v="3"/>
    <n v="1185732"/>
    <x v="53"/>
    <x v="4"/>
    <x v="8"/>
    <x v="10"/>
    <x v="1"/>
    <n v="55.000000000000007"/>
    <n v="825"/>
    <n v="453750.00000000006"/>
    <n v="158812.5"/>
    <n v="0.35"/>
    <s v="In-store"/>
    <x v="0"/>
    <x v="3"/>
  </r>
  <r>
    <x v="3"/>
    <n v="1185732"/>
    <x v="118"/>
    <x v="4"/>
    <x v="8"/>
    <x v="10"/>
    <x v="2"/>
    <n v="50"/>
    <n v="800"/>
    <n v="400000"/>
    <n v="100000"/>
    <n v="0.25"/>
    <s v="In-store"/>
    <x v="0"/>
    <x v="7"/>
  </r>
  <r>
    <x v="3"/>
    <n v="1185732"/>
    <x v="119"/>
    <x v="4"/>
    <x v="8"/>
    <x v="10"/>
    <x v="3"/>
    <n v="50"/>
    <n v="775"/>
    <n v="387500"/>
    <n v="116250"/>
    <n v="0.3"/>
    <s v="In-store"/>
    <x v="0"/>
    <x v="7"/>
  </r>
  <r>
    <x v="3"/>
    <n v="1185732"/>
    <x v="120"/>
    <x v="4"/>
    <x v="8"/>
    <x v="10"/>
    <x v="4"/>
    <n v="65"/>
    <n v="775"/>
    <n v="503750"/>
    <n v="176312.5"/>
    <n v="0.35"/>
    <s v="In-store"/>
    <x v="0"/>
    <x v="7"/>
  </r>
  <r>
    <x v="3"/>
    <n v="1185732"/>
    <x v="121"/>
    <x v="4"/>
    <x v="8"/>
    <x v="10"/>
    <x v="5"/>
    <n v="70"/>
    <n v="925"/>
    <n v="647500"/>
    <n v="323750"/>
    <n v="0.5"/>
    <s v="In-store"/>
    <x v="0"/>
    <x v="7"/>
  </r>
  <r>
    <x v="3"/>
    <n v="1185732"/>
    <x v="122"/>
    <x v="4"/>
    <x v="8"/>
    <x v="10"/>
    <x v="0"/>
    <n v="65"/>
    <n v="1150"/>
    <n v="747500"/>
    <n v="336375"/>
    <n v="0.45"/>
    <s v="In-store"/>
    <x v="0"/>
    <x v="7"/>
  </r>
  <r>
    <x v="3"/>
    <n v="1185732"/>
    <x v="123"/>
    <x v="4"/>
    <x v="8"/>
    <x v="10"/>
    <x v="1"/>
    <n v="60.000000000000007"/>
    <n v="900"/>
    <n v="540000.00000000012"/>
    <n v="189000.00000000003"/>
    <n v="0.35"/>
    <s v="In-store"/>
    <x v="0"/>
    <x v="7"/>
  </r>
  <r>
    <x v="3"/>
    <n v="1185732"/>
    <x v="124"/>
    <x v="4"/>
    <x v="8"/>
    <x v="10"/>
    <x v="2"/>
    <n v="55.000000000000007"/>
    <n v="825"/>
    <n v="453750.00000000006"/>
    <n v="113437.50000000001"/>
    <n v="0.25"/>
    <s v="In-store"/>
    <x v="0"/>
    <x v="7"/>
  </r>
  <r>
    <x v="3"/>
    <n v="1185732"/>
    <x v="125"/>
    <x v="4"/>
    <x v="8"/>
    <x v="10"/>
    <x v="3"/>
    <n v="55.000000000000007"/>
    <n v="775"/>
    <n v="426250.00000000006"/>
    <n v="127875.00000000001"/>
    <n v="0.3"/>
    <s v="In-store"/>
    <x v="0"/>
    <x v="7"/>
  </r>
  <r>
    <x v="3"/>
    <n v="1185732"/>
    <x v="126"/>
    <x v="4"/>
    <x v="8"/>
    <x v="10"/>
    <x v="4"/>
    <n v="65"/>
    <n v="800"/>
    <n v="520000"/>
    <n v="182000"/>
    <n v="0.35"/>
    <s v="In-store"/>
    <x v="0"/>
    <x v="7"/>
  </r>
  <r>
    <x v="3"/>
    <n v="1185732"/>
    <x v="127"/>
    <x v="4"/>
    <x v="8"/>
    <x v="10"/>
    <x v="5"/>
    <n v="70"/>
    <n v="975"/>
    <n v="682500"/>
    <n v="341250"/>
    <n v="0.5"/>
    <s v="In-store"/>
    <x v="0"/>
    <x v="7"/>
  </r>
  <r>
    <x v="3"/>
    <n v="1185732"/>
    <x v="630"/>
    <x v="4"/>
    <x v="8"/>
    <x v="10"/>
    <x v="0"/>
    <n v="65"/>
    <n v="1125"/>
    <n v="731250"/>
    <n v="329062.5"/>
    <n v="0.45"/>
    <s v="In-store"/>
    <x v="0"/>
    <x v="7"/>
  </r>
  <r>
    <x v="3"/>
    <n v="1185732"/>
    <x v="631"/>
    <x v="4"/>
    <x v="8"/>
    <x v="10"/>
    <x v="1"/>
    <n v="60.000000000000007"/>
    <n v="900"/>
    <n v="540000.00000000012"/>
    <n v="189000.00000000003"/>
    <n v="0.35"/>
    <s v="In-store"/>
    <x v="0"/>
    <x v="7"/>
  </r>
  <r>
    <x v="3"/>
    <n v="1185732"/>
    <x v="632"/>
    <x v="4"/>
    <x v="8"/>
    <x v="10"/>
    <x v="2"/>
    <n v="55.000000000000007"/>
    <n v="825"/>
    <n v="453750.00000000006"/>
    <n v="113437.50000000001"/>
    <n v="0.25"/>
    <s v="In-store"/>
    <x v="0"/>
    <x v="7"/>
  </r>
  <r>
    <x v="0"/>
    <n v="1185732"/>
    <x v="633"/>
    <x v="4"/>
    <x v="8"/>
    <x v="10"/>
    <x v="3"/>
    <n v="45"/>
    <n v="775"/>
    <n v="348750"/>
    <n v="104625"/>
    <n v="0.3"/>
    <s v="In-store"/>
    <x v="0"/>
    <x v="7"/>
  </r>
  <r>
    <x v="0"/>
    <n v="1185732"/>
    <x v="634"/>
    <x v="4"/>
    <x v="8"/>
    <x v="10"/>
    <x v="4"/>
    <n v="55.000000000000007"/>
    <n v="750"/>
    <n v="412500.00000000006"/>
    <n v="144375"/>
    <n v="0.35"/>
    <s v="In-store"/>
    <x v="0"/>
    <x v="7"/>
  </r>
  <r>
    <x v="0"/>
    <n v="1185732"/>
    <x v="635"/>
    <x v="4"/>
    <x v="8"/>
    <x v="10"/>
    <x v="5"/>
    <n v="60.000000000000007"/>
    <n v="925"/>
    <n v="555000.00000000012"/>
    <n v="277500.00000000006"/>
    <n v="0.5"/>
    <s v="In-store"/>
    <x v="0"/>
    <x v="7"/>
  </r>
  <r>
    <x v="0"/>
    <n v="1185732"/>
    <x v="636"/>
    <x v="4"/>
    <x v="8"/>
    <x v="10"/>
    <x v="0"/>
    <n v="55.000000000000007"/>
    <n v="1050"/>
    <n v="577500.00000000012"/>
    <n v="259875.00000000006"/>
    <n v="0.45"/>
    <s v="In-store"/>
    <x v="0"/>
    <x v="7"/>
  </r>
  <r>
    <x v="0"/>
    <n v="1185732"/>
    <x v="637"/>
    <x v="4"/>
    <x v="8"/>
    <x v="10"/>
    <x v="1"/>
    <n v="50.000000000000014"/>
    <n v="850"/>
    <n v="425000.00000000012"/>
    <n v="148750.00000000003"/>
    <n v="0.35"/>
    <s v="In-store"/>
    <x v="0"/>
    <x v="7"/>
  </r>
  <r>
    <x v="2"/>
    <n v="1185732"/>
    <x v="638"/>
    <x v="4"/>
    <x v="8"/>
    <x v="10"/>
    <x v="2"/>
    <n v="45"/>
    <n v="750"/>
    <n v="337500"/>
    <n v="84375"/>
    <n v="0.25"/>
    <s v="In-store"/>
    <x v="0"/>
    <x v="7"/>
  </r>
  <r>
    <x v="2"/>
    <n v="1185732"/>
    <x v="639"/>
    <x v="4"/>
    <x v="8"/>
    <x v="10"/>
    <x v="3"/>
    <n v="45"/>
    <n v="725"/>
    <n v="326250"/>
    <n v="97875"/>
    <n v="0.3"/>
    <s v="In-store"/>
    <x v="0"/>
    <x v="7"/>
  </r>
  <r>
    <x v="2"/>
    <n v="1185732"/>
    <x v="640"/>
    <x v="4"/>
    <x v="8"/>
    <x v="10"/>
    <x v="4"/>
    <n v="55.000000000000007"/>
    <n v="725"/>
    <n v="398750.00000000006"/>
    <n v="139562.5"/>
    <n v="0.35"/>
    <s v="In-store"/>
    <x v="0"/>
    <x v="7"/>
  </r>
  <r>
    <x v="2"/>
    <n v="1185732"/>
    <x v="641"/>
    <x v="4"/>
    <x v="8"/>
    <x v="10"/>
    <x v="5"/>
    <n v="60.000000000000007"/>
    <n v="825"/>
    <n v="495000.00000000006"/>
    <n v="247500.00000000003"/>
    <n v="0.5"/>
    <s v="In-store"/>
    <x v="0"/>
    <x v="7"/>
  </r>
  <r>
    <x v="2"/>
    <n v="1185732"/>
    <x v="642"/>
    <x v="4"/>
    <x v="8"/>
    <x v="10"/>
    <x v="0"/>
    <n v="60.000000000000007"/>
    <n v="1000"/>
    <n v="600000.00000000012"/>
    <n v="270000.00000000006"/>
    <n v="0.45"/>
    <s v="In-store"/>
    <x v="0"/>
    <x v="7"/>
  </r>
  <r>
    <x v="2"/>
    <n v="1185732"/>
    <x v="643"/>
    <x v="4"/>
    <x v="8"/>
    <x v="10"/>
    <x v="1"/>
    <n v="50.000000000000014"/>
    <n v="825"/>
    <n v="412500.00000000012"/>
    <n v="144375.00000000003"/>
    <n v="0.35"/>
    <s v="In-store"/>
    <x v="0"/>
    <x v="7"/>
  </r>
  <r>
    <x v="2"/>
    <n v="1185732"/>
    <x v="644"/>
    <x v="4"/>
    <x v="8"/>
    <x v="10"/>
    <x v="2"/>
    <n v="50.000000000000014"/>
    <n v="725"/>
    <n v="362500.00000000012"/>
    <n v="90625.000000000029"/>
    <n v="0.25"/>
    <s v="In-store"/>
    <x v="0"/>
    <x v="8"/>
  </r>
  <r>
    <x v="2"/>
    <n v="1185732"/>
    <x v="645"/>
    <x v="4"/>
    <x v="8"/>
    <x v="10"/>
    <x v="3"/>
    <n v="50.000000000000014"/>
    <n v="700"/>
    <n v="350000.00000000012"/>
    <n v="105000.00000000003"/>
    <n v="0.3"/>
    <s v="In-store"/>
    <x v="0"/>
    <x v="8"/>
  </r>
  <r>
    <x v="2"/>
    <n v="1185732"/>
    <x v="646"/>
    <x v="4"/>
    <x v="8"/>
    <x v="10"/>
    <x v="4"/>
    <n v="60.000000000000007"/>
    <n v="700"/>
    <n v="420000.00000000006"/>
    <n v="147000"/>
    <n v="0.35"/>
    <s v="In-store"/>
    <x v="0"/>
    <x v="8"/>
  </r>
  <r>
    <x v="2"/>
    <n v="1185732"/>
    <x v="647"/>
    <x v="4"/>
    <x v="8"/>
    <x v="10"/>
    <x v="5"/>
    <n v="65"/>
    <n v="825"/>
    <n v="536250"/>
    <n v="268125"/>
    <n v="0.5"/>
    <s v="In-store"/>
    <x v="0"/>
    <x v="8"/>
  </r>
  <r>
    <x v="2"/>
    <n v="1185732"/>
    <x v="648"/>
    <x v="4"/>
    <x v="8"/>
    <x v="10"/>
    <x v="0"/>
    <n v="60.000000000000007"/>
    <n v="975"/>
    <n v="585000.00000000012"/>
    <n v="263250.00000000006"/>
    <n v="0.45"/>
    <s v="In-store"/>
    <x v="0"/>
    <x v="8"/>
  </r>
  <r>
    <x v="2"/>
    <n v="1185732"/>
    <x v="649"/>
    <x v="4"/>
    <x v="8"/>
    <x v="10"/>
    <x v="1"/>
    <n v="50.000000000000014"/>
    <n v="800"/>
    <n v="400000.00000000012"/>
    <n v="140000.00000000003"/>
    <n v="0.35"/>
    <s v="In-store"/>
    <x v="0"/>
    <x v="8"/>
  </r>
  <r>
    <x v="2"/>
    <n v="1185732"/>
    <x v="650"/>
    <x v="4"/>
    <x v="8"/>
    <x v="10"/>
    <x v="2"/>
    <n v="50.000000000000014"/>
    <n v="745"/>
    <n v="372500.00000000012"/>
    <n v="93125.000000000029"/>
    <n v="0.25"/>
    <s v="In-store"/>
    <x v="0"/>
    <x v="8"/>
  </r>
  <r>
    <x v="2"/>
    <n v="1185732"/>
    <x v="651"/>
    <x v="4"/>
    <x v="8"/>
    <x v="10"/>
    <x v="3"/>
    <n v="50.000000000000014"/>
    <n v="775"/>
    <n v="387500.00000000012"/>
    <n v="116250.00000000003"/>
    <n v="0.3"/>
    <s v="In-store"/>
    <x v="0"/>
    <x v="8"/>
  </r>
  <r>
    <x v="2"/>
    <n v="1185732"/>
    <x v="652"/>
    <x v="4"/>
    <x v="8"/>
    <x v="10"/>
    <x v="4"/>
    <n v="65"/>
    <n v="750"/>
    <n v="487500"/>
    <n v="170625"/>
    <n v="0.35"/>
    <s v="In-store"/>
    <x v="0"/>
    <x v="8"/>
  </r>
  <r>
    <x v="2"/>
    <n v="1185732"/>
    <x v="653"/>
    <x v="4"/>
    <x v="8"/>
    <x v="10"/>
    <x v="5"/>
    <n v="70"/>
    <n v="850"/>
    <n v="595000"/>
    <n v="297500"/>
    <n v="0.5"/>
    <s v="In-store"/>
    <x v="0"/>
    <x v="8"/>
  </r>
  <r>
    <x v="2"/>
    <n v="1185732"/>
    <x v="575"/>
    <x v="4"/>
    <x v="8"/>
    <x v="10"/>
    <x v="0"/>
    <n v="65"/>
    <n v="1075"/>
    <n v="698750"/>
    <n v="314437.5"/>
    <n v="0.45"/>
    <s v="In-store"/>
    <x v="0"/>
    <x v="4"/>
  </r>
  <r>
    <x v="2"/>
    <n v="1185732"/>
    <x v="575"/>
    <x v="4"/>
    <x v="8"/>
    <x v="10"/>
    <x v="1"/>
    <n v="55.000000000000007"/>
    <n v="875"/>
    <n v="481250.00000000006"/>
    <n v="168437.5"/>
    <n v="0.35"/>
    <s v="In-store"/>
    <x v="0"/>
    <x v="4"/>
  </r>
  <r>
    <x v="2"/>
    <n v="1185732"/>
    <x v="575"/>
    <x v="4"/>
    <x v="8"/>
    <x v="10"/>
    <x v="2"/>
    <n v="55.000000000000007"/>
    <n v="825"/>
    <n v="453750.00000000006"/>
    <n v="113437.50000000001"/>
    <n v="0.25"/>
    <s v="In-store"/>
    <x v="0"/>
    <x v="4"/>
  </r>
  <r>
    <x v="2"/>
    <n v="1185732"/>
    <x v="575"/>
    <x v="4"/>
    <x v="8"/>
    <x v="10"/>
    <x v="3"/>
    <n v="55.000000000000007"/>
    <n v="775"/>
    <n v="426250.00000000006"/>
    <n v="127875.00000000001"/>
    <n v="0.3"/>
    <s v="In-store"/>
    <x v="0"/>
    <x v="4"/>
  </r>
  <r>
    <x v="0"/>
    <n v="1185732"/>
    <x v="575"/>
    <x v="4"/>
    <x v="8"/>
    <x v="10"/>
    <x v="4"/>
    <n v="65"/>
    <n v="775"/>
    <n v="503750"/>
    <n v="176312.5"/>
    <n v="0.35"/>
    <s v="In-store"/>
    <x v="0"/>
    <x v="4"/>
  </r>
  <r>
    <x v="0"/>
    <n v="1185732"/>
    <x v="575"/>
    <x v="4"/>
    <x v="8"/>
    <x v="10"/>
    <x v="5"/>
    <n v="70"/>
    <n v="875"/>
    <n v="612500"/>
    <n v="306250"/>
    <n v="0.5"/>
    <s v="In-store"/>
    <x v="0"/>
    <x v="4"/>
  </r>
  <r>
    <x v="0"/>
    <n v="1185732"/>
    <x v="654"/>
    <x v="4"/>
    <x v="8"/>
    <x v="10"/>
    <x v="0"/>
    <n v="35"/>
    <n v="450"/>
    <n v="157500"/>
    <n v="55125.000000000007"/>
    <n v="0.35000000000000003"/>
    <s v="In-store"/>
    <x v="0"/>
    <x v="8"/>
  </r>
  <r>
    <x v="0"/>
    <n v="1185732"/>
    <x v="655"/>
    <x v="4"/>
    <x v="8"/>
    <x v="10"/>
    <x v="1"/>
    <n v="35"/>
    <n v="250"/>
    <n v="87500"/>
    <n v="26250"/>
    <n v="0.3"/>
    <s v="In-store"/>
    <x v="0"/>
    <x v="8"/>
  </r>
  <r>
    <x v="0"/>
    <n v="1185732"/>
    <x v="656"/>
    <x v="4"/>
    <x v="8"/>
    <x v="10"/>
    <x v="2"/>
    <n v="25"/>
    <n v="250"/>
    <n v="62500"/>
    <n v="18750"/>
    <n v="0.3"/>
    <s v="In-store"/>
    <x v="0"/>
    <x v="8"/>
  </r>
  <r>
    <x v="0"/>
    <n v="1185732"/>
    <x v="128"/>
    <x v="4"/>
    <x v="8"/>
    <x v="10"/>
    <x v="3"/>
    <n v="30.000000000000004"/>
    <n v="100"/>
    <n v="30000.000000000004"/>
    <n v="10500.000000000002"/>
    <n v="0.35000000000000003"/>
    <s v="In-store"/>
    <x v="0"/>
    <x v="8"/>
  </r>
  <r>
    <x v="0"/>
    <n v="1185732"/>
    <x v="129"/>
    <x v="3"/>
    <x v="9"/>
    <x v="11"/>
    <x v="4"/>
    <n v="44.999999999999993"/>
    <n v="150"/>
    <n v="67499.999999999985"/>
    <n v="20249.999999999996"/>
    <n v="0.3"/>
    <s v="In-store"/>
    <x v="0"/>
    <x v="8"/>
  </r>
  <r>
    <x v="0"/>
    <n v="1185732"/>
    <x v="130"/>
    <x v="3"/>
    <x v="9"/>
    <x v="11"/>
    <x v="5"/>
    <n v="35"/>
    <n v="250"/>
    <n v="87500"/>
    <n v="39375"/>
    <n v="0.45"/>
    <s v="In-store"/>
    <x v="0"/>
    <x v="8"/>
  </r>
  <r>
    <x v="0"/>
    <n v="1185732"/>
    <x v="131"/>
    <x v="3"/>
    <x v="9"/>
    <x v="11"/>
    <x v="0"/>
    <n v="35"/>
    <n v="500"/>
    <n v="175000"/>
    <n v="61250.000000000007"/>
    <n v="0.35000000000000003"/>
    <s v="In-store"/>
    <x v="0"/>
    <x v="8"/>
  </r>
  <r>
    <x v="0"/>
    <n v="1185732"/>
    <x v="132"/>
    <x v="3"/>
    <x v="9"/>
    <x v="11"/>
    <x v="1"/>
    <n v="35"/>
    <n v="150"/>
    <n v="52500"/>
    <n v="15750"/>
    <n v="0.3"/>
    <s v="In-store"/>
    <x v="0"/>
    <x v="8"/>
  </r>
  <r>
    <x v="0"/>
    <n v="1185732"/>
    <x v="133"/>
    <x v="3"/>
    <x v="9"/>
    <x v="11"/>
    <x v="2"/>
    <n v="25"/>
    <n v="200"/>
    <n v="50000"/>
    <n v="15000"/>
    <n v="0.3"/>
    <s v="In-store"/>
    <x v="0"/>
    <x v="8"/>
  </r>
  <r>
    <x v="0"/>
    <n v="1185732"/>
    <x v="134"/>
    <x v="3"/>
    <x v="9"/>
    <x v="11"/>
    <x v="3"/>
    <n v="30.000000000000004"/>
    <n v="75"/>
    <n v="22500.000000000004"/>
    <n v="7875.0000000000018"/>
    <n v="0.35000000000000003"/>
    <s v="In-store"/>
    <x v="0"/>
    <x v="8"/>
  </r>
  <r>
    <x v="0"/>
    <n v="1185732"/>
    <x v="135"/>
    <x v="3"/>
    <x v="9"/>
    <x v="11"/>
    <x v="4"/>
    <n v="44.999999999999993"/>
    <n v="150"/>
    <n v="67499.999999999985"/>
    <n v="20249.999999999996"/>
    <n v="0.3"/>
    <s v="In-store"/>
    <x v="0"/>
    <x v="8"/>
  </r>
  <r>
    <x v="0"/>
    <n v="1185732"/>
    <x v="136"/>
    <x v="3"/>
    <x v="9"/>
    <x v="11"/>
    <x v="5"/>
    <n v="35"/>
    <n v="225"/>
    <n v="78750"/>
    <n v="35437.5"/>
    <n v="0.45"/>
    <s v="In-store"/>
    <x v="0"/>
    <x v="8"/>
  </r>
  <r>
    <x v="0"/>
    <n v="1185732"/>
    <x v="137"/>
    <x v="3"/>
    <x v="9"/>
    <x v="11"/>
    <x v="0"/>
    <n v="40"/>
    <n v="445"/>
    <n v="178000"/>
    <n v="62300.000000000007"/>
    <n v="0.35000000000000003"/>
    <s v="In-store"/>
    <x v="0"/>
    <x v="8"/>
  </r>
  <r>
    <x v="0"/>
    <n v="1185732"/>
    <x v="138"/>
    <x v="3"/>
    <x v="9"/>
    <x v="11"/>
    <x v="1"/>
    <n v="40"/>
    <n v="125"/>
    <n v="50000"/>
    <n v="15000"/>
    <n v="0.3"/>
    <s v="In-store"/>
    <x v="0"/>
    <x v="8"/>
  </r>
  <r>
    <x v="0"/>
    <n v="1185732"/>
    <x v="139"/>
    <x v="3"/>
    <x v="9"/>
    <x v="11"/>
    <x v="2"/>
    <n v="30.000000000000004"/>
    <n v="175"/>
    <n v="52500.000000000007"/>
    <n v="15750.000000000002"/>
    <n v="0.3"/>
    <s v="In-store"/>
    <x v="0"/>
    <x v="8"/>
  </r>
  <r>
    <x v="0"/>
    <n v="1185732"/>
    <x v="140"/>
    <x v="3"/>
    <x v="9"/>
    <x v="11"/>
    <x v="3"/>
    <n v="35"/>
    <n v="25"/>
    <n v="8750"/>
    <n v="3062.5000000000005"/>
    <n v="0.35000000000000003"/>
    <s v="In-store"/>
    <x v="0"/>
    <x v="9"/>
  </r>
  <r>
    <x v="0"/>
    <n v="1185732"/>
    <x v="141"/>
    <x v="3"/>
    <x v="9"/>
    <x v="11"/>
    <x v="4"/>
    <n v="50"/>
    <n v="75"/>
    <n v="37500"/>
    <n v="11250"/>
    <n v="0.3"/>
    <s v="In-store"/>
    <x v="0"/>
    <x v="9"/>
  </r>
  <r>
    <x v="0"/>
    <n v="1185732"/>
    <x v="142"/>
    <x v="3"/>
    <x v="9"/>
    <x v="11"/>
    <x v="5"/>
    <n v="40"/>
    <n v="175"/>
    <n v="70000"/>
    <n v="31500"/>
    <n v="0.45"/>
    <s v="In-store"/>
    <x v="0"/>
    <x v="9"/>
  </r>
  <r>
    <x v="0"/>
    <n v="1185732"/>
    <x v="143"/>
    <x v="3"/>
    <x v="9"/>
    <x v="11"/>
    <x v="0"/>
    <n v="40"/>
    <n v="400"/>
    <n v="160000"/>
    <n v="56000.000000000007"/>
    <n v="0.35000000000000003"/>
    <s v="In-store"/>
    <x v="0"/>
    <x v="9"/>
  </r>
  <r>
    <x v="0"/>
    <n v="1185732"/>
    <x v="144"/>
    <x v="3"/>
    <x v="9"/>
    <x v="11"/>
    <x v="1"/>
    <n v="40"/>
    <n v="100"/>
    <n v="40000"/>
    <n v="12000"/>
    <n v="0.3"/>
    <s v="In-store"/>
    <x v="0"/>
    <x v="9"/>
  </r>
  <r>
    <x v="0"/>
    <n v="1185732"/>
    <x v="145"/>
    <x v="3"/>
    <x v="9"/>
    <x v="11"/>
    <x v="2"/>
    <n v="30.000000000000004"/>
    <n v="100"/>
    <n v="30000.000000000004"/>
    <n v="9000"/>
    <n v="0.3"/>
    <s v="In-store"/>
    <x v="0"/>
    <x v="9"/>
  </r>
  <r>
    <x v="0"/>
    <n v="1185732"/>
    <x v="146"/>
    <x v="3"/>
    <x v="9"/>
    <x v="11"/>
    <x v="3"/>
    <n v="35"/>
    <n v="25"/>
    <n v="8750"/>
    <n v="3062.5000000000005"/>
    <n v="0.35000000000000003"/>
    <s v="In-store"/>
    <x v="0"/>
    <x v="9"/>
  </r>
  <r>
    <x v="0"/>
    <n v="1185732"/>
    <x v="147"/>
    <x v="3"/>
    <x v="9"/>
    <x v="11"/>
    <x v="4"/>
    <n v="50"/>
    <n v="50"/>
    <n v="25000"/>
    <n v="7500"/>
    <n v="0.3"/>
    <s v="In-store"/>
    <x v="0"/>
    <x v="9"/>
  </r>
  <r>
    <x v="0"/>
    <n v="1185732"/>
    <x v="148"/>
    <x v="3"/>
    <x v="9"/>
    <x v="11"/>
    <x v="5"/>
    <n v="40"/>
    <n v="175"/>
    <n v="70000"/>
    <n v="31500"/>
    <n v="0.45"/>
    <s v="In-store"/>
    <x v="0"/>
    <x v="9"/>
  </r>
  <r>
    <x v="0"/>
    <n v="1185732"/>
    <x v="149"/>
    <x v="3"/>
    <x v="9"/>
    <x v="11"/>
    <x v="0"/>
    <n v="50"/>
    <n v="445"/>
    <n v="222500"/>
    <n v="77875.000000000015"/>
    <n v="0.35000000000000003"/>
    <s v="In-store"/>
    <x v="0"/>
    <x v="9"/>
  </r>
  <r>
    <x v="0"/>
    <n v="1185732"/>
    <x v="150"/>
    <x v="3"/>
    <x v="9"/>
    <x v="11"/>
    <x v="1"/>
    <n v="45.000000000000007"/>
    <n v="150"/>
    <n v="67500.000000000015"/>
    <n v="20250.000000000004"/>
    <n v="0.3"/>
    <s v="In-store"/>
    <x v="0"/>
    <x v="9"/>
  </r>
  <r>
    <x v="0"/>
    <n v="1185732"/>
    <x v="151"/>
    <x v="3"/>
    <x v="9"/>
    <x v="11"/>
    <x v="2"/>
    <n v="40"/>
    <n v="125"/>
    <n v="50000"/>
    <n v="15000"/>
    <n v="0.3"/>
    <s v="In-store"/>
    <x v="0"/>
    <x v="9"/>
  </r>
  <r>
    <x v="0"/>
    <n v="1185732"/>
    <x v="152"/>
    <x v="3"/>
    <x v="9"/>
    <x v="11"/>
    <x v="3"/>
    <n v="40"/>
    <n v="50"/>
    <n v="20000"/>
    <n v="7000.0000000000009"/>
    <n v="0.35000000000000003"/>
    <s v="In-store"/>
    <x v="0"/>
    <x v="9"/>
  </r>
  <r>
    <x v="0"/>
    <n v="1185732"/>
    <x v="153"/>
    <x v="3"/>
    <x v="9"/>
    <x v="11"/>
    <x v="4"/>
    <n v="54.999999999999993"/>
    <n v="75"/>
    <n v="41249.999999999993"/>
    <n v="12374.999999999998"/>
    <n v="0.3"/>
    <s v="In-store"/>
    <x v="0"/>
    <x v="9"/>
  </r>
  <r>
    <x v="0"/>
    <n v="1185732"/>
    <x v="154"/>
    <x v="3"/>
    <x v="9"/>
    <x v="11"/>
    <x v="5"/>
    <n v="60"/>
    <n v="175"/>
    <n v="105000"/>
    <n v="47250"/>
    <n v="0.45"/>
    <s v="In-store"/>
    <x v="0"/>
    <x v="9"/>
  </r>
  <r>
    <x v="0"/>
    <n v="1185732"/>
    <x v="657"/>
    <x v="3"/>
    <x v="9"/>
    <x v="11"/>
    <x v="0"/>
    <n v="45"/>
    <n v="425"/>
    <n v="191250"/>
    <n v="66937.5"/>
    <n v="0.35000000000000003"/>
    <s v="Outlet"/>
    <x v="0"/>
    <x v="9"/>
  </r>
  <r>
    <x v="0"/>
    <n v="1185732"/>
    <x v="658"/>
    <x v="3"/>
    <x v="9"/>
    <x v="11"/>
    <x v="1"/>
    <n v="40.000000000000007"/>
    <n v="175"/>
    <n v="70000.000000000015"/>
    <n v="21000.000000000004"/>
    <n v="0.3"/>
    <s v="Outlet"/>
    <x v="0"/>
    <x v="9"/>
  </r>
  <r>
    <x v="0"/>
    <n v="1185732"/>
    <x v="659"/>
    <x v="3"/>
    <x v="9"/>
    <x v="11"/>
    <x v="2"/>
    <n v="35"/>
    <n v="175"/>
    <n v="61250"/>
    <n v="18375"/>
    <n v="0.3"/>
    <s v="Outlet"/>
    <x v="0"/>
    <x v="9"/>
  </r>
  <r>
    <x v="0"/>
    <n v="1185732"/>
    <x v="660"/>
    <x v="3"/>
    <x v="9"/>
    <x v="11"/>
    <x v="3"/>
    <n v="35"/>
    <n v="150"/>
    <n v="52500"/>
    <n v="18375"/>
    <n v="0.35000000000000003"/>
    <s v="Outlet"/>
    <x v="0"/>
    <x v="9"/>
  </r>
  <r>
    <x v="0"/>
    <n v="1185732"/>
    <x v="661"/>
    <x v="3"/>
    <x v="9"/>
    <x v="11"/>
    <x v="4"/>
    <n v="50"/>
    <n v="150"/>
    <n v="75000"/>
    <n v="22500"/>
    <n v="0.3"/>
    <s v="Outlet"/>
    <x v="0"/>
    <x v="9"/>
  </r>
  <r>
    <x v="0"/>
    <n v="1185732"/>
    <x v="662"/>
    <x v="3"/>
    <x v="9"/>
    <x v="11"/>
    <x v="5"/>
    <n v="55.000000000000007"/>
    <n v="325"/>
    <n v="178750.00000000003"/>
    <n v="80437.500000000015"/>
    <n v="0.45"/>
    <s v="Outlet"/>
    <x v="0"/>
    <x v="9"/>
  </r>
  <r>
    <x v="0"/>
    <n v="1185732"/>
    <x v="663"/>
    <x v="3"/>
    <x v="9"/>
    <x v="11"/>
    <x v="0"/>
    <n v="50"/>
    <n v="550"/>
    <n v="275000"/>
    <n v="96250.000000000015"/>
    <n v="0.35000000000000003"/>
    <s v="Outlet"/>
    <x v="0"/>
    <x v="9"/>
  </r>
  <r>
    <x v="0"/>
    <n v="1185732"/>
    <x v="664"/>
    <x v="3"/>
    <x v="9"/>
    <x v="11"/>
    <x v="1"/>
    <n v="45.000000000000007"/>
    <n v="300"/>
    <n v="135000.00000000003"/>
    <n v="40500.000000000007"/>
    <n v="0.3"/>
    <s v="Outlet"/>
    <x v="0"/>
    <x v="9"/>
  </r>
  <r>
    <x v="0"/>
    <n v="1185732"/>
    <x v="665"/>
    <x v="3"/>
    <x v="9"/>
    <x v="11"/>
    <x v="2"/>
    <n v="40"/>
    <n v="225"/>
    <n v="90000"/>
    <n v="27000"/>
    <n v="0.3"/>
    <s v="Outlet"/>
    <x v="0"/>
    <x v="9"/>
  </r>
  <r>
    <x v="0"/>
    <n v="1185732"/>
    <x v="666"/>
    <x v="3"/>
    <x v="9"/>
    <x v="11"/>
    <x v="3"/>
    <n v="40"/>
    <n v="175"/>
    <n v="70000"/>
    <n v="24500.000000000004"/>
    <n v="0.35000000000000003"/>
    <s v="Outlet"/>
    <x v="0"/>
    <x v="9"/>
  </r>
  <r>
    <x v="0"/>
    <n v="1185732"/>
    <x v="667"/>
    <x v="3"/>
    <x v="9"/>
    <x v="11"/>
    <x v="4"/>
    <n v="50"/>
    <n v="200"/>
    <n v="100000"/>
    <n v="30000"/>
    <n v="0.3"/>
    <s v="Outlet"/>
    <x v="0"/>
    <x v="9"/>
  </r>
  <r>
    <x v="0"/>
    <n v="1185732"/>
    <x v="668"/>
    <x v="3"/>
    <x v="9"/>
    <x v="11"/>
    <x v="5"/>
    <n v="55.000000000000007"/>
    <n v="375"/>
    <n v="206250.00000000003"/>
    <n v="92812.500000000015"/>
    <n v="0.45"/>
    <s v="Outlet"/>
    <x v="0"/>
    <x v="9"/>
  </r>
  <r>
    <x v="0"/>
    <n v="1185732"/>
    <x v="669"/>
    <x v="3"/>
    <x v="9"/>
    <x v="11"/>
    <x v="0"/>
    <n v="50"/>
    <n v="525"/>
    <n v="262500"/>
    <n v="91875.000000000015"/>
    <n v="0.35000000000000003"/>
    <s v="Outlet"/>
    <x v="0"/>
    <x v="9"/>
  </r>
  <r>
    <x v="0"/>
    <n v="1185732"/>
    <x v="670"/>
    <x v="3"/>
    <x v="9"/>
    <x v="11"/>
    <x v="1"/>
    <n v="45.000000000000007"/>
    <n v="300"/>
    <n v="135000.00000000003"/>
    <n v="40500.000000000007"/>
    <n v="0.3"/>
    <s v="Outlet"/>
    <x v="0"/>
    <x v="9"/>
  </r>
  <r>
    <x v="0"/>
    <n v="1185732"/>
    <x v="671"/>
    <x v="3"/>
    <x v="9"/>
    <x v="11"/>
    <x v="2"/>
    <n v="40"/>
    <n v="225"/>
    <n v="90000"/>
    <n v="27000"/>
    <n v="0.3"/>
    <s v="Outlet"/>
    <x v="0"/>
    <x v="9"/>
  </r>
  <r>
    <x v="0"/>
    <n v="1185732"/>
    <x v="672"/>
    <x v="3"/>
    <x v="9"/>
    <x v="11"/>
    <x v="3"/>
    <n v="35"/>
    <n v="175"/>
    <n v="61250"/>
    <n v="21437.500000000004"/>
    <n v="0.35000000000000003"/>
    <s v="Outlet"/>
    <x v="0"/>
    <x v="10"/>
  </r>
  <r>
    <x v="0"/>
    <n v="1185732"/>
    <x v="673"/>
    <x v="3"/>
    <x v="9"/>
    <x v="11"/>
    <x v="4"/>
    <n v="45"/>
    <n v="150"/>
    <n v="67500"/>
    <n v="20250"/>
    <n v="0.3"/>
    <s v="Outlet"/>
    <x v="0"/>
    <x v="10"/>
  </r>
  <r>
    <x v="0"/>
    <n v="1185732"/>
    <x v="674"/>
    <x v="3"/>
    <x v="9"/>
    <x v="11"/>
    <x v="5"/>
    <n v="50"/>
    <n v="325"/>
    <n v="162500"/>
    <n v="73125"/>
    <n v="0.45"/>
    <s v="Outlet"/>
    <x v="0"/>
    <x v="10"/>
  </r>
  <r>
    <x v="0"/>
    <n v="1185732"/>
    <x v="675"/>
    <x v="3"/>
    <x v="9"/>
    <x v="11"/>
    <x v="0"/>
    <n v="45"/>
    <n v="450"/>
    <n v="202500"/>
    <n v="70875"/>
    <n v="0.35000000000000003"/>
    <s v="Outlet"/>
    <x v="0"/>
    <x v="10"/>
  </r>
  <r>
    <x v="0"/>
    <n v="1185732"/>
    <x v="676"/>
    <x v="3"/>
    <x v="9"/>
    <x v="11"/>
    <x v="1"/>
    <n v="40.000000000000007"/>
    <n v="250"/>
    <n v="100000.00000000001"/>
    <n v="30000.000000000004"/>
    <n v="0.3"/>
    <s v="Outlet"/>
    <x v="0"/>
    <x v="10"/>
  </r>
  <r>
    <x v="0"/>
    <n v="1185732"/>
    <x v="677"/>
    <x v="3"/>
    <x v="9"/>
    <x v="11"/>
    <x v="2"/>
    <n v="25"/>
    <n v="150"/>
    <n v="37500"/>
    <n v="11250"/>
    <n v="0.3"/>
    <s v="Outlet"/>
    <x v="0"/>
    <x v="10"/>
  </r>
  <r>
    <x v="0"/>
    <n v="1185732"/>
    <x v="678"/>
    <x v="3"/>
    <x v="9"/>
    <x v="11"/>
    <x v="3"/>
    <n v="25"/>
    <n v="125"/>
    <n v="31250"/>
    <n v="10937.500000000002"/>
    <n v="0.35000000000000003"/>
    <s v="Outlet"/>
    <x v="0"/>
    <x v="10"/>
  </r>
  <r>
    <x v="0"/>
    <n v="1185732"/>
    <x v="679"/>
    <x v="3"/>
    <x v="9"/>
    <x v="11"/>
    <x v="4"/>
    <n v="35"/>
    <n v="125"/>
    <n v="43750"/>
    <n v="13125"/>
    <n v="0.3"/>
    <s v="Outlet"/>
    <x v="0"/>
    <x v="10"/>
  </r>
  <r>
    <x v="0"/>
    <n v="1185732"/>
    <x v="680"/>
    <x v="3"/>
    <x v="9"/>
    <x v="11"/>
    <x v="5"/>
    <n v="40"/>
    <n v="200"/>
    <n v="80000"/>
    <n v="36000"/>
    <n v="0.45"/>
    <s v="Outlet"/>
    <x v="0"/>
    <x v="10"/>
  </r>
  <r>
    <x v="0"/>
    <n v="1185732"/>
    <x v="681"/>
    <x v="3"/>
    <x v="9"/>
    <x v="11"/>
    <x v="0"/>
    <n v="44.999999999999993"/>
    <n v="375"/>
    <n v="168749.99999999997"/>
    <n v="59062.499999999993"/>
    <n v="0.35000000000000003"/>
    <s v="Outlet"/>
    <x v="0"/>
    <x v="10"/>
  </r>
  <r>
    <x v="0"/>
    <n v="1185732"/>
    <x v="682"/>
    <x v="3"/>
    <x v="9"/>
    <x v="11"/>
    <x v="1"/>
    <n v="35"/>
    <n v="200"/>
    <n v="70000"/>
    <n v="21000"/>
    <n v="0.3"/>
    <s v="Outlet"/>
    <x v="0"/>
    <x v="10"/>
  </r>
  <r>
    <x v="0"/>
    <n v="1185732"/>
    <x v="683"/>
    <x v="3"/>
    <x v="9"/>
    <x v="11"/>
    <x v="2"/>
    <n v="35"/>
    <n v="100"/>
    <n v="35000"/>
    <n v="10500"/>
    <n v="0.3"/>
    <s v="Outlet"/>
    <x v="0"/>
    <x v="10"/>
  </r>
  <r>
    <x v="0"/>
    <n v="1185732"/>
    <x v="684"/>
    <x v="3"/>
    <x v="9"/>
    <x v="11"/>
    <x v="3"/>
    <n v="35"/>
    <n v="75"/>
    <n v="26250"/>
    <n v="9187.5"/>
    <n v="0.35000000000000003"/>
    <s v="Outlet"/>
    <x v="0"/>
    <x v="10"/>
  </r>
  <r>
    <x v="0"/>
    <n v="1185732"/>
    <x v="685"/>
    <x v="3"/>
    <x v="9"/>
    <x v="11"/>
    <x v="4"/>
    <n v="44.999999999999993"/>
    <n v="75"/>
    <n v="33749.999999999993"/>
    <n v="10124.999999999998"/>
    <n v="0.3"/>
    <s v="Outlet"/>
    <x v="0"/>
    <x v="10"/>
  </r>
  <r>
    <x v="0"/>
    <n v="1185732"/>
    <x v="686"/>
    <x v="3"/>
    <x v="9"/>
    <x v="11"/>
    <x v="5"/>
    <n v="49.999999999999986"/>
    <n v="200"/>
    <n v="99999.999999999971"/>
    <n v="44999.999999999985"/>
    <n v="0.45"/>
    <s v="Outlet"/>
    <x v="0"/>
    <x v="10"/>
  </r>
  <r>
    <x v="0"/>
    <n v="1185732"/>
    <x v="687"/>
    <x v="3"/>
    <x v="9"/>
    <x v="11"/>
    <x v="0"/>
    <n v="50"/>
    <n v="350"/>
    <n v="175000"/>
    <n v="61250.000000000007"/>
    <n v="0.35000000000000003"/>
    <s v="Outlet"/>
    <x v="0"/>
    <x v="10"/>
  </r>
  <r>
    <x v="0"/>
    <n v="1185732"/>
    <x v="688"/>
    <x v="3"/>
    <x v="9"/>
    <x v="11"/>
    <x v="1"/>
    <n v="40"/>
    <n v="200"/>
    <n v="80000"/>
    <n v="24000"/>
    <n v="0.3"/>
    <s v="Outlet"/>
    <x v="0"/>
    <x v="10"/>
  </r>
  <r>
    <x v="0"/>
    <n v="1185732"/>
    <x v="689"/>
    <x v="3"/>
    <x v="9"/>
    <x v="11"/>
    <x v="2"/>
    <n v="40"/>
    <n v="145"/>
    <n v="58000"/>
    <n v="17400"/>
    <n v="0.3"/>
    <s v="Outlet"/>
    <x v="0"/>
    <x v="10"/>
  </r>
  <r>
    <x v="0"/>
    <n v="1185732"/>
    <x v="690"/>
    <x v="3"/>
    <x v="9"/>
    <x v="11"/>
    <x v="3"/>
    <n v="40"/>
    <n v="150"/>
    <n v="60000"/>
    <n v="21000.000000000004"/>
    <n v="0.35000000000000003"/>
    <s v="Outlet"/>
    <x v="0"/>
    <x v="10"/>
  </r>
  <r>
    <x v="0"/>
    <n v="1185732"/>
    <x v="691"/>
    <x v="3"/>
    <x v="9"/>
    <x v="11"/>
    <x v="4"/>
    <n v="54.999999999999993"/>
    <n v="125"/>
    <n v="68749.999999999985"/>
    <n v="20624.999999999996"/>
    <n v="0.3"/>
    <s v="Outlet"/>
    <x v="0"/>
    <x v="10"/>
  </r>
  <r>
    <x v="0"/>
    <n v="1185732"/>
    <x v="692"/>
    <x v="3"/>
    <x v="9"/>
    <x v="11"/>
    <x v="5"/>
    <n v="59.999999999999986"/>
    <n v="225"/>
    <n v="134999.99999999997"/>
    <n v="60749.999999999985"/>
    <n v="0.45"/>
    <s v="Outlet"/>
    <x v="0"/>
    <x v="10"/>
  </r>
  <r>
    <x v="0"/>
    <n v="1185732"/>
    <x v="155"/>
    <x v="3"/>
    <x v="9"/>
    <x v="11"/>
    <x v="0"/>
    <n v="54.999999999999993"/>
    <n v="475"/>
    <n v="261249.99999999997"/>
    <n v="91437.5"/>
    <n v="0.35000000000000003"/>
    <s v="Outlet"/>
    <x v="0"/>
    <x v="10"/>
  </r>
  <r>
    <x v="0"/>
    <n v="1185732"/>
    <x v="156"/>
    <x v="3"/>
    <x v="9"/>
    <x v="11"/>
    <x v="1"/>
    <n v="45"/>
    <n v="275"/>
    <n v="123750"/>
    <n v="37125"/>
    <n v="0.3"/>
    <s v="Outlet"/>
    <x v="0"/>
    <x v="10"/>
  </r>
  <r>
    <x v="0"/>
    <n v="1185732"/>
    <x v="157"/>
    <x v="3"/>
    <x v="9"/>
    <x v="11"/>
    <x v="2"/>
    <n v="45"/>
    <n v="225"/>
    <n v="101250"/>
    <n v="30375"/>
    <n v="0.3"/>
    <s v="Outlet"/>
    <x v="0"/>
    <x v="10"/>
  </r>
  <r>
    <x v="0"/>
    <n v="1185732"/>
    <x v="158"/>
    <x v="3"/>
    <x v="9"/>
    <x v="11"/>
    <x v="3"/>
    <n v="45"/>
    <n v="175"/>
    <n v="78750"/>
    <n v="27562.500000000004"/>
    <n v="0.35000000000000003"/>
    <s v="Outlet"/>
    <x v="0"/>
    <x v="10"/>
  </r>
  <r>
    <x v="0"/>
    <n v="1185732"/>
    <x v="159"/>
    <x v="3"/>
    <x v="9"/>
    <x v="11"/>
    <x v="4"/>
    <n v="54.999999999999993"/>
    <n v="175"/>
    <n v="96249.999999999985"/>
    <n v="28874.999999999996"/>
    <n v="0.3"/>
    <s v="Outlet"/>
    <x v="0"/>
    <x v="10"/>
  </r>
  <r>
    <x v="0"/>
    <n v="1185732"/>
    <x v="160"/>
    <x v="3"/>
    <x v="9"/>
    <x v="11"/>
    <x v="5"/>
    <n v="59.999999999999986"/>
    <n v="275"/>
    <n v="164999.99999999997"/>
    <n v="74249.999999999985"/>
    <n v="0.45"/>
    <s v="Outlet"/>
    <x v="0"/>
    <x v="10"/>
  </r>
  <r>
    <x v="4"/>
    <n v="1189833"/>
    <x v="161"/>
    <x v="3"/>
    <x v="9"/>
    <x v="11"/>
    <x v="0"/>
    <n v="35"/>
    <n v="475"/>
    <n v="166250"/>
    <n v="74812.5"/>
    <n v="0.45"/>
    <s v="Outlet"/>
    <x v="0"/>
    <x v="10"/>
  </r>
  <r>
    <x v="4"/>
    <n v="1189833"/>
    <x v="162"/>
    <x v="3"/>
    <x v="9"/>
    <x v="11"/>
    <x v="1"/>
    <n v="45"/>
    <n v="475"/>
    <n v="213750"/>
    <n v="64125"/>
    <n v="0.3"/>
    <s v="Outlet"/>
    <x v="0"/>
    <x v="10"/>
  </r>
  <r>
    <x v="4"/>
    <n v="1189833"/>
    <x v="163"/>
    <x v="3"/>
    <x v="9"/>
    <x v="11"/>
    <x v="2"/>
    <n v="45"/>
    <n v="475"/>
    <n v="213750"/>
    <n v="96187.5"/>
    <n v="0.45"/>
    <s v="Outlet"/>
    <x v="0"/>
    <x v="10"/>
  </r>
  <r>
    <x v="4"/>
    <n v="1189833"/>
    <x v="164"/>
    <x v="3"/>
    <x v="9"/>
    <x v="11"/>
    <x v="3"/>
    <n v="45"/>
    <n v="325"/>
    <n v="146250"/>
    <n v="58499.999999999993"/>
    <n v="0.39999999999999997"/>
    <s v="Outlet"/>
    <x v="0"/>
    <x v="10"/>
  </r>
  <r>
    <x v="4"/>
    <n v="1189833"/>
    <x v="165"/>
    <x v="3"/>
    <x v="10"/>
    <x v="12"/>
    <x v="4"/>
    <n v="50"/>
    <n v="275"/>
    <n v="137500"/>
    <n v="82500.000000000015"/>
    <n v="0.60000000000000009"/>
    <s v="Outlet"/>
    <x v="1"/>
    <x v="0"/>
  </r>
  <r>
    <x v="4"/>
    <n v="1189833"/>
    <x v="166"/>
    <x v="3"/>
    <x v="10"/>
    <x v="12"/>
    <x v="5"/>
    <n v="45"/>
    <n v="475"/>
    <n v="213750"/>
    <n v="53437.5"/>
    <n v="0.25"/>
    <s v="Outlet"/>
    <x v="1"/>
    <x v="0"/>
  </r>
  <r>
    <x v="4"/>
    <n v="1189833"/>
    <x v="167"/>
    <x v="3"/>
    <x v="10"/>
    <x v="12"/>
    <x v="0"/>
    <n v="35"/>
    <n v="525"/>
    <n v="183750"/>
    <n v="82687.5"/>
    <n v="0.45"/>
    <s v="Outlet"/>
    <x v="1"/>
    <x v="0"/>
  </r>
  <r>
    <x v="4"/>
    <n v="1189833"/>
    <x v="168"/>
    <x v="3"/>
    <x v="10"/>
    <x v="12"/>
    <x v="1"/>
    <n v="45"/>
    <n v="425"/>
    <n v="191250"/>
    <n v="57375"/>
    <n v="0.3"/>
    <s v="Outlet"/>
    <x v="1"/>
    <x v="0"/>
  </r>
  <r>
    <x v="4"/>
    <n v="1189833"/>
    <x v="169"/>
    <x v="3"/>
    <x v="10"/>
    <x v="12"/>
    <x v="2"/>
    <n v="45"/>
    <n v="450"/>
    <n v="202500"/>
    <n v="91125"/>
    <n v="0.45"/>
    <s v="Outlet"/>
    <x v="1"/>
    <x v="0"/>
  </r>
  <r>
    <x v="4"/>
    <n v="1189833"/>
    <x v="170"/>
    <x v="3"/>
    <x v="10"/>
    <x v="12"/>
    <x v="3"/>
    <n v="45"/>
    <n v="300"/>
    <n v="135000"/>
    <n v="53999.999999999993"/>
    <n v="0.39999999999999997"/>
    <s v="Outlet"/>
    <x v="1"/>
    <x v="0"/>
  </r>
  <r>
    <x v="4"/>
    <n v="1189833"/>
    <x v="171"/>
    <x v="3"/>
    <x v="10"/>
    <x v="12"/>
    <x v="4"/>
    <n v="50"/>
    <n v="225"/>
    <n v="112500"/>
    <n v="67500.000000000015"/>
    <n v="0.60000000000000009"/>
    <s v="Outlet"/>
    <x v="1"/>
    <x v="0"/>
  </r>
  <r>
    <x v="4"/>
    <n v="1189833"/>
    <x v="172"/>
    <x v="3"/>
    <x v="10"/>
    <x v="12"/>
    <x v="5"/>
    <n v="45"/>
    <n v="425"/>
    <n v="191250"/>
    <n v="47812.5"/>
    <n v="0.25"/>
    <s v="Outlet"/>
    <x v="1"/>
    <x v="0"/>
  </r>
  <r>
    <x v="4"/>
    <n v="1189833"/>
    <x v="173"/>
    <x v="3"/>
    <x v="10"/>
    <x v="12"/>
    <x v="0"/>
    <n v="35"/>
    <n v="575"/>
    <n v="201250"/>
    <n v="90562.5"/>
    <n v="0.45"/>
    <s v="Outlet"/>
    <x v="1"/>
    <x v="0"/>
  </r>
  <r>
    <x v="4"/>
    <n v="1189833"/>
    <x v="174"/>
    <x v="3"/>
    <x v="10"/>
    <x v="12"/>
    <x v="1"/>
    <n v="45"/>
    <n v="425"/>
    <n v="191250"/>
    <n v="57375"/>
    <n v="0.3"/>
    <s v="Outlet"/>
    <x v="1"/>
    <x v="0"/>
  </r>
  <r>
    <x v="4"/>
    <n v="1189833"/>
    <x v="175"/>
    <x v="3"/>
    <x v="10"/>
    <x v="12"/>
    <x v="2"/>
    <n v="45"/>
    <n v="425"/>
    <n v="191250"/>
    <n v="86062.5"/>
    <n v="0.45"/>
    <s v="Outlet"/>
    <x v="1"/>
    <x v="0"/>
  </r>
  <r>
    <x v="4"/>
    <n v="1189833"/>
    <x v="176"/>
    <x v="3"/>
    <x v="10"/>
    <x v="12"/>
    <x v="3"/>
    <n v="45"/>
    <n v="325"/>
    <n v="146250"/>
    <n v="58499.999999999993"/>
    <n v="0.39999999999999997"/>
    <s v="Outlet"/>
    <x v="1"/>
    <x v="0"/>
  </r>
  <r>
    <x v="4"/>
    <n v="1189833"/>
    <x v="177"/>
    <x v="3"/>
    <x v="10"/>
    <x v="12"/>
    <x v="4"/>
    <n v="50"/>
    <n v="200"/>
    <n v="100000"/>
    <n v="60000.000000000007"/>
    <n v="0.60000000000000009"/>
    <s v="Outlet"/>
    <x v="1"/>
    <x v="0"/>
  </r>
  <r>
    <x v="4"/>
    <n v="1189833"/>
    <x v="178"/>
    <x v="3"/>
    <x v="10"/>
    <x v="12"/>
    <x v="5"/>
    <n v="45"/>
    <n v="400"/>
    <n v="180000"/>
    <n v="45000"/>
    <n v="0.25"/>
    <s v="Outlet"/>
    <x v="1"/>
    <x v="0"/>
  </r>
  <r>
    <x v="4"/>
    <n v="1189833"/>
    <x v="179"/>
    <x v="3"/>
    <x v="10"/>
    <x v="12"/>
    <x v="0"/>
    <n v="45"/>
    <n v="575"/>
    <n v="258750"/>
    <n v="116437.5"/>
    <n v="0.45"/>
    <s v="Outlet"/>
    <x v="1"/>
    <x v="0"/>
  </r>
  <r>
    <x v="4"/>
    <n v="1189833"/>
    <x v="180"/>
    <x v="3"/>
    <x v="10"/>
    <x v="12"/>
    <x v="1"/>
    <n v="45"/>
    <n v="375"/>
    <n v="168750"/>
    <n v="50625"/>
    <n v="0.3"/>
    <s v="Outlet"/>
    <x v="1"/>
    <x v="0"/>
  </r>
  <r>
    <x v="4"/>
    <n v="1189833"/>
    <x v="181"/>
    <x v="3"/>
    <x v="10"/>
    <x v="12"/>
    <x v="2"/>
    <n v="45"/>
    <n v="400"/>
    <n v="180000"/>
    <n v="81000"/>
    <n v="0.45"/>
    <s v="Outlet"/>
    <x v="1"/>
    <x v="0"/>
  </r>
  <r>
    <x v="4"/>
    <n v="1189833"/>
    <x v="182"/>
    <x v="3"/>
    <x v="10"/>
    <x v="12"/>
    <x v="3"/>
    <n v="40"/>
    <n v="300"/>
    <n v="120000"/>
    <n v="47999.999999999993"/>
    <n v="0.39999999999999997"/>
    <s v="Outlet"/>
    <x v="1"/>
    <x v="0"/>
  </r>
  <r>
    <x v="4"/>
    <n v="1189833"/>
    <x v="183"/>
    <x v="3"/>
    <x v="10"/>
    <x v="12"/>
    <x v="4"/>
    <n v="45"/>
    <n v="200"/>
    <n v="90000"/>
    <n v="54000.000000000007"/>
    <n v="0.60000000000000009"/>
    <s v="Outlet"/>
    <x v="1"/>
    <x v="0"/>
  </r>
  <r>
    <x v="4"/>
    <n v="1189833"/>
    <x v="184"/>
    <x v="3"/>
    <x v="10"/>
    <x v="12"/>
    <x v="5"/>
    <n v="60"/>
    <n v="375"/>
    <n v="225000"/>
    <n v="56250"/>
    <n v="0.25"/>
    <s v="Outlet"/>
    <x v="1"/>
    <x v="0"/>
  </r>
  <r>
    <x v="4"/>
    <n v="1189833"/>
    <x v="185"/>
    <x v="3"/>
    <x v="10"/>
    <x v="12"/>
    <x v="0"/>
    <n v="40"/>
    <n v="575"/>
    <n v="230000"/>
    <n v="103500"/>
    <n v="0.45"/>
    <s v="Outlet"/>
    <x v="1"/>
    <x v="0"/>
  </r>
  <r>
    <x v="4"/>
    <n v="1189833"/>
    <x v="186"/>
    <x v="3"/>
    <x v="10"/>
    <x v="12"/>
    <x v="1"/>
    <n v="45"/>
    <n v="425"/>
    <n v="191250"/>
    <n v="57375"/>
    <n v="0.3"/>
    <s v="Outlet"/>
    <x v="1"/>
    <x v="0"/>
  </r>
  <r>
    <x v="4"/>
    <n v="1189833"/>
    <x v="187"/>
    <x v="3"/>
    <x v="10"/>
    <x v="12"/>
    <x v="2"/>
    <n v="45"/>
    <n v="425"/>
    <n v="191250"/>
    <n v="86062.5"/>
    <n v="0.45"/>
    <s v="Outlet"/>
    <x v="1"/>
    <x v="0"/>
  </r>
  <r>
    <x v="4"/>
    <n v="1189833"/>
    <x v="188"/>
    <x v="3"/>
    <x v="10"/>
    <x v="12"/>
    <x v="3"/>
    <n v="40"/>
    <n v="325"/>
    <n v="130000"/>
    <n v="51999.999999999993"/>
    <n v="0.39999999999999997"/>
    <s v="Outlet"/>
    <x v="1"/>
    <x v="0"/>
  </r>
  <r>
    <x v="4"/>
    <n v="1189833"/>
    <x v="189"/>
    <x v="3"/>
    <x v="10"/>
    <x v="12"/>
    <x v="4"/>
    <n v="45"/>
    <n v="225"/>
    <n v="101250"/>
    <n v="60750.000000000007"/>
    <n v="0.60000000000000009"/>
    <s v="Outlet"/>
    <x v="1"/>
    <x v="0"/>
  </r>
  <r>
    <x v="4"/>
    <n v="1189833"/>
    <x v="190"/>
    <x v="3"/>
    <x v="10"/>
    <x v="12"/>
    <x v="5"/>
    <n v="60"/>
    <n v="400"/>
    <n v="240000"/>
    <n v="60000"/>
    <n v="0.25"/>
    <s v="Outlet"/>
    <x v="1"/>
    <x v="0"/>
  </r>
  <r>
    <x v="4"/>
    <n v="1189833"/>
    <x v="191"/>
    <x v="3"/>
    <x v="10"/>
    <x v="12"/>
    <x v="0"/>
    <n v="40"/>
    <n v="675"/>
    <n v="270000"/>
    <n v="121500"/>
    <n v="0.45"/>
    <s v="Outlet"/>
    <x v="1"/>
    <x v="0"/>
  </r>
  <r>
    <x v="4"/>
    <n v="1189833"/>
    <x v="192"/>
    <x v="3"/>
    <x v="10"/>
    <x v="12"/>
    <x v="1"/>
    <n v="45"/>
    <n v="525"/>
    <n v="236250"/>
    <n v="70875"/>
    <n v="0.3"/>
    <s v="Outlet"/>
    <x v="1"/>
    <x v="0"/>
  </r>
  <r>
    <x v="4"/>
    <n v="1189833"/>
    <x v="193"/>
    <x v="3"/>
    <x v="10"/>
    <x v="12"/>
    <x v="2"/>
    <n v="45"/>
    <n v="550"/>
    <n v="247500"/>
    <n v="111375"/>
    <n v="0.45"/>
    <s v="Outlet"/>
    <x v="1"/>
    <x v="0"/>
  </r>
  <r>
    <x v="4"/>
    <n v="1189833"/>
    <x v="194"/>
    <x v="3"/>
    <x v="10"/>
    <x v="12"/>
    <x v="3"/>
    <n v="40"/>
    <n v="425"/>
    <n v="170000"/>
    <n v="68000"/>
    <n v="0.39999999999999997"/>
    <s v="Outlet"/>
    <x v="1"/>
    <x v="0"/>
  </r>
  <r>
    <x v="4"/>
    <n v="1189833"/>
    <x v="195"/>
    <x v="3"/>
    <x v="10"/>
    <x v="12"/>
    <x v="4"/>
    <n v="45"/>
    <n v="300"/>
    <n v="135000"/>
    <n v="81000.000000000015"/>
    <n v="0.60000000000000009"/>
    <s v="Outlet"/>
    <x v="1"/>
    <x v="0"/>
  </r>
  <r>
    <x v="4"/>
    <n v="1189833"/>
    <x v="196"/>
    <x v="3"/>
    <x v="10"/>
    <x v="12"/>
    <x v="5"/>
    <n v="60"/>
    <n v="600"/>
    <n v="360000"/>
    <n v="90000"/>
    <n v="0.25"/>
    <s v="Outlet"/>
    <x v="1"/>
    <x v="1"/>
  </r>
  <r>
    <x v="4"/>
    <n v="1189833"/>
    <x v="197"/>
    <x v="3"/>
    <x v="10"/>
    <x v="12"/>
    <x v="0"/>
    <n v="40"/>
    <n v="750"/>
    <n v="300000"/>
    <n v="135000"/>
    <n v="0.45"/>
    <s v="Outlet"/>
    <x v="1"/>
    <x v="1"/>
  </r>
  <r>
    <x v="4"/>
    <n v="1189833"/>
    <x v="198"/>
    <x v="3"/>
    <x v="10"/>
    <x v="12"/>
    <x v="1"/>
    <n v="45"/>
    <n v="600"/>
    <n v="270000"/>
    <n v="81000"/>
    <n v="0.3"/>
    <s v="Outlet"/>
    <x v="1"/>
    <x v="1"/>
  </r>
  <r>
    <x v="4"/>
    <n v="1189833"/>
    <x v="199"/>
    <x v="3"/>
    <x v="10"/>
    <x v="12"/>
    <x v="2"/>
    <n v="45"/>
    <n v="550"/>
    <n v="247500"/>
    <n v="111375"/>
    <n v="0.45"/>
    <s v="Outlet"/>
    <x v="1"/>
    <x v="1"/>
  </r>
  <r>
    <x v="4"/>
    <n v="1189833"/>
    <x v="200"/>
    <x v="3"/>
    <x v="10"/>
    <x v="12"/>
    <x v="3"/>
    <n v="40"/>
    <n v="450"/>
    <n v="180000"/>
    <n v="72000"/>
    <n v="0.39999999999999997"/>
    <s v="Outlet"/>
    <x v="1"/>
    <x v="1"/>
  </r>
  <r>
    <x v="4"/>
    <n v="1189833"/>
    <x v="201"/>
    <x v="3"/>
    <x v="10"/>
    <x v="12"/>
    <x v="4"/>
    <n v="45"/>
    <n v="475"/>
    <n v="213750"/>
    <n v="128250.00000000001"/>
    <n v="0.60000000000000009"/>
    <s v="Outlet"/>
    <x v="1"/>
    <x v="1"/>
  </r>
  <r>
    <x v="4"/>
    <n v="1189833"/>
    <x v="202"/>
    <x v="3"/>
    <x v="10"/>
    <x v="12"/>
    <x v="5"/>
    <n v="60"/>
    <n v="475"/>
    <n v="285000"/>
    <n v="71250"/>
    <n v="0.25"/>
    <s v="Outlet"/>
    <x v="1"/>
    <x v="1"/>
  </r>
  <r>
    <x v="4"/>
    <n v="1189833"/>
    <x v="203"/>
    <x v="3"/>
    <x v="10"/>
    <x v="12"/>
    <x v="0"/>
    <n v="45"/>
    <n v="675"/>
    <n v="303750"/>
    <n v="136687.5"/>
    <n v="0.45"/>
    <s v="Outlet"/>
    <x v="1"/>
    <x v="1"/>
  </r>
  <r>
    <x v="4"/>
    <n v="1189833"/>
    <x v="204"/>
    <x v="3"/>
    <x v="10"/>
    <x v="12"/>
    <x v="1"/>
    <n v="55.000000000000007"/>
    <n v="625"/>
    <n v="343750.00000000006"/>
    <n v="103125.00000000001"/>
    <n v="0.3"/>
    <s v="Outlet"/>
    <x v="1"/>
    <x v="1"/>
  </r>
  <r>
    <x v="4"/>
    <n v="1189833"/>
    <x v="205"/>
    <x v="3"/>
    <x v="10"/>
    <x v="12"/>
    <x v="2"/>
    <n v="50"/>
    <n v="500"/>
    <n v="250000"/>
    <n v="112500"/>
    <n v="0.45"/>
    <s v="Outlet"/>
    <x v="1"/>
    <x v="1"/>
  </r>
  <r>
    <x v="4"/>
    <n v="1189833"/>
    <x v="206"/>
    <x v="3"/>
    <x v="10"/>
    <x v="12"/>
    <x v="3"/>
    <n v="45"/>
    <n v="425"/>
    <n v="191250"/>
    <n v="76500"/>
    <n v="0.39999999999999997"/>
    <s v="Outlet"/>
    <x v="1"/>
    <x v="1"/>
  </r>
  <r>
    <x v="4"/>
    <n v="1189833"/>
    <x v="207"/>
    <x v="3"/>
    <x v="10"/>
    <x v="12"/>
    <x v="4"/>
    <n v="54.999999999999993"/>
    <n v="425"/>
    <n v="233749.99999999997"/>
    <n v="140250"/>
    <n v="0.60000000000000009"/>
    <s v="Outlet"/>
    <x v="1"/>
    <x v="1"/>
  </r>
  <r>
    <x v="4"/>
    <n v="1189833"/>
    <x v="208"/>
    <x v="3"/>
    <x v="10"/>
    <x v="12"/>
    <x v="5"/>
    <n v="60"/>
    <n v="400"/>
    <n v="240000"/>
    <n v="60000"/>
    <n v="0.25"/>
    <s v="Outlet"/>
    <x v="1"/>
    <x v="1"/>
  </r>
  <r>
    <x v="4"/>
    <n v="1189833"/>
    <x v="209"/>
    <x v="3"/>
    <x v="10"/>
    <x v="12"/>
    <x v="0"/>
    <n v="45"/>
    <n v="600"/>
    <n v="270000"/>
    <n v="121500"/>
    <n v="0.45"/>
    <s v="Outlet"/>
    <x v="1"/>
    <x v="1"/>
  </r>
  <r>
    <x v="4"/>
    <n v="1189833"/>
    <x v="210"/>
    <x v="3"/>
    <x v="10"/>
    <x v="12"/>
    <x v="1"/>
    <n v="50"/>
    <n v="600"/>
    <n v="300000"/>
    <n v="90000"/>
    <n v="0.3"/>
    <s v="Outlet"/>
    <x v="1"/>
    <x v="1"/>
  </r>
  <r>
    <x v="4"/>
    <n v="1189833"/>
    <x v="211"/>
    <x v="3"/>
    <x v="10"/>
    <x v="12"/>
    <x v="2"/>
    <n v="45"/>
    <n v="450"/>
    <n v="202500"/>
    <n v="91125"/>
    <n v="0.45"/>
    <s v="Outlet"/>
    <x v="1"/>
    <x v="1"/>
  </r>
  <r>
    <x v="4"/>
    <n v="1189833"/>
    <x v="212"/>
    <x v="3"/>
    <x v="10"/>
    <x v="12"/>
    <x v="3"/>
    <n v="45"/>
    <n v="400"/>
    <n v="180000"/>
    <n v="72000"/>
    <n v="0.39999999999999997"/>
    <s v="Outlet"/>
    <x v="1"/>
    <x v="1"/>
  </r>
  <r>
    <x v="4"/>
    <n v="1189833"/>
    <x v="213"/>
    <x v="3"/>
    <x v="10"/>
    <x v="12"/>
    <x v="4"/>
    <n v="54.999999999999993"/>
    <n v="400"/>
    <n v="219999.99999999997"/>
    <n v="132000"/>
    <n v="0.60000000000000009"/>
    <s v="Outlet"/>
    <x v="1"/>
    <x v="1"/>
  </r>
  <r>
    <x v="4"/>
    <n v="1189833"/>
    <x v="693"/>
    <x v="3"/>
    <x v="10"/>
    <x v="12"/>
    <x v="5"/>
    <n v="60"/>
    <n v="450"/>
    <n v="270000"/>
    <n v="67500"/>
    <n v="0.25"/>
    <s v="Outlet"/>
    <x v="1"/>
    <x v="1"/>
  </r>
  <r>
    <x v="4"/>
    <n v="1189833"/>
    <x v="694"/>
    <x v="3"/>
    <x v="10"/>
    <x v="12"/>
    <x v="0"/>
    <n v="45"/>
    <n v="550"/>
    <n v="247500"/>
    <n v="111375"/>
    <n v="0.45"/>
    <s v="Outlet"/>
    <x v="1"/>
    <x v="1"/>
  </r>
  <r>
    <x v="4"/>
    <n v="1189833"/>
    <x v="695"/>
    <x v="3"/>
    <x v="10"/>
    <x v="12"/>
    <x v="1"/>
    <n v="50"/>
    <n v="550"/>
    <n v="275000"/>
    <n v="82500"/>
    <n v="0.3"/>
    <s v="Outlet"/>
    <x v="1"/>
    <x v="1"/>
  </r>
  <r>
    <x v="4"/>
    <n v="1189833"/>
    <x v="696"/>
    <x v="3"/>
    <x v="10"/>
    <x v="12"/>
    <x v="2"/>
    <n v="45"/>
    <n v="400"/>
    <n v="180000"/>
    <n v="81000"/>
    <n v="0.45"/>
    <s v="Outlet"/>
    <x v="1"/>
    <x v="1"/>
  </r>
  <r>
    <x v="4"/>
    <n v="1189833"/>
    <x v="697"/>
    <x v="3"/>
    <x v="10"/>
    <x v="12"/>
    <x v="3"/>
    <n v="45"/>
    <n v="375"/>
    <n v="168750"/>
    <n v="67500"/>
    <n v="0.39999999999999997"/>
    <s v="Outlet"/>
    <x v="1"/>
    <x v="1"/>
  </r>
  <r>
    <x v="4"/>
    <n v="1189833"/>
    <x v="698"/>
    <x v="3"/>
    <x v="10"/>
    <x v="12"/>
    <x v="4"/>
    <n v="54.999999999999993"/>
    <n v="350"/>
    <n v="192499.99999999997"/>
    <n v="115500"/>
    <n v="0.60000000000000009"/>
    <s v="Outlet"/>
    <x v="1"/>
    <x v="1"/>
  </r>
  <r>
    <x v="4"/>
    <n v="1189833"/>
    <x v="699"/>
    <x v="3"/>
    <x v="10"/>
    <x v="12"/>
    <x v="5"/>
    <n v="60"/>
    <n v="400"/>
    <n v="240000"/>
    <n v="60000"/>
    <n v="0.25"/>
    <s v="Outlet"/>
    <x v="1"/>
    <x v="1"/>
  </r>
  <r>
    <x v="4"/>
    <n v="1189833"/>
    <x v="700"/>
    <x v="3"/>
    <x v="10"/>
    <x v="12"/>
    <x v="0"/>
    <n v="40"/>
    <n v="575"/>
    <n v="230000"/>
    <n v="103500"/>
    <n v="0.45"/>
    <s v="Outlet"/>
    <x v="1"/>
    <x v="1"/>
  </r>
  <r>
    <x v="4"/>
    <n v="1189833"/>
    <x v="701"/>
    <x v="3"/>
    <x v="10"/>
    <x v="12"/>
    <x v="1"/>
    <n v="45.000000000000007"/>
    <n v="575"/>
    <n v="258750.00000000003"/>
    <n v="77625"/>
    <n v="0.3"/>
    <s v="Outlet"/>
    <x v="1"/>
    <x v="1"/>
  </r>
  <r>
    <x v="4"/>
    <n v="1189833"/>
    <x v="702"/>
    <x v="3"/>
    <x v="10"/>
    <x v="12"/>
    <x v="2"/>
    <n v="40"/>
    <n v="425"/>
    <n v="170000"/>
    <n v="76500"/>
    <n v="0.45"/>
    <s v="Outlet"/>
    <x v="1"/>
    <x v="1"/>
  </r>
  <r>
    <x v="4"/>
    <n v="1189833"/>
    <x v="703"/>
    <x v="3"/>
    <x v="10"/>
    <x v="12"/>
    <x v="3"/>
    <n v="40"/>
    <n v="425"/>
    <n v="170000"/>
    <n v="68000"/>
    <n v="0.39999999999999997"/>
    <s v="Outlet"/>
    <x v="1"/>
    <x v="2"/>
  </r>
  <r>
    <x v="4"/>
    <n v="1189833"/>
    <x v="704"/>
    <x v="3"/>
    <x v="10"/>
    <x v="12"/>
    <x v="4"/>
    <n v="54.999999999999993"/>
    <n v="375"/>
    <n v="206249.99999999997"/>
    <n v="123750"/>
    <n v="0.60000000000000009"/>
    <s v="Outlet"/>
    <x v="1"/>
    <x v="2"/>
  </r>
  <r>
    <x v="4"/>
    <n v="1189833"/>
    <x v="705"/>
    <x v="3"/>
    <x v="10"/>
    <x v="12"/>
    <x v="5"/>
    <n v="60"/>
    <n v="475"/>
    <n v="285000"/>
    <n v="71250"/>
    <n v="0.25"/>
    <s v="Outlet"/>
    <x v="1"/>
    <x v="2"/>
  </r>
  <r>
    <x v="4"/>
    <n v="1189833"/>
    <x v="706"/>
    <x v="3"/>
    <x v="10"/>
    <x v="12"/>
    <x v="0"/>
    <n v="45"/>
    <n v="675"/>
    <n v="303750"/>
    <n v="136687.5"/>
    <n v="0.45"/>
    <s v="Outlet"/>
    <x v="1"/>
    <x v="2"/>
  </r>
  <r>
    <x v="4"/>
    <n v="1189833"/>
    <x v="707"/>
    <x v="3"/>
    <x v="10"/>
    <x v="12"/>
    <x v="1"/>
    <n v="50"/>
    <n v="675"/>
    <n v="337500"/>
    <n v="101250"/>
    <n v="0.3"/>
    <s v="Outlet"/>
    <x v="1"/>
    <x v="2"/>
  </r>
  <r>
    <x v="4"/>
    <n v="1189833"/>
    <x v="708"/>
    <x v="3"/>
    <x v="10"/>
    <x v="12"/>
    <x v="2"/>
    <n v="45"/>
    <n v="475"/>
    <n v="213750"/>
    <n v="96187.5"/>
    <n v="0.45"/>
    <s v="Outlet"/>
    <x v="1"/>
    <x v="2"/>
  </r>
  <r>
    <x v="4"/>
    <n v="1189833"/>
    <x v="709"/>
    <x v="3"/>
    <x v="10"/>
    <x v="12"/>
    <x v="3"/>
    <n v="45"/>
    <n v="475"/>
    <n v="213750"/>
    <n v="85500"/>
    <n v="0.39999999999999997"/>
    <s v="Outlet"/>
    <x v="1"/>
    <x v="2"/>
  </r>
  <r>
    <x v="4"/>
    <n v="1189833"/>
    <x v="710"/>
    <x v="3"/>
    <x v="10"/>
    <x v="12"/>
    <x v="4"/>
    <n v="54.999999999999993"/>
    <n v="400"/>
    <n v="219999.99999999997"/>
    <n v="132000"/>
    <n v="0.60000000000000009"/>
    <s v="Outlet"/>
    <x v="1"/>
    <x v="2"/>
  </r>
  <r>
    <x v="4"/>
    <n v="1189833"/>
    <x v="214"/>
    <x v="3"/>
    <x v="10"/>
    <x v="12"/>
    <x v="5"/>
    <n v="60"/>
    <n v="500"/>
    <n v="300000"/>
    <n v="75000"/>
    <n v="0.25"/>
    <s v="Outlet"/>
    <x v="1"/>
    <x v="2"/>
  </r>
  <r>
    <x v="2"/>
    <n v="1197831"/>
    <x v="215"/>
    <x v="3"/>
    <x v="10"/>
    <x v="12"/>
    <x v="0"/>
    <n v="20"/>
    <n v="700"/>
    <n v="140000"/>
    <n v="49000"/>
    <n v="0.35"/>
    <s v="Outlet"/>
    <x v="1"/>
    <x v="2"/>
  </r>
  <r>
    <x v="2"/>
    <n v="1197831"/>
    <x v="216"/>
    <x v="3"/>
    <x v="10"/>
    <x v="12"/>
    <x v="1"/>
    <n v="30"/>
    <n v="700"/>
    <n v="210000"/>
    <n v="73500"/>
    <n v="0.35"/>
    <s v="Outlet"/>
    <x v="1"/>
    <x v="2"/>
  </r>
  <r>
    <x v="2"/>
    <n v="1197831"/>
    <x v="217"/>
    <x v="3"/>
    <x v="10"/>
    <x v="12"/>
    <x v="2"/>
    <n v="30"/>
    <n v="500"/>
    <n v="150000"/>
    <n v="52500"/>
    <n v="0.35"/>
    <s v="Outlet"/>
    <x v="1"/>
    <x v="2"/>
  </r>
  <r>
    <x v="2"/>
    <n v="1197831"/>
    <x v="218"/>
    <x v="3"/>
    <x v="10"/>
    <x v="12"/>
    <x v="3"/>
    <n v="35"/>
    <n v="500"/>
    <n v="175000"/>
    <n v="78750"/>
    <n v="0.45"/>
    <s v="Outlet"/>
    <x v="1"/>
    <x v="2"/>
  </r>
  <r>
    <x v="2"/>
    <n v="1197831"/>
    <x v="219"/>
    <x v="1"/>
    <x v="11"/>
    <x v="13"/>
    <x v="4"/>
    <n v="40"/>
    <n v="350"/>
    <n v="140000"/>
    <n v="42000"/>
    <n v="0.3"/>
    <s v="Outlet"/>
    <x v="1"/>
    <x v="2"/>
  </r>
  <r>
    <x v="2"/>
    <n v="1197831"/>
    <x v="220"/>
    <x v="1"/>
    <x v="11"/>
    <x v="13"/>
    <x v="5"/>
    <n v="35"/>
    <n v="500"/>
    <n v="175000"/>
    <n v="87500"/>
    <n v="0.5"/>
    <s v="Outlet"/>
    <x v="1"/>
    <x v="2"/>
  </r>
  <r>
    <x v="2"/>
    <n v="1197831"/>
    <x v="221"/>
    <x v="1"/>
    <x v="11"/>
    <x v="13"/>
    <x v="0"/>
    <n v="25"/>
    <n v="650"/>
    <n v="162500"/>
    <n v="56875"/>
    <n v="0.35"/>
    <s v="Outlet"/>
    <x v="1"/>
    <x v="2"/>
  </r>
  <r>
    <x v="2"/>
    <n v="1197831"/>
    <x v="222"/>
    <x v="1"/>
    <x v="11"/>
    <x v="13"/>
    <x v="1"/>
    <n v="35"/>
    <n v="625"/>
    <n v="218750"/>
    <n v="76562.5"/>
    <n v="0.35"/>
    <s v="Outlet"/>
    <x v="1"/>
    <x v="2"/>
  </r>
  <r>
    <x v="2"/>
    <n v="1197831"/>
    <x v="223"/>
    <x v="1"/>
    <x v="11"/>
    <x v="13"/>
    <x v="2"/>
    <n v="35"/>
    <n v="450"/>
    <n v="157500"/>
    <n v="55125"/>
    <n v="0.35"/>
    <s v="Outlet"/>
    <x v="1"/>
    <x v="2"/>
  </r>
  <r>
    <x v="2"/>
    <n v="1197831"/>
    <x v="224"/>
    <x v="1"/>
    <x v="11"/>
    <x v="13"/>
    <x v="3"/>
    <n v="35"/>
    <n v="400"/>
    <n v="140000"/>
    <n v="63000"/>
    <n v="0.45"/>
    <s v="Outlet"/>
    <x v="1"/>
    <x v="2"/>
  </r>
  <r>
    <x v="2"/>
    <n v="1197831"/>
    <x v="225"/>
    <x v="1"/>
    <x v="11"/>
    <x v="13"/>
    <x v="4"/>
    <n v="40"/>
    <n v="275"/>
    <n v="110000"/>
    <n v="33000"/>
    <n v="0.3"/>
    <s v="Outlet"/>
    <x v="1"/>
    <x v="2"/>
  </r>
  <r>
    <x v="2"/>
    <n v="1197831"/>
    <x v="226"/>
    <x v="1"/>
    <x v="11"/>
    <x v="13"/>
    <x v="5"/>
    <n v="35"/>
    <n v="475"/>
    <n v="166250"/>
    <n v="83125"/>
    <n v="0.5"/>
    <s v="Outlet"/>
    <x v="1"/>
    <x v="2"/>
  </r>
  <r>
    <x v="2"/>
    <n v="1197831"/>
    <x v="227"/>
    <x v="1"/>
    <x v="11"/>
    <x v="13"/>
    <x v="0"/>
    <n v="30"/>
    <n v="650"/>
    <n v="195000"/>
    <n v="78000"/>
    <n v="0.39999999999999997"/>
    <s v="Outlet"/>
    <x v="1"/>
    <x v="2"/>
  </r>
  <r>
    <x v="2"/>
    <n v="1197831"/>
    <x v="228"/>
    <x v="1"/>
    <x v="11"/>
    <x v="13"/>
    <x v="1"/>
    <n v="40"/>
    <n v="650"/>
    <n v="260000"/>
    <n v="103999.99999999999"/>
    <n v="0.39999999999999997"/>
    <s v="Outlet"/>
    <x v="1"/>
    <x v="2"/>
  </r>
  <r>
    <x v="2"/>
    <n v="1197831"/>
    <x v="711"/>
    <x v="1"/>
    <x v="11"/>
    <x v="13"/>
    <x v="2"/>
    <n v="30"/>
    <n v="475"/>
    <n v="142500"/>
    <n v="56999.999999999993"/>
    <n v="0.39999999999999997"/>
    <s v="Outlet"/>
    <x v="1"/>
    <x v="2"/>
  </r>
  <r>
    <x v="2"/>
    <n v="1197831"/>
    <x v="712"/>
    <x v="1"/>
    <x v="11"/>
    <x v="13"/>
    <x v="3"/>
    <n v="35"/>
    <n v="375"/>
    <n v="131250"/>
    <n v="65625"/>
    <n v="0.5"/>
    <s v="Outlet"/>
    <x v="1"/>
    <x v="2"/>
  </r>
  <r>
    <x v="2"/>
    <n v="1197831"/>
    <x v="713"/>
    <x v="1"/>
    <x v="11"/>
    <x v="13"/>
    <x v="4"/>
    <n v="40"/>
    <n v="275"/>
    <n v="110000"/>
    <n v="38500"/>
    <n v="0.35"/>
    <s v="Outlet"/>
    <x v="1"/>
    <x v="2"/>
  </r>
  <r>
    <x v="2"/>
    <n v="1197831"/>
    <x v="714"/>
    <x v="1"/>
    <x v="11"/>
    <x v="13"/>
    <x v="5"/>
    <n v="35"/>
    <n v="425"/>
    <n v="148750"/>
    <n v="81812.5"/>
    <n v="0.55000000000000004"/>
    <s v="Outlet"/>
    <x v="1"/>
    <x v="2"/>
  </r>
  <r>
    <x v="2"/>
    <n v="1197831"/>
    <x v="715"/>
    <x v="1"/>
    <x v="11"/>
    <x v="13"/>
    <x v="0"/>
    <n v="20"/>
    <n v="675"/>
    <n v="135000"/>
    <n v="53999.999999999993"/>
    <n v="0.39999999999999997"/>
    <s v="Outlet"/>
    <x v="1"/>
    <x v="2"/>
  </r>
  <r>
    <x v="2"/>
    <n v="1197831"/>
    <x v="716"/>
    <x v="1"/>
    <x v="11"/>
    <x v="13"/>
    <x v="1"/>
    <n v="25.000000000000007"/>
    <n v="675"/>
    <n v="168750.00000000006"/>
    <n v="67500.000000000015"/>
    <n v="0.39999999999999997"/>
    <s v="Outlet"/>
    <x v="1"/>
    <x v="2"/>
  </r>
  <r>
    <x v="2"/>
    <n v="1197831"/>
    <x v="717"/>
    <x v="1"/>
    <x v="11"/>
    <x v="13"/>
    <x v="2"/>
    <n v="19.999999999999996"/>
    <n v="500"/>
    <n v="99999.999999999985"/>
    <n v="39999.999999999993"/>
    <n v="0.39999999999999997"/>
    <s v="Outlet"/>
    <x v="1"/>
    <x v="2"/>
  </r>
  <r>
    <x v="2"/>
    <n v="1197831"/>
    <x v="718"/>
    <x v="1"/>
    <x v="11"/>
    <x v="13"/>
    <x v="3"/>
    <n v="25.000000000000007"/>
    <n v="400"/>
    <n v="100000.00000000003"/>
    <n v="50000.000000000015"/>
    <n v="0.5"/>
    <s v="Outlet"/>
    <x v="1"/>
    <x v="2"/>
  </r>
  <r>
    <x v="2"/>
    <n v="1197831"/>
    <x v="719"/>
    <x v="1"/>
    <x v="11"/>
    <x v="13"/>
    <x v="4"/>
    <n v="30"/>
    <n v="300"/>
    <n v="90000"/>
    <n v="31499.999999999996"/>
    <n v="0.35"/>
    <s v="Outlet"/>
    <x v="1"/>
    <x v="3"/>
  </r>
  <r>
    <x v="2"/>
    <n v="1197831"/>
    <x v="720"/>
    <x v="1"/>
    <x v="11"/>
    <x v="13"/>
    <x v="5"/>
    <n v="25.000000000000007"/>
    <n v="575"/>
    <n v="143750.00000000003"/>
    <n v="79062.500000000029"/>
    <n v="0.55000000000000004"/>
    <s v="Outlet"/>
    <x v="1"/>
    <x v="3"/>
  </r>
  <r>
    <x v="2"/>
    <n v="1197831"/>
    <x v="721"/>
    <x v="1"/>
    <x v="11"/>
    <x v="13"/>
    <x v="0"/>
    <n v="14.999999999999996"/>
    <n v="725"/>
    <n v="108749.99999999997"/>
    <n v="43499.999999999985"/>
    <n v="0.39999999999999997"/>
    <s v="Outlet"/>
    <x v="1"/>
    <x v="3"/>
  </r>
  <r>
    <x v="2"/>
    <n v="1197831"/>
    <x v="722"/>
    <x v="1"/>
    <x v="11"/>
    <x v="13"/>
    <x v="1"/>
    <n v="25.000000000000007"/>
    <n v="750"/>
    <n v="187500.00000000006"/>
    <n v="75000.000000000015"/>
    <n v="0.39999999999999997"/>
    <s v="Outlet"/>
    <x v="1"/>
    <x v="3"/>
  </r>
  <r>
    <x v="2"/>
    <n v="1197831"/>
    <x v="723"/>
    <x v="1"/>
    <x v="11"/>
    <x v="13"/>
    <x v="2"/>
    <n v="19.999999999999996"/>
    <n v="600"/>
    <n v="119999.99999999999"/>
    <n v="47999.999999999993"/>
    <n v="0.39999999999999997"/>
    <s v="Outlet"/>
    <x v="1"/>
    <x v="3"/>
  </r>
  <r>
    <x v="2"/>
    <n v="1197831"/>
    <x v="229"/>
    <x v="1"/>
    <x v="11"/>
    <x v="13"/>
    <x v="3"/>
    <n v="30.000000000000004"/>
    <n v="525"/>
    <n v="157500.00000000003"/>
    <n v="78750.000000000015"/>
    <n v="0.5"/>
    <s v="Outlet"/>
    <x v="1"/>
    <x v="3"/>
  </r>
  <r>
    <x v="2"/>
    <n v="1197831"/>
    <x v="230"/>
    <x v="1"/>
    <x v="11"/>
    <x v="13"/>
    <x v="4"/>
    <n v="45"/>
    <n v="425"/>
    <n v="191250"/>
    <n v="66937.5"/>
    <n v="0.35"/>
    <s v="Outlet"/>
    <x v="1"/>
    <x v="3"/>
  </r>
  <r>
    <x v="2"/>
    <n v="1197831"/>
    <x v="231"/>
    <x v="1"/>
    <x v="11"/>
    <x v="13"/>
    <x v="5"/>
    <n v="40"/>
    <n v="775"/>
    <n v="310000"/>
    <n v="170500"/>
    <n v="0.55000000000000004"/>
    <s v="Outlet"/>
    <x v="1"/>
    <x v="3"/>
  </r>
  <r>
    <x v="2"/>
    <n v="1197831"/>
    <x v="232"/>
    <x v="1"/>
    <x v="11"/>
    <x v="13"/>
    <x v="0"/>
    <n v="40"/>
    <n v="775"/>
    <n v="310000"/>
    <n v="123999.99999999999"/>
    <n v="0.39999999999999997"/>
    <s v="Outlet"/>
    <x v="1"/>
    <x v="3"/>
  </r>
  <r>
    <x v="2"/>
    <n v="1197831"/>
    <x v="233"/>
    <x v="1"/>
    <x v="11"/>
    <x v="13"/>
    <x v="1"/>
    <n v="45"/>
    <n v="775"/>
    <n v="348750"/>
    <n v="139500"/>
    <n v="0.39999999999999997"/>
    <s v="Outlet"/>
    <x v="1"/>
    <x v="3"/>
  </r>
  <r>
    <x v="2"/>
    <n v="1197831"/>
    <x v="234"/>
    <x v="1"/>
    <x v="11"/>
    <x v="13"/>
    <x v="2"/>
    <n v="40"/>
    <n v="650"/>
    <n v="260000"/>
    <n v="103999.99999999999"/>
    <n v="0.39999999999999997"/>
    <s v="Outlet"/>
    <x v="1"/>
    <x v="3"/>
  </r>
  <r>
    <x v="2"/>
    <n v="1197831"/>
    <x v="235"/>
    <x v="1"/>
    <x v="11"/>
    <x v="13"/>
    <x v="3"/>
    <n v="40"/>
    <n v="600"/>
    <n v="240000"/>
    <n v="120000"/>
    <n v="0.5"/>
    <s v="Outlet"/>
    <x v="1"/>
    <x v="3"/>
  </r>
  <r>
    <x v="2"/>
    <n v="1197831"/>
    <x v="236"/>
    <x v="1"/>
    <x v="11"/>
    <x v="13"/>
    <x v="4"/>
    <n v="45"/>
    <n v="500"/>
    <n v="225000"/>
    <n v="78750"/>
    <n v="0.35"/>
    <s v="Outlet"/>
    <x v="1"/>
    <x v="3"/>
  </r>
  <r>
    <x v="2"/>
    <n v="1197831"/>
    <x v="237"/>
    <x v="1"/>
    <x v="11"/>
    <x v="13"/>
    <x v="5"/>
    <n v="50"/>
    <n v="875"/>
    <n v="437500"/>
    <n v="240625.00000000003"/>
    <n v="0.55000000000000004"/>
    <s v="Outlet"/>
    <x v="1"/>
    <x v="3"/>
  </r>
  <r>
    <x v="2"/>
    <n v="1197831"/>
    <x v="238"/>
    <x v="1"/>
    <x v="11"/>
    <x v="13"/>
    <x v="0"/>
    <n v="40"/>
    <n v="825"/>
    <n v="330000"/>
    <n v="148499.99999999997"/>
    <n v="0.44999999999999996"/>
    <s v="Outlet"/>
    <x v="1"/>
    <x v="3"/>
  </r>
  <r>
    <x v="2"/>
    <n v="1197831"/>
    <x v="239"/>
    <x v="1"/>
    <x v="11"/>
    <x v="13"/>
    <x v="1"/>
    <n v="45"/>
    <n v="825"/>
    <n v="371250"/>
    <n v="167062.49999999997"/>
    <n v="0.44999999999999996"/>
    <s v="Outlet"/>
    <x v="1"/>
    <x v="3"/>
  </r>
  <r>
    <x v="2"/>
    <n v="1197831"/>
    <x v="240"/>
    <x v="1"/>
    <x v="11"/>
    <x v="13"/>
    <x v="2"/>
    <n v="40"/>
    <n v="975"/>
    <n v="390000"/>
    <n v="175499.99999999997"/>
    <n v="0.44999999999999996"/>
    <s v="Outlet"/>
    <x v="1"/>
    <x v="3"/>
  </r>
  <r>
    <x v="2"/>
    <n v="1197831"/>
    <x v="241"/>
    <x v="1"/>
    <x v="11"/>
    <x v="13"/>
    <x v="3"/>
    <n v="40"/>
    <n v="575"/>
    <n v="230000"/>
    <n v="126500.00000000001"/>
    <n v="0.55000000000000004"/>
    <s v="Outlet"/>
    <x v="1"/>
    <x v="3"/>
  </r>
  <r>
    <x v="2"/>
    <n v="1197831"/>
    <x v="242"/>
    <x v="1"/>
    <x v="11"/>
    <x v="13"/>
    <x v="4"/>
    <n v="45"/>
    <n v="550"/>
    <n v="247500"/>
    <n v="98999.999999999985"/>
    <n v="0.39999999999999997"/>
    <s v="Outlet"/>
    <x v="1"/>
    <x v="3"/>
  </r>
  <r>
    <x v="2"/>
    <n v="1197831"/>
    <x v="243"/>
    <x v="1"/>
    <x v="11"/>
    <x v="13"/>
    <x v="5"/>
    <n v="54.999999999999993"/>
    <n v="825"/>
    <n v="453749.99999999994"/>
    <n v="272250"/>
    <n v="0.60000000000000009"/>
    <s v="Outlet"/>
    <x v="1"/>
    <x v="3"/>
  </r>
  <r>
    <x v="2"/>
    <n v="1197831"/>
    <x v="244"/>
    <x v="1"/>
    <x v="11"/>
    <x v="13"/>
    <x v="0"/>
    <n v="45"/>
    <n v="775"/>
    <n v="348750"/>
    <n v="156937.49999999997"/>
    <n v="0.44999999999999996"/>
    <s v="Outlet"/>
    <x v="1"/>
    <x v="3"/>
  </r>
  <r>
    <x v="2"/>
    <n v="1197831"/>
    <x v="245"/>
    <x v="1"/>
    <x v="11"/>
    <x v="13"/>
    <x v="1"/>
    <n v="55.000000000000007"/>
    <n v="775"/>
    <n v="426250.00000000006"/>
    <n v="191812.5"/>
    <n v="0.44999999999999996"/>
    <s v="Outlet"/>
    <x v="1"/>
    <x v="3"/>
  </r>
  <r>
    <x v="2"/>
    <n v="1197831"/>
    <x v="246"/>
    <x v="1"/>
    <x v="11"/>
    <x v="13"/>
    <x v="2"/>
    <n v="50"/>
    <n v="950"/>
    <n v="475000"/>
    <n v="213749.99999999997"/>
    <n v="0.44999999999999996"/>
    <s v="Outlet"/>
    <x v="1"/>
    <x v="3"/>
  </r>
  <r>
    <x v="2"/>
    <n v="1197831"/>
    <x v="247"/>
    <x v="1"/>
    <x v="11"/>
    <x v="13"/>
    <x v="3"/>
    <n v="45"/>
    <n v="475"/>
    <n v="213750"/>
    <n v="117562.50000000001"/>
    <n v="0.55000000000000004"/>
    <s v="Outlet"/>
    <x v="1"/>
    <x v="3"/>
  </r>
  <r>
    <x v="2"/>
    <n v="1197831"/>
    <x v="248"/>
    <x v="1"/>
    <x v="11"/>
    <x v="13"/>
    <x v="4"/>
    <n v="50"/>
    <n v="475"/>
    <n v="237500"/>
    <n v="94999.999999999985"/>
    <n v="0.39999999999999997"/>
    <s v="Outlet"/>
    <x v="1"/>
    <x v="3"/>
  </r>
  <r>
    <x v="2"/>
    <n v="1197831"/>
    <x v="249"/>
    <x v="1"/>
    <x v="11"/>
    <x v="13"/>
    <x v="5"/>
    <n v="54.999999999999993"/>
    <n v="725"/>
    <n v="398749.99999999994"/>
    <n v="239250"/>
    <n v="0.60000000000000009"/>
    <s v="Outlet"/>
    <x v="1"/>
    <x v="3"/>
  </r>
  <r>
    <x v="2"/>
    <n v="1197831"/>
    <x v="250"/>
    <x v="1"/>
    <x v="11"/>
    <x v="13"/>
    <x v="0"/>
    <n v="50"/>
    <n v="675"/>
    <n v="337500"/>
    <n v="151874.99999999997"/>
    <n v="0.44999999999999996"/>
    <s v="Outlet"/>
    <x v="1"/>
    <x v="3"/>
  </r>
  <r>
    <x v="2"/>
    <n v="1197831"/>
    <x v="251"/>
    <x v="1"/>
    <x v="11"/>
    <x v="13"/>
    <x v="1"/>
    <n v="50"/>
    <n v="625"/>
    <n v="312500"/>
    <n v="140625"/>
    <n v="0.44999999999999996"/>
    <s v="Outlet"/>
    <x v="1"/>
    <x v="3"/>
  </r>
  <r>
    <x v="2"/>
    <n v="1197831"/>
    <x v="252"/>
    <x v="1"/>
    <x v="11"/>
    <x v="13"/>
    <x v="2"/>
    <n v="54.999999999999993"/>
    <n v="675"/>
    <n v="371249.99999999994"/>
    <n v="167062.49999999997"/>
    <n v="0.44999999999999996"/>
    <s v="Outlet"/>
    <x v="1"/>
    <x v="3"/>
  </r>
  <r>
    <x v="2"/>
    <n v="1197831"/>
    <x v="253"/>
    <x v="1"/>
    <x v="11"/>
    <x v="13"/>
    <x v="3"/>
    <n v="54.999999999999993"/>
    <n v="400"/>
    <n v="219999.99999999997"/>
    <n v="121000"/>
    <n v="0.55000000000000004"/>
    <s v="Outlet"/>
    <x v="1"/>
    <x v="3"/>
  </r>
  <r>
    <x v="2"/>
    <n v="1197831"/>
    <x v="254"/>
    <x v="1"/>
    <x v="11"/>
    <x v="13"/>
    <x v="4"/>
    <n v="50"/>
    <n v="400"/>
    <n v="200000"/>
    <n v="80000"/>
    <n v="0.39999999999999997"/>
    <s v="Outlet"/>
    <x v="1"/>
    <x v="4"/>
  </r>
  <r>
    <x v="2"/>
    <n v="1197831"/>
    <x v="255"/>
    <x v="1"/>
    <x v="11"/>
    <x v="13"/>
    <x v="5"/>
    <n v="45"/>
    <n v="625"/>
    <n v="281250"/>
    <n v="168750.00000000003"/>
    <n v="0.60000000000000009"/>
    <s v="Outlet"/>
    <x v="1"/>
    <x v="4"/>
  </r>
  <r>
    <x v="2"/>
    <n v="1197831"/>
    <x v="256"/>
    <x v="1"/>
    <x v="11"/>
    <x v="13"/>
    <x v="0"/>
    <n v="35"/>
    <n v="575"/>
    <n v="201250"/>
    <n v="90562.499999999985"/>
    <n v="0.44999999999999996"/>
    <s v="Outlet"/>
    <x v="1"/>
    <x v="4"/>
  </r>
  <r>
    <x v="2"/>
    <n v="1197831"/>
    <x v="257"/>
    <x v="1"/>
    <x v="11"/>
    <x v="13"/>
    <x v="1"/>
    <n v="35"/>
    <n v="575"/>
    <n v="201250"/>
    <n v="90562.499999999985"/>
    <n v="0.44999999999999996"/>
    <s v="Outlet"/>
    <x v="1"/>
    <x v="4"/>
  </r>
  <r>
    <x v="2"/>
    <n v="1197831"/>
    <x v="258"/>
    <x v="1"/>
    <x v="11"/>
    <x v="13"/>
    <x v="2"/>
    <n v="40"/>
    <n v="525"/>
    <n v="210000"/>
    <n v="94499.999999999985"/>
    <n v="0.44999999999999996"/>
    <s v="Outlet"/>
    <x v="1"/>
    <x v="4"/>
  </r>
  <r>
    <x v="2"/>
    <n v="1197831"/>
    <x v="259"/>
    <x v="1"/>
    <x v="11"/>
    <x v="13"/>
    <x v="3"/>
    <n v="40"/>
    <n v="375"/>
    <n v="150000"/>
    <n v="82500"/>
    <n v="0.55000000000000004"/>
    <s v="Outlet"/>
    <x v="1"/>
    <x v="4"/>
  </r>
  <r>
    <x v="2"/>
    <n v="1197831"/>
    <x v="260"/>
    <x v="1"/>
    <x v="11"/>
    <x v="13"/>
    <x v="4"/>
    <n v="35"/>
    <n v="350"/>
    <n v="122500"/>
    <n v="48999.999999999993"/>
    <n v="0.39999999999999997"/>
    <s v="Outlet"/>
    <x v="1"/>
    <x v="4"/>
  </r>
  <r>
    <x v="2"/>
    <n v="1197831"/>
    <x v="261"/>
    <x v="1"/>
    <x v="11"/>
    <x v="13"/>
    <x v="5"/>
    <n v="45"/>
    <n v="525"/>
    <n v="236250"/>
    <n v="141750.00000000003"/>
    <n v="0.60000000000000009"/>
    <s v="Outlet"/>
    <x v="1"/>
    <x v="4"/>
  </r>
  <r>
    <x v="2"/>
    <n v="1197831"/>
    <x v="262"/>
    <x v="1"/>
    <x v="11"/>
    <x v="13"/>
    <x v="0"/>
    <n v="30.000000000000004"/>
    <n v="675"/>
    <n v="202500.00000000003"/>
    <n v="91125"/>
    <n v="0.44999999999999996"/>
    <s v="Outlet"/>
    <x v="1"/>
    <x v="4"/>
  </r>
  <r>
    <x v="2"/>
    <n v="1197831"/>
    <x v="263"/>
    <x v="1"/>
    <x v="11"/>
    <x v="13"/>
    <x v="1"/>
    <n v="30.000000000000004"/>
    <n v="675"/>
    <n v="202500.00000000003"/>
    <n v="91125"/>
    <n v="0.44999999999999996"/>
    <s v="Outlet"/>
    <x v="1"/>
    <x v="4"/>
  </r>
  <r>
    <x v="2"/>
    <n v="1197831"/>
    <x v="264"/>
    <x v="1"/>
    <x v="11"/>
    <x v="13"/>
    <x v="2"/>
    <n v="55.000000000000007"/>
    <n v="600"/>
    <n v="330000.00000000006"/>
    <n v="148500"/>
    <n v="0.44999999999999996"/>
    <s v="Outlet"/>
    <x v="1"/>
    <x v="4"/>
  </r>
  <r>
    <x v="2"/>
    <n v="1197831"/>
    <x v="265"/>
    <x v="1"/>
    <x v="11"/>
    <x v="13"/>
    <x v="3"/>
    <n v="55.000000000000007"/>
    <n v="475"/>
    <n v="261250.00000000003"/>
    <n v="143687.50000000003"/>
    <n v="0.55000000000000004"/>
    <s v="Outlet"/>
    <x v="1"/>
    <x v="4"/>
  </r>
  <r>
    <x v="2"/>
    <n v="1197831"/>
    <x v="266"/>
    <x v="1"/>
    <x v="11"/>
    <x v="13"/>
    <x v="4"/>
    <n v="54.999999999999993"/>
    <n v="450"/>
    <n v="247499.99999999997"/>
    <n v="98999.999999999985"/>
    <n v="0.39999999999999997"/>
    <s v="Outlet"/>
    <x v="1"/>
    <x v="4"/>
  </r>
  <r>
    <x v="2"/>
    <n v="1197831"/>
    <x v="267"/>
    <x v="1"/>
    <x v="11"/>
    <x v="13"/>
    <x v="5"/>
    <n v="65"/>
    <n v="650"/>
    <n v="422500"/>
    <n v="253500.00000000003"/>
    <n v="0.60000000000000009"/>
    <s v="Outlet"/>
    <x v="1"/>
    <x v="4"/>
  </r>
  <r>
    <x v="2"/>
    <n v="1197831"/>
    <x v="268"/>
    <x v="1"/>
    <x v="11"/>
    <x v="13"/>
    <x v="0"/>
    <n v="54.999999999999993"/>
    <n v="800"/>
    <n v="439999.99999999994"/>
    <n v="197999.99999999994"/>
    <n v="0.44999999999999996"/>
    <s v="Outlet"/>
    <x v="1"/>
    <x v="4"/>
  </r>
  <r>
    <x v="2"/>
    <n v="1197831"/>
    <x v="269"/>
    <x v="1"/>
    <x v="11"/>
    <x v="13"/>
    <x v="1"/>
    <n v="54.999999999999993"/>
    <n v="800"/>
    <n v="439999.99999999994"/>
    <n v="197999.99999999994"/>
    <n v="0.44999999999999996"/>
    <s v="Outlet"/>
    <x v="1"/>
    <x v="4"/>
  </r>
  <r>
    <x v="2"/>
    <n v="1197831"/>
    <x v="270"/>
    <x v="1"/>
    <x v="11"/>
    <x v="13"/>
    <x v="2"/>
    <n v="60"/>
    <n v="700"/>
    <n v="420000"/>
    <n v="188999.99999999997"/>
    <n v="0.44999999999999996"/>
    <s v="Outlet"/>
    <x v="1"/>
    <x v="4"/>
  </r>
  <r>
    <x v="2"/>
    <n v="1197831"/>
    <x v="271"/>
    <x v="1"/>
    <x v="11"/>
    <x v="13"/>
    <x v="3"/>
    <n v="60"/>
    <n v="550"/>
    <n v="330000"/>
    <n v="181500.00000000003"/>
    <n v="0.55000000000000004"/>
    <s v="Outlet"/>
    <x v="1"/>
    <x v="4"/>
  </r>
  <r>
    <x v="2"/>
    <n v="1197831"/>
    <x v="272"/>
    <x v="1"/>
    <x v="11"/>
    <x v="13"/>
    <x v="4"/>
    <n v="54.999999999999993"/>
    <n v="500"/>
    <n v="274999.99999999994"/>
    <n v="109999.99999999997"/>
    <n v="0.39999999999999997"/>
    <s v="Outlet"/>
    <x v="1"/>
    <x v="4"/>
  </r>
  <r>
    <x v="2"/>
    <n v="1197831"/>
    <x v="273"/>
    <x v="1"/>
    <x v="11"/>
    <x v="13"/>
    <x v="5"/>
    <n v="65"/>
    <n v="750"/>
    <n v="487500"/>
    <n v="292500.00000000006"/>
    <n v="0.60000000000000009"/>
    <s v="Outlet"/>
    <x v="1"/>
    <x v="4"/>
  </r>
  <r>
    <x v="0"/>
    <n v="1185732"/>
    <x v="274"/>
    <x v="1"/>
    <x v="11"/>
    <x v="13"/>
    <x v="0"/>
    <n v="35"/>
    <n v="425"/>
    <n v="148750"/>
    <n v="59500"/>
    <n v="0.4"/>
    <s v="Outlet"/>
    <x v="1"/>
    <x v="4"/>
  </r>
  <r>
    <x v="0"/>
    <n v="1185732"/>
    <x v="275"/>
    <x v="1"/>
    <x v="11"/>
    <x v="13"/>
    <x v="1"/>
    <n v="35"/>
    <n v="225"/>
    <n v="78750"/>
    <n v="27562.5"/>
    <n v="0.35"/>
    <s v="Outlet"/>
    <x v="1"/>
    <x v="4"/>
  </r>
  <r>
    <x v="0"/>
    <n v="1185732"/>
    <x v="276"/>
    <x v="1"/>
    <x v="11"/>
    <x v="13"/>
    <x v="2"/>
    <n v="25"/>
    <n v="225"/>
    <n v="56250"/>
    <n v="19687.5"/>
    <n v="0.35"/>
    <s v="Outlet"/>
    <x v="1"/>
    <x v="4"/>
  </r>
  <r>
    <x v="0"/>
    <n v="1185732"/>
    <x v="277"/>
    <x v="1"/>
    <x v="11"/>
    <x v="13"/>
    <x v="3"/>
    <n v="30.000000000000004"/>
    <n v="75"/>
    <n v="22500.000000000004"/>
    <n v="9000.0000000000018"/>
    <n v="0.4"/>
    <s v="Outlet"/>
    <x v="1"/>
    <x v="4"/>
  </r>
  <r>
    <x v="0"/>
    <n v="1185732"/>
    <x v="278"/>
    <x v="3"/>
    <x v="12"/>
    <x v="14"/>
    <x v="4"/>
    <n v="44.999999999999993"/>
    <n v="125"/>
    <n v="56249.999999999993"/>
    <n v="19687.499999999996"/>
    <n v="0.35"/>
    <s v="Outlet"/>
    <x v="1"/>
    <x v="4"/>
  </r>
  <r>
    <x v="0"/>
    <n v="1185732"/>
    <x v="279"/>
    <x v="3"/>
    <x v="12"/>
    <x v="14"/>
    <x v="5"/>
    <n v="35"/>
    <n v="225"/>
    <n v="78750"/>
    <n v="39375"/>
    <n v="0.5"/>
    <s v="Outlet"/>
    <x v="1"/>
    <x v="4"/>
  </r>
  <r>
    <x v="0"/>
    <n v="1185732"/>
    <x v="280"/>
    <x v="3"/>
    <x v="12"/>
    <x v="14"/>
    <x v="0"/>
    <n v="35"/>
    <n v="475"/>
    <n v="166250"/>
    <n v="66500"/>
    <n v="0.4"/>
    <s v="Outlet"/>
    <x v="1"/>
    <x v="4"/>
  </r>
  <r>
    <x v="0"/>
    <n v="1185732"/>
    <x v="281"/>
    <x v="3"/>
    <x v="12"/>
    <x v="14"/>
    <x v="1"/>
    <n v="35"/>
    <n v="125"/>
    <n v="43750"/>
    <n v="15312.499999999998"/>
    <n v="0.35"/>
    <s v="Outlet"/>
    <x v="1"/>
    <x v="4"/>
  </r>
  <r>
    <x v="0"/>
    <n v="1185732"/>
    <x v="282"/>
    <x v="3"/>
    <x v="12"/>
    <x v="14"/>
    <x v="2"/>
    <n v="25"/>
    <n v="175"/>
    <n v="43750"/>
    <n v="15312.499999999998"/>
    <n v="0.35"/>
    <s v="Outlet"/>
    <x v="1"/>
    <x v="4"/>
  </r>
  <r>
    <x v="0"/>
    <n v="1185732"/>
    <x v="283"/>
    <x v="3"/>
    <x v="12"/>
    <x v="14"/>
    <x v="3"/>
    <n v="30.000000000000004"/>
    <n v="50"/>
    <n v="15000.000000000002"/>
    <n v="6000.0000000000009"/>
    <n v="0.4"/>
    <s v="Outlet"/>
    <x v="1"/>
    <x v="4"/>
  </r>
  <r>
    <x v="0"/>
    <n v="1185732"/>
    <x v="284"/>
    <x v="3"/>
    <x v="12"/>
    <x v="14"/>
    <x v="4"/>
    <n v="44.999999999999993"/>
    <n v="125"/>
    <n v="56249.999999999993"/>
    <n v="19687.499999999996"/>
    <n v="0.35"/>
    <s v="Outlet"/>
    <x v="1"/>
    <x v="4"/>
  </r>
  <r>
    <x v="0"/>
    <n v="1185732"/>
    <x v="285"/>
    <x v="3"/>
    <x v="12"/>
    <x v="14"/>
    <x v="5"/>
    <n v="35"/>
    <n v="200"/>
    <n v="70000"/>
    <n v="35000"/>
    <n v="0.5"/>
    <s v="Outlet"/>
    <x v="1"/>
    <x v="11"/>
  </r>
  <r>
    <x v="0"/>
    <n v="1185732"/>
    <x v="286"/>
    <x v="3"/>
    <x v="12"/>
    <x v="14"/>
    <x v="0"/>
    <n v="40"/>
    <n v="420"/>
    <n v="168000"/>
    <n v="67200"/>
    <n v="0.4"/>
    <s v="Outlet"/>
    <x v="1"/>
    <x v="11"/>
  </r>
  <r>
    <x v="0"/>
    <n v="1185732"/>
    <x v="287"/>
    <x v="3"/>
    <x v="12"/>
    <x v="14"/>
    <x v="1"/>
    <n v="40"/>
    <n v="100"/>
    <n v="40000"/>
    <n v="14000"/>
    <n v="0.35"/>
    <s v="Outlet"/>
    <x v="1"/>
    <x v="11"/>
  </r>
  <r>
    <x v="0"/>
    <n v="1185732"/>
    <x v="288"/>
    <x v="3"/>
    <x v="12"/>
    <x v="14"/>
    <x v="2"/>
    <n v="30.000000000000004"/>
    <n v="150"/>
    <n v="45000.000000000007"/>
    <n v="15750.000000000002"/>
    <n v="0.35"/>
    <s v="Outlet"/>
    <x v="1"/>
    <x v="11"/>
  </r>
  <r>
    <x v="0"/>
    <n v="1185732"/>
    <x v="289"/>
    <x v="3"/>
    <x v="12"/>
    <x v="14"/>
    <x v="3"/>
    <n v="35"/>
    <n v="0"/>
    <n v="0"/>
    <n v="0"/>
    <n v="0.4"/>
    <s v="Outlet"/>
    <x v="1"/>
    <x v="11"/>
  </r>
  <r>
    <x v="0"/>
    <n v="1185732"/>
    <x v="290"/>
    <x v="3"/>
    <x v="12"/>
    <x v="14"/>
    <x v="4"/>
    <n v="50"/>
    <n v="50"/>
    <n v="25000"/>
    <n v="8750"/>
    <n v="0.35"/>
    <s v="Outlet"/>
    <x v="1"/>
    <x v="11"/>
  </r>
  <r>
    <x v="0"/>
    <n v="1185732"/>
    <x v="291"/>
    <x v="3"/>
    <x v="12"/>
    <x v="14"/>
    <x v="5"/>
    <n v="40"/>
    <n v="150"/>
    <n v="60000"/>
    <n v="30000"/>
    <n v="0.5"/>
    <s v="Outlet"/>
    <x v="1"/>
    <x v="11"/>
  </r>
  <r>
    <x v="0"/>
    <n v="1185732"/>
    <x v="292"/>
    <x v="3"/>
    <x v="12"/>
    <x v="14"/>
    <x v="0"/>
    <n v="40"/>
    <n v="375"/>
    <n v="150000"/>
    <n v="60000"/>
    <n v="0.4"/>
    <s v="Outlet"/>
    <x v="1"/>
    <x v="11"/>
  </r>
  <r>
    <x v="0"/>
    <n v="1185732"/>
    <x v="293"/>
    <x v="3"/>
    <x v="12"/>
    <x v="14"/>
    <x v="1"/>
    <n v="35"/>
    <n v="75"/>
    <n v="26250"/>
    <n v="9187.5"/>
    <n v="0.35"/>
    <s v="Outlet"/>
    <x v="1"/>
    <x v="11"/>
  </r>
  <r>
    <x v="0"/>
    <n v="1185732"/>
    <x v="294"/>
    <x v="3"/>
    <x v="12"/>
    <x v="14"/>
    <x v="2"/>
    <n v="25.000000000000007"/>
    <n v="75"/>
    <n v="18750.000000000004"/>
    <n v="6562.5000000000009"/>
    <n v="0.35"/>
    <s v="Outlet"/>
    <x v="1"/>
    <x v="11"/>
  </r>
  <r>
    <x v="0"/>
    <n v="1185732"/>
    <x v="295"/>
    <x v="3"/>
    <x v="12"/>
    <x v="14"/>
    <x v="3"/>
    <n v="30"/>
    <n v="0"/>
    <n v="0"/>
    <n v="0"/>
    <n v="0.4"/>
    <s v="Outlet"/>
    <x v="1"/>
    <x v="11"/>
  </r>
  <r>
    <x v="0"/>
    <n v="1185732"/>
    <x v="296"/>
    <x v="3"/>
    <x v="12"/>
    <x v="14"/>
    <x v="4"/>
    <n v="45"/>
    <n v="25"/>
    <n v="11250"/>
    <n v="3937.4999999999995"/>
    <n v="0.35"/>
    <s v="Outlet"/>
    <x v="1"/>
    <x v="11"/>
  </r>
  <r>
    <x v="0"/>
    <n v="1185732"/>
    <x v="297"/>
    <x v="3"/>
    <x v="12"/>
    <x v="14"/>
    <x v="5"/>
    <n v="35"/>
    <n v="150"/>
    <n v="52500"/>
    <n v="26250"/>
    <n v="0.5"/>
    <s v="Outlet"/>
    <x v="1"/>
    <x v="11"/>
  </r>
  <r>
    <x v="0"/>
    <n v="1185732"/>
    <x v="298"/>
    <x v="3"/>
    <x v="12"/>
    <x v="14"/>
    <x v="0"/>
    <n v="45"/>
    <n v="420"/>
    <n v="189000"/>
    <n v="75600"/>
    <n v="0.4"/>
    <s v="Outlet"/>
    <x v="1"/>
    <x v="11"/>
  </r>
  <r>
    <x v="0"/>
    <n v="1185732"/>
    <x v="299"/>
    <x v="3"/>
    <x v="12"/>
    <x v="14"/>
    <x v="1"/>
    <n v="40.000000000000007"/>
    <n v="125"/>
    <n v="50000.000000000007"/>
    <n v="17500"/>
    <n v="0.35"/>
    <s v="Outlet"/>
    <x v="1"/>
    <x v="11"/>
  </r>
  <r>
    <x v="0"/>
    <n v="1185732"/>
    <x v="300"/>
    <x v="3"/>
    <x v="12"/>
    <x v="14"/>
    <x v="2"/>
    <n v="35"/>
    <n v="100"/>
    <n v="35000"/>
    <n v="12250"/>
    <n v="0.35"/>
    <s v="Outlet"/>
    <x v="1"/>
    <x v="11"/>
  </r>
  <r>
    <x v="0"/>
    <n v="1185732"/>
    <x v="301"/>
    <x v="3"/>
    <x v="12"/>
    <x v="14"/>
    <x v="3"/>
    <n v="35"/>
    <n v="25"/>
    <n v="8750"/>
    <n v="3500"/>
    <n v="0.4"/>
    <s v="Outlet"/>
    <x v="1"/>
    <x v="11"/>
  </r>
  <r>
    <x v="0"/>
    <n v="1185732"/>
    <x v="302"/>
    <x v="3"/>
    <x v="12"/>
    <x v="14"/>
    <x v="4"/>
    <n v="49.999999999999993"/>
    <n v="50"/>
    <n v="24999.999999999996"/>
    <n v="8749.9999999999982"/>
    <n v="0.35"/>
    <s v="Outlet"/>
    <x v="1"/>
    <x v="11"/>
  </r>
  <r>
    <x v="0"/>
    <n v="1185732"/>
    <x v="303"/>
    <x v="3"/>
    <x v="12"/>
    <x v="14"/>
    <x v="5"/>
    <n v="54.999999999999993"/>
    <n v="150"/>
    <n v="82499.999999999985"/>
    <n v="41249.999999999993"/>
    <n v="0.5"/>
    <s v="Outlet"/>
    <x v="1"/>
    <x v="11"/>
  </r>
  <r>
    <x v="0"/>
    <n v="1185732"/>
    <x v="304"/>
    <x v="3"/>
    <x v="12"/>
    <x v="14"/>
    <x v="0"/>
    <n v="40"/>
    <n v="400"/>
    <n v="160000"/>
    <n v="64000"/>
    <n v="0.4"/>
    <s v="Outlet"/>
    <x v="1"/>
    <x v="11"/>
  </r>
  <r>
    <x v="0"/>
    <n v="1185732"/>
    <x v="305"/>
    <x v="3"/>
    <x v="12"/>
    <x v="14"/>
    <x v="1"/>
    <n v="35.000000000000007"/>
    <n v="150"/>
    <n v="52500.000000000007"/>
    <n v="18375"/>
    <n v="0.35"/>
    <s v="Outlet"/>
    <x v="1"/>
    <x v="11"/>
  </r>
  <r>
    <x v="0"/>
    <n v="1185732"/>
    <x v="306"/>
    <x v="3"/>
    <x v="12"/>
    <x v="14"/>
    <x v="2"/>
    <n v="30.000000000000004"/>
    <n v="175"/>
    <n v="52500.000000000007"/>
    <n v="18375"/>
    <n v="0.35"/>
    <s v="Outlet"/>
    <x v="1"/>
    <x v="11"/>
  </r>
  <r>
    <x v="0"/>
    <n v="1185732"/>
    <x v="307"/>
    <x v="3"/>
    <x v="12"/>
    <x v="14"/>
    <x v="3"/>
    <n v="30.000000000000004"/>
    <n v="150"/>
    <n v="45000.000000000007"/>
    <n v="18000.000000000004"/>
    <n v="0.4"/>
    <s v="Outlet"/>
    <x v="1"/>
    <x v="11"/>
  </r>
  <r>
    <x v="0"/>
    <n v="1185732"/>
    <x v="308"/>
    <x v="3"/>
    <x v="12"/>
    <x v="14"/>
    <x v="4"/>
    <n v="45"/>
    <n v="150"/>
    <n v="67500"/>
    <n v="23625"/>
    <n v="0.35"/>
    <s v="Outlet"/>
    <x v="1"/>
    <x v="11"/>
  </r>
  <r>
    <x v="0"/>
    <n v="1185732"/>
    <x v="309"/>
    <x v="3"/>
    <x v="12"/>
    <x v="14"/>
    <x v="5"/>
    <n v="50"/>
    <n v="325"/>
    <n v="162500"/>
    <n v="81250"/>
    <n v="0.5"/>
    <s v="Outlet"/>
    <x v="1"/>
    <x v="11"/>
  </r>
  <r>
    <x v="0"/>
    <n v="1185732"/>
    <x v="310"/>
    <x v="3"/>
    <x v="12"/>
    <x v="14"/>
    <x v="0"/>
    <n v="45"/>
    <n v="550"/>
    <n v="247500"/>
    <n v="99000"/>
    <n v="0.4"/>
    <s v="Outlet"/>
    <x v="1"/>
    <x v="11"/>
  </r>
  <r>
    <x v="0"/>
    <n v="1185732"/>
    <x v="311"/>
    <x v="3"/>
    <x v="12"/>
    <x v="14"/>
    <x v="1"/>
    <n v="40.000000000000007"/>
    <n v="300"/>
    <n v="120000.00000000001"/>
    <n v="42000"/>
    <n v="0.35"/>
    <s v="Outlet"/>
    <x v="1"/>
    <x v="11"/>
  </r>
  <r>
    <x v="0"/>
    <n v="1185732"/>
    <x v="312"/>
    <x v="3"/>
    <x v="12"/>
    <x v="14"/>
    <x v="2"/>
    <n v="35"/>
    <n v="225"/>
    <n v="78750"/>
    <n v="27562.5"/>
    <n v="0.35"/>
    <s v="Outlet"/>
    <x v="1"/>
    <x v="11"/>
  </r>
  <r>
    <x v="0"/>
    <n v="1185732"/>
    <x v="313"/>
    <x v="3"/>
    <x v="12"/>
    <x v="14"/>
    <x v="3"/>
    <n v="35"/>
    <n v="175"/>
    <n v="61250"/>
    <n v="24500"/>
    <n v="0.4"/>
    <s v="Outlet"/>
    <x v="1"/>
    <x v="11"/>
  </r>
  <r>
    <x v="0"/>
    <n v="1185732"/>
    <x v="314"/>
    <x v="3"/>
    <x v="12"/>
    <x v="14"/>
    <x v="4"/>
    <n v="45"/>
    <n v="175"/>
    <n v="78750"/>
    <n v="27562.5"/>
    <n v="0.35"/>
    <s v="Outlet"/>
    <x v="1"/>
    <x v="11"/>
  </r>
  <r>
    <x v="0"/>
    <n v="1185732"/>
    <x v="315"/>
    <x v="3"/>
    <x v="12"/>
    <x v="14"/>
    <x v="5"/>
    <n v="50"/>
    <n v="350"/>
    <n v="175000"/>
    <n v="87500"/>
    <n v="0.5"/>
    <s v="Outlet"/>
    <x v="1"/>
    <x v="5"/>
  </r>
  <r>
    <x v="0"/>
    <n v="1185732"/>
    <x v="316"/>
    <x v="3"/>
    <x v="12"/>
    <x v="14"/>
    <x v="0"/>
    <n v="45"/>
    <n v="500"/>
    <n v="225000"/>
    <n v="90000"/>
    <n v="0.4"/>
    <s v="Outlet"/>
    <x v="1"/>
    <x v="5"/>
  </r>
  <r>
    <x v="0"/>
    <n v="1185732"/>
    <x v="317"/>
    <x v="3"/>
    <x v="12"/>
    <x v="14"/>
    <x v="1"/>
    <n v="45.000000000000007"/>
    <n v="275"/>
    <n v="123750.00000000001"/>
    <n v="43312.5"/>
    <n v="0.35"/>
    <s v="Outlet"/>
    <x v="1"/>
    <x v="5"/>
  </r>
  <r>
    <x v="0"/>
    <n v="1185732"/>
    <x v="318"/>
    <x v="3"/>
    <x v="12"/>
    <x v="14"/>
    <x v="2"/>
    <n v="40"/>
    <n v="200"/>
    <n v="80000"/>
    <n v="28000"/>
    <n v="0.35"/>
    <s v="Outlet"/>
    <x v="1"/>
    <x v="5"/>
  </r>
  <r>
    <x v="0"/>
    <n v="1185732"/>
    <x v="319"/>
    <x v="3"/>
    <x v="12"/>
    <x v="14"/>
    <x v="3"/>
    <n v="30.000000000000004"/>
    <n v="125"/>
    <n v="37500.000000000007"/>
    <n v="15000.000000000004"/>
    <n v="0.4"/>
    <s v="Outlet"/>
    <x v="1"/>
    <x v="5"/>
  </r>
  <r>
    <x v="0"/>
    <n v="1185732"/>
    <x v="320"/>
    <x v="3"/>
    <x v="12"/>
    <x v="14"/>
    <x v="4"/>
    <n v="40"/>
    <n v="100"/>
    <n v="40000"/>
    <n v="14000"/>
    <n v="0.35"/>
    <s v="Outlet"/>
    <x v="1"/>
    <x v="5"/>
  </r>
  <r>
    <x v="0"/>
    <n v="1185732"/>
    <x v="321"/>
    <x v="3"/>
    <x v="12"/>
    <x v="14"/>
    <x v="5"/>
    <n v="45"/>
    <n v="275"/>
    <n v="123750"/>
    <n v="61875"/>
    <n v="0.5"/>
    <s v="Outlet"/>
    <x v="1"/>
    <x v="5"/>
  </r>
  <r>
    <x v="0"/>
    <n v="1185732"/>
    <x v="322"/>
    <x v="3"/>
    <x v="12"/>
    <x v="14"/>
    <x v="0"/>
    <n v="40"/>
    <n v="400"/>
    <n v="160000"/>
    <n v="64000"/>
    <n v="0.4"/>
    <s v="Outlet"/>
    <x v="1"/>
    <x v="5"/>
  </r>
  <r>
    <x v="0"/>
    <n v="1185732"/>
    <x v="323"/>
    <x v="3"/>
    <x v="12"/>
    <x v="14"/>
    <x v="1"/>
    <n v="35.000000000000007"/>
    <n v="200"/>
    <n v="70000.000000000015"/>
    <n v="24500.000000000004"/>
    <n v="0.35"/>
    <s v="Outlet"/>
    <x v="1"/>
    <x v="5"/>
  </r>
  <r>
    <x v="0"/>
    <n v="1185732"/>
    <x v="324"/>
    <x v="3"/>
    <x v="12"/>
    <x v="14"/>
    <x v="2"/>
    <n v="20"/>
    <n v="100"/>
    <n v="20000"/>
    <n v="7000"/>
    <n v="0.35"/>
    <s v="Outlet"/>
    <x v="1"/>
    <x v="5"/>
  </r>
  <r>
    <x v="0"/>
    <n v="1185732"/>
    <x v="325"/>
    <x v="3"/>
    <x v="12"/>
    <x v="14"/>
    <x v="3"/>
    <n v="20"/>
    <n v="75"/>
    <n v="15000"/>
    <n v="6000"/>
    <n v="0.4"/>
    <s v="Outlet"/>
    <x v="1"/>
    <x v="5"/>
  </r>
  <r>
    <x v="0"/>
    <n v="1185732"/>
    <x v="326"/>
    <x v="3"/>
    <x v="12"/>
    <x v="14"/>
    <x v="4"/>
    <n v="30"/>
    <n v="75"/>
    <n v="22500"/>
    <n v="7874.9999999999991"/>
    <n v="0.35"/>
    <s v="Outlet"/>
    <x v="1"/>
    <x v="5"/>
  </r>
  <r>
    <x v="0"/>
    <n v="1185732"/>
    <x v="327"/>
    <x v="3"/>
    <x v="12"/>
    <x v="14"/>
    <x v="5"/>
    <n v="35"/>
    <n v="150"/>
    <n v="52500"/>
    <n v="26250"/>
    <n v="0.5"/>
    <s v="Outlet"/>
    <x v="1"/>
    <x v="5"/>
  </r>
  <r>
    <x v="0"/>
    <n v="1185732"/>
    <x v="328"/>
    <x v="3"/>
    <x v="12"/>
    <x v="14"/>
    <x v="0"/>
    <n v="40"/>
    <n v="325"/>
    <n v="130000"/>
    <n v="52000"/>
    <n v="0.4"/>
    <s v="Outlet"/>
    <x v="1"/>
    <x v="5"/>
  </r>
  <r>
    <x v="0"/>
    <n v="1185732"/>
    <x v="329"/>
    <x v="3"/>
    <x v="12"/>
    <x v="14"/>
    <x v="1"/>
    <n v="30"/>
    <n v="150"/>
    <n v="45000"/>
    <n v="15749.999999999998"/>
    <n v="0.35"/>
    <s v="Outlet"/>
    <x v="1"/>
    <x v="5"/>
  </r>
  <r>
    <x v="0"/>
    <n v="1185732"/>
    <x v="330"/>
    <x v="3"/>
    <x v="12"/>
    <x v="14"/>
    <x v="2"/>
    <n v="30"/>
    <n v="50"/>
    <n v="15000"/>
    <n v="5250"/>
    <n v="0.35"/>
    <s v="Outlet"/>
    <x v="1"/>
    <x v="5"/>
  </r>
  <r>
    <x v="0"/>
    <n v="1185732"/>
    <x v="331"/>
    <x v="3"/>
    <x v="12"/>
    <x v="14"/>
    <x v="3"/>
    <n v="30"/>
    <n v="25"/>
    <n v="7500"/>
    <n v="3000"/>
    <n v="0.4"/>
    <s v="Outlet"/>
    <x v="1"/>
    <x v="5"/>
  </r>
  <r>
    <x v="0"/>
    <n v="1185732"/>
    <x v="332"/>
    <x v="3"/>
    <x v="12"/>
    <x v="14"/>
    <x v="4"/>
    <n v="40"/>
    <n v="25"/>
    <n v="10000"/>
    <n v="3500"/>
    <n v="0.35"/>
    <s v="Outlet"/>
    <x v="1"/>
    <x v="5"/>
  </r>
  <r>
    <x v="0"/>
    <n v="1185732"/>
    <x v="333"/>
    <x v="3"/>
    <x v="12"/>
    <x v="14"/>
    <x v="5"/>
    <n v="44.999999999999993"/>
    <n v="150"/>
    <n v="67499.999999999985"/>
    <n v="33749.999999999993"/>
    <n v="0.5"/>
    <s v="Outlet"/>
    <x v="1"/>
    <x v="5"/>
  </r>
  <r>
    <x v="0"/>
    <n v="1185732"/>
    <x v="334"/>
    <x v="3"/>
    <x v="12"/>
    <x v="14"/>
    <x v="0"/>
    <n v="40"/>
    <n v="300"/>
    <n v="120000"/>
    <n v="48000"/>
    <n v="0.4"/>
    <s v="Outlet"/>
    <x v="1"/>
    <x v="5"/>
  </r>
  <r>
    <x v="0"/>
    <n v="1185732"/>
    <x v="335"/>
    <x v="3"/>
    <x v="12"/>
    <x v="14"/>
    <x v="1"/>
    <n v="30.000000000000004"/>
    <n v="150"/>
    <n v="45000.000000000007"/>
    <n v="15750.000000000002"/>
    <n v="0.35"/>
    <s v="Outlet"/>
    <x v="1"/>
    <x v="5"/>
  </r>
  <r>
    <x v="0"/>
    <n v="1185732"/>
    <x v="336"/>
    <x v="3"/>
    <x v="12"/>
    <x v="14"/>
    <x v="2"/>
    <n v="30.000000000000004"/>
    <n v="95"/>
    <n v="28500.000000000004"/>
    <n v="9975"/>
    <n v="0.35"/>
    <s v="Outlet"/>
    <x v="1"/>
    <x v="5"/>
  </r>
  <r>
    <x v="0"/>
    <n v="1185732"/>
    <x v="337"/>
    <x v="3"/>
    <x v="12"/>
    <x v="14"/>
    <x v="3"/>
    <n v="30.000000000000004"/>
    <n v="125"/>
    <n v="37500.000000000007"/>
    <n v="15000.000000000004"/>
    <n v="0.4"/>
    <s v="Outlet"/>
    <x v="1"/>
    <x v="5"/>
  </r>
  <r>
    <x v="0"/>
    <n v="1185732"/>
    <x v="338"/>
    <x v="3"/>
    <x v="12"/>
    <x v="14"/>
    <x v="4"/>
    <n v="49.999999999999993"/>
    <n v="100"/>
    <n v="49999.999999999993"/>
    <n v="17499.999999999996"/>
    <n v="0.35"/>
    <s v="Outlet"/>
    <x v="1"/>
    <x v="5"/>
  </r>
  <r>
    <x v="0"/>
    <n v="1185732"/>
    <x v="339"/>
    <x v="3"/>
    <x v="12"/>
    <x v="14"/>
    <x v="5"/>
    <n v="54.999999999999986"/>
    <n v="200"/>
    <n v="109999.99999999997"/>
    <n v="54999.999999999985"/>
    <n v="0.5"/>
    <s v="Outlet"/>
    <x v="1"/>
    <x v="5"/>
  </r>
  <r>
    <x v="0"/>
    <n v="1185732"/>
    <x v="340"/>
    <x v="3"/>
    <x v="12"/>
    <x v="14"/>
    <x v="0"/>
    <n v="49.999999999999993"/>
    <n v="450"/>
    <n v="224999.99999999997"/>
    <n v="90000"/>
    <n v="0.4"/>
    <s v="Outlet"/>
    <x v="1"/>
    <x v="5"/>
  </r>
  <r>
    <x v="0"/>
    <n v="1185732"/>
    <x v="341"/>
    <x v="3"/>
    <x v="12"/>
    <x v="14"/>
    <x v="1"/>
    <n v="40"/>
    <n v="250"/>
    <n v="100000"/>
    <n v="35000"/>
    <n v="0.35"/>
    <s v="Outlet"/>
    <x v="1"/>
    <x v="5"/>
  </r>
  <r>
    <x v="0"/>
    <n v="1185732"/>
    <x v="342"/>
    <x v="3"/>
    <x v="12"/>
    <x v="14"/>
    <x v="2"/>
    <n v="40"/>
    <n v="200"/>
    <n v="80000"/>
    <n v="28000"/>
    <n v="0.35"/>
    <s v="Outlet"/>
    <x v="1"/>
    <x v="5"/>
  </r>
  <r>
    <x v="0"/>
    <n v="1185732"/>
    <x v="343"/>
    <x v="3"/>
    <x v="12"/>
    <x v="14"/>
    <x v="3"/>
    <n v="40"/>
    <n v="150"/>
    <n v="60000"/>
    <n v="24000"/>
    <n v="0.4"/>
    <s v="Outlet"/>
    <x v="1"/>
    <x v="5"/>
  </r>
  <r>
    <x v="0"/>
    <n v="1185732"/>
    <x v="344"/>
    <x v="3"/>
    <x v="12"/>
    <x v="14"/>
    <x v="4"/>
    <n v="49.999999999999993"/>
    <n v="150"/>
    <n v="74999.999999999985"/>
    <n v="26249.999999999993"/>
    <n v="0.35"/>
    <s v="Outlet"/>
    <x v="1"/>
    <x v="5"/>
  </r>
  <r>
    <x v="0"/>
    <n v="1185732"/>
    <x v="345"/>
    <x v="3"/>
    <x v="12"/>
    <x v="14"/>
    <x v="5"/>
    <n v="54.999999999999986"/>
    <n v="250"/>
    <n v="137499.99999999997"/>
    <n v="68749.999999999985"/>
    <n v="0.5"/>
    <s v="Outlet"/>
    <x v="1"/>
    <x v="5"/>
  </r>
  <r>
    <x v="2"/>
    <n v="1197831"/>
    <x v="346"/>
    <x v="3"/>
    <x v="12"/>
    <x v="14"/>
    <x v="0"/>
    <n v="20"/>
    <n v="675"/>
    <n v="135000"/>
    <n v="53999.999999999993"/>
    <n v="0.39999999999999997"/>
    <s v="Outlet"/>
    <x v="1"/>
    <x v="6"/>
  </r>
  <r>
    <x v="2"/>
    <n v="1197831"/>
    <x v="347"/>
    <x v="3"/>
    <x v="12"/>
    <x v="14"/>
    <x v="1"/>
    <n v="30"/>
    <n v="675"/>
    <n v="202500"/>
    <n v="81000"/>
    <n v="0.39999999999999997"/>
    <s v="Outlet"/>
    <x v="1"/>
    <x v="6"/>
  </r>
  <r>
    <x v="2"/>
    <n v="1197831"/>
    <x v="348"/>
    <x v="3"/>
    <x v="12"/>
    <x v="14"/>
    <x v="2"/>
    <n v="30"/>
    <n v="475"/>
    <n v="142500"/>
    <n v="56999.999999999993"/>
    <n v="0.39999999999999997"/>
    <s v="Outlet"/>
    <x v="1"/>
    <x v="6"/>
  </r>
  <r>
    <x v="2"/>
    <n v="1197831"/>
    <x v="349"/>
    <x v="3"/>
    <x v="12"/>
    <x v="14"/>
    <x v="3"/>
    <n v="35"/>
    <n v="475"/>
    <n v="166250"/>
    <n v="83125"/>
    <n v="0.5"/>
    <s v="Outlet"/>
    <x v="1"/>
    <x v="6"/>
  </r>
  <r>
    <x v="2"/>
    <n v="1197831"/>
    <x v="350"/>
    <x v="1"/>
    <x v="13"/>
    <x v="15"/>
    <x v="4"/>
    <n v="40"/>
    <n v="325"/>
    <n v="130000"/>
    <n v="45500"/>
    <n v="0.35"/>
    <s v="Outlet"/>
    <x v="1"/>
    <x v="6"/>
  </r>
  <r>
    <x v="2"/>
    <n v="1197831"/>
    <x v="351"/>
    <x v="1"/>
    <x v="13"/>
    <x v="15"/>
    <x v="5"/>
    <n v="35"/>
    <n v="475"/>
    <n v="166250"/>
    <n v="91437.500000000015"/>
    <n v="0.55000000000000004"/>
    <s v="Outlet"/>
    <x v="1"/>
    <x v="6"/>
  </r>
  <r>
    <x v="2"/>
    <n v="1197831"/>
    <x v="352"/>
    <x v="1"/>
    <x v="13"/>
    <x v="15"/>
    <x v="0"/>
    <n v="25"/>
    <n v="625"/>
    <n v="156250"/>
    <n v="62499.999999999993"/>
    <n v="0.39999999999999997"/>
    <s v="Outlet"/>
    <x v="1"/>
    <x v="6"/>
  </r>
  <r>
    <x v="2"/>
    <n v="1197831"/>
    <x v="353"/>
    <x v="1"/>
    <x v="13"/>
    <x v="15"/>
    <x v="1"/>
    <n v="35"/>
    <n v="600"/>
    <n v="210000"/>
    <n v="84000"/>
    <n v="0.39999999999999997"/>
    <s v="Outlet"/>
    <x v="1"/>
    <x v="6"/>
  </r>
  <r>
    <x v="2"/>
    <n v="1197831"/>
    <x v="354"/>
    <x v="1"/>
    <x v="13"/>
    <x v="15"/>
    <x v="2"/>
    <n v="35"/>
    <n v="425"/>
    <n v="148750"/>
    <n v="59499.999999999993"/>
    <n v="0.39999999999999997"/>
    <s v="Outlet"/>
    <x v="1"/>
    <x v="6"/>
  </r>
  <r>
    <x v="2"/>
    <n v="1197831"/>
    <x v="355"/>
    <x v="1"/>
    <x v="13"/>
    <x v="15"/>
    <x v="3"/>
    <n v="35"/>
    <n v="375"/>
    <n v="131250"/>
    <n v="65625"/>
    <n v="0.5"/>
    <s v="Outlet"/>
    <x v="1"/>
    <x v="6"/>
  </r>
  <r>
    <x v="2"/>
    <n v="1197831"/>
    <x v="356"/>
    <x v="1"/>
    <x v="13"/>
    <x v="15"/>
    <x v="4"/>
    <n v="40"/>
    <n v="250"/>
    <n v="100000"/>
    <n v="35000"/>
    <n v="0.35"/>
    <s v="Outlet"/>
    <x v="1"/>
    <x v="6"/>
  </r>
  <r>
    <x v="2"/>
    <n v="1197831"/>
    <x v="357"/>
    <x v="1"/>
    <x v="13"/>
    <x v="15"/>
    <x v="5"/>
    <n v="35"/>
    <n v="450"/>
    <n v="157500"/>
    <n v="86625"/>
    <n v="0.55000000000000004"/>
    <s v="Outlet"/>
    <x v="1"/>
    <x v="6"/>
  </r>
  <r>
    <x v="2"/>
    <n v="1197831"/>
    <x v="358"/>
    <x v="1"/>
    <x v="13"/>
    <x v="15"/>
    <x v="0"/>
    <n v="30"/>
    <n v="625"/>
    <n v="187500"/>
    <n v="84374.999999999985"/>
    <n v="0.44999999999999996"/>
    <s v="Outlet"/>
    <x v="1"/>
    <x v="6"/>
  </r>
  <r>
    <x v="2"/>
    <n v="1197831"/>
    <x v="359"/>
    <x v="1"/>
    <x v="13"/>
    <x v="15"/>
    <x v="1"/>
    <n v="40"/>
    <n v="625"/>
    <n v="250000"/>
    <n v="112499.99999999999"/>
    <n v="0.44999999999999996"/>
    <s v="Outlet"/>
    <x v="1"/>
    <x v="6"/>
  </r>
  <r>
    <x v="2"/>
    <n v="1197831"/>
    <x v="360"/>
    <x v="1"/>
    <x v="13"/>
    <x v="15"/>
    <x v="2"/>
    <n v="30"/>
    <n v="450"/>
    <n v="135000"/>
    <n v="60749.999999999993"/>
    <n v="0.44999999999999996"/>
    <s v="Outlet"/>
    <x v="1"/>
    <x v="6"/>
  </r>
  <r>
    <x v="2"/>
    <n v="1197831"/>
    <x v="361"/>
    <x v="1"/>
    <x v="13"/>
    <x v="15"/>
    <x v="3"/>
    <n v="35"/>
    <n v="350"/>
    <n v="122500"/>
    <n v="67375"/>
    <n v="0.55000000000000004"/>
    <s v="Outlet"/>
    <x v="1"/>
    <x v="6"/>
  </r>
  <r>
    <x v="2"/>
    <n v="1197831"/>
    <x v="362"/>
    <x v="1"/>
    <x v="13"/>
    <x v="15"/>
    <x v="4"/>
    <n v="40"/>
    <n v="250"/>
    <n v="100000"/>
    <n v="40000"/>
    <n v="0.39999999999999997"/>
    <s v="Outlet"/>
    <x v="1"/>
    <x v="6"/>
  </r>
  <r>
    <x v="2"/>
    <n v="1197831"/>
    <x v="363"/>
    <x v="1"/>
    <x v="13"/>
    <x v="15"/>
    <x v="5"/>
    <n v="35"/>
    <n v="400"/>
    <n v="140000"/>
    <n v="84000.000000000015"/>
    <n v="0.60000000000000009"/>
    <s v="Outlet"/>
    <x v="1"/>
    <x v="6"/>
  </r>
  <r>
    <x v="2"/>
    <n v="1197831"/>
    <x v="364"/>
    <x v="1"/>
    <x v="13"/>
    <x v="15"/>
    <x v="0"/>
    <n v="20"/>
    <n v="650"/>
    <n v="130000"/>
    <n v="58499.999999999993"/>
    <n v="0.44999999999999996"/>
    <s v="Outlet"/>
    <x v="1"/>
    <x v="6"/>
  </r>
  <r>
    <x v="2"/>
    <n v="1197831"/>
    <x v="365"/>
    <x v="1"/>
    <x v="13"/>
    <x v="15"/>
    <x v="1"/>
    <n v="20.000000000000007"/>
    <n v="650"/>
    <n v="130000.00000000004"/>
    <n v="58500.000000000015"/>
    <n v="0.44999999999999996"/>
    <s v="Outlet"/>
    <x v="1"/>
    <x v="6"/>
  </r>
  <r>
    <x v="2"/>
    <n v="1197831"/>
    <x v="366"/>
    <x v="1"/>
    <x v="13"/>
    <x v="15"/>
    <x v="2"/>
    <n v="14.999999999999996"/>
    <n v="475"/>
    <n v="71249.999999999985"/>
    <n v="32062.499999999989"/>
    <n v="0.44999999999999996"/>
    <s v="Outlet"/>
    <x v="1"/>
    <x v="6"/>
  </r>
  <r>
    <x v="2"/>
    <n v="1197831"/>
    <x v="367"/>
    <x v="1"/>
    <x v="13"/>
    <x v="15"/>
    <x v="3"/>
    <n v="20.000000000000007"/>
    <n v="375"/>
    <n v="75000.000000000029"/>
    <n v="41250.000000000022"/>
    <n v="0.55000000000000004"/>
    <s v="Outlet"/>
    <x v="1"/>
    <x v="6"/>
  </r>
  <r>
    <x v="2"/>
    <n v="1197831"/>
    <x v="368"/>
    <x v="1"/>
    <x v="13"/>
    <x v="15"/>
    <x v="4"/>
    <n v="25"/>
    <n v="275"/>
    <n v="68750"/>
    <n v="27499.999999999996"/>
    <n v="0.39999999999999997"/>
    <s v="Outlet"/>
    <x v="1"/>
    <x v="6"/>
  </r>
  <r>
    <x v="2"/>
    <n v="1197831"/>
    <x v="369"/>
    <x v="1"/>
    <x v="13"/>
    <x v="15"/>
    <x v="5"/>
    <n v="20.000000000000007"/>
    <n v="550"/>
    <n v="110000.00000000004"/>
    <n v="66000.000000000029"/>
    <n v="0.60000000000000009"/>
    <s v="Outlet"/>
    <x v="1"/>
    <x v="6"/>
  </r>
  <r>
    <x v="2"/>
    <n v="1197831"/>
    <x v="370"/>
    <x v="1"/>
    <x v="13"/>
    <x v="15"/>
    <x v="0"/>
    <n v="9.9999999999999964"/>
    <n v="700"/>
    <n v="69999.999999999971"/>
    <n v="31499.999999999985"/>
    <n v="0.44999999999999996"/>
    <s v="Outlet"/>
    <x v="1"/>
    <x v="6"/>
  </r>
  <r>
    <x v="2"/>
    <n v="1197831"/>
    <x v="371"/>
    <x v="1"/>
    <x v="13"/>
    <x v="15"/>
    <x v="1"/>
    <n v="20.000000000000007"/>
    <n v="725"/>
    <n v="145000.00000000006"/>
    <n v="65250.000000000022"/>
    <n v="0.44999999999999996"/>
    <s v="Outlet"/>
    <x v="1"/>
    <x v="6"/>
  </r>
  <r>
    <x v="2"/>
    <n v="1197831"/>
    <x v="372"/>
    <x v="1"/>
    <x v="13"/>
    <x v="15"/>
    <x v="2"/>
    <n v="14.999999999999996"/>
    <n v="575"/>
    <n v="86249.999999999985"/>
    <n v="38812.499999999993"/>
    <n v="0.44999999999999996"/>
    <s v="Outlet"/>
    <x v="1"/>
    <x v="6"/>
  </r>
  <r>
    <x v="2"/>
    <n v="1197831"/>
    <x v="373"/>
    <x v="1"/>
    <x v="13"/>
    <x v="15"/>
    <x v="3"/>
    <n v="35"/>
    <n v="500"/>
    <n v="175000"/>
    <n v="96250.000000000015"/>
    <n v="0.55000000000000004"/>
    <s v="Outlet"/>
    <x v="1"/>
    <x v="6"/>
  </r>
  <r>
    <x v="2"/>
    <n v="1197831"/>
    <x v="374"/>
    <x v="1"/>
    <x v="13"/>
    <x v="15"/>
    <x v="4"/>
    <n v="50"/>
    <n v="400"/>
    <n v="200000"/>
    <n v="80000"/>
    <n v="0.39999999999999997"/>
    <s v="Outlet"/>
    <x v="1"/>
    <x v="6"/>
  </r>
  <r>
    <x v="2"/>
    <n v="1197831"/>
    <x v="375"/>
    <x v="1"/>
    <x v="13"/>
    <x v="15"/>
    <x v="5"/>
    <n v="45"/>
    <n v="750"/>
    <n v="337500"/>
    <n v="202500.00000000003"/>
    <n v="0.60000000000000009"/>
    <s v="Outlet"/>
    <x v="1"/>
    <x v="6"/>
  </r>
  <r>
    <x v="2"/>
    <n v="1197831"/>
    <x v="376"/>
    <x v="1"/>
    <x v="13"/>
    <x v="15"/>
    <x v="0"/>
    <n v="45"/>
    <n v="750"/>
    <n v="337500"/>
    <n v="151874.99999999997"/>
    <n v="0.44999999999999996"/>
    <s v="Outlet"/>
    <x v="1"/>
    <x v="6"/>
  </r>
  <r>
    <x v="2"/>
    <n v="1197831"/>
    <x v="377"/>
    <x v="1"/>
    <x v="13"/>
    <x v="15"/>
    <x v="1"/>
    <n v="50"/>
    <n v="750"/>
    <n v="375000"/>
    <n v="168749.99999999997"/>
    <n v="0.44999999999999996"/>
    <s v="Outlet"/>
    <x v="1"/>
    <x v="7"/>
  </r>
  <r>
    <x v="2"/>
    <n v="1197831"/>
    <x v="378"/>
    <x v="1"/>
    <x v="13"/>
    <x v="15"/>
    <x v="2"/>
    <n v="45"/>
    <n v="650"/>
    <n v="292500"/>
    <n v="131625"/>
    <n v="0.44999999999999996"/>
    <s v="Outlet"/>
    <x v="1"/>
    <x v="7"/>
  </r>
  <r>
    <x v="2"/>
    <n v="1197831"/>
    <x v="379"/>
    <x v="1"/>
    <x v="13"/>
    <x v="15"/>
    <x v="3"/>
    <n v="45"/>
    <n v="600"/>
    <n v="270000"/>
    <n v="148500"/>
    <n v="0.55000000000000004"/>
    <s v="Outlet"/>
    <x v="1"/>
    <x v="7"/>
  </r>
  <r>
    <x v="2"/>
    <n v="1197831"/>
    <x v="380"/>
    <x v="1"/>
    <x v="13"/>
    <x v="15"/>
    <x v="4"/>
    <n v="50"/>
    <n v="500"/>
    <n v="250000"/>
    <n v="99999.999999999985"/>
    <n v="0.39999999999999997"/>
    <s v="Outlet"/>
    <x v="1"/>
    <x v="7"/>
  </r>
  <r>
    <x v="2"/>
    <n v="1197831"/>
    <x v="381"/>
    <x v="1"/>
    <x v="13"/>
    <x v="15"/>
    <x v="5"/>
    <n v="55.000000000000007"/>
    <n v="875"/>
    <n v="481250.00000000006"/>
    <n v="288750.00000000006"/>
    <n v="0.60000000000000009"/>
    <s v="Outlet"/>
    <x v="1"/>
    <x v="7"/>
  </r>
  <r>
    <x v="2"/>
    <n v="1197831"/>
    <x v="382"/>
    <x v="1"/>
    <x v="13"/>
    <x v="15"/>
    <x v="0"/>
    <n v="45"/>
    <n v="825"/>
    <n v="371250"/>
    <n v="185624.99999999997"/>
    <n v="0.49999999999999994"/>
    <s v="Outlet"/>
    <x v="1"/>
    <x v="7"/>
  </r>
  <r>
    <x v="2"/>
    <n v="1197831"/>
    <x v="383"/>
    <x v="1"/>
    <x v="13"/>
    <x v="15"/>
    <x v="1"/>
    <n v="50"/>
    <n v="825"/>
    <n v="412500"/>
    <n v="206249.99999999997"/>
    <n v="0.49999999999999994"/>
    <s v="Outlet"/>
    <x v="1"/>
    <x v="7"/>
  </r>
  <r>
    <x v="2"/>
    <n v="1197831"/>
    <x v="384"/>
    <x v="1"/>
    <x v="13"/>
    <x v="15"/>
    <x v="2"/>
    <n v="45"/>
    <n v="975"/>
    <n v="438750"/>
    <n v="219374.99999999997"/>
    <n v="0.49999999999999994"/>
    <s v="Outlet"/>
    <x v="1"/>
    <x v="7"/>
  </r>
  <r>
    <x v="2"/>
    <n v="1197831"/>
    <x v="385"/>
    <x v="1"/>
    <x v="13"/>
    <x v="15"/>
    <x v="3"/>
    <n v="45"/>
    <n v="575"/>
    <n v="258750"/>
    <n v="155250.00000000003"/>
    <n v="0.60000000000000009"/>
    <s v="Outlet"/>
    <x v="1"/>
    <x v="7"/>
  </r>
  <r>
    <x v="2"/>
    <n v="1197831"/>
    <x v="386"/>
    <x v="1"/>
    <x v="13"/>
    <x v="15"/>
    <x v="4"/>
    <n v="50"/>
    <n v="525"/>
    <n v="262500"/>
    <n v="118124.99999999999"/>
    <n v="0.44999999999999996"/>
    <s v="Outlet"/>
    <x v="1"/>
    <x v="7"/>
  </r>
  <r>
    <x v="2"/>
    <n v="1197831"/>
    <x v="387"/>
    <x v="1"/>
    <x v="13"/>
    <x v="15"/>
    <x v="5"/>
    <n v="60"/>
    <n v="800"/>
    <n v="480000"/>
    <n v="312000.00000000006"/>
    <n v="0.65000000000000013"/>
    <s v="Outlet"/>
    <x v="1"/>
    <x v="7"/>
  </r>
  <r>
    <x v="2"/>
    <n v="1197831"/>
    <x v="388"/>
    <x v="1"/>
    <x v="13"/>
    <x v="15"/>
    <x v="0"/>
    <n v="40"/>
    <n v="750"/>
    <n v="300000"/>
    <n v="149999.99999999997"/>
    <n v="0.49999999999999994"/>
    <s v="Outlet"/>
    <x v="1"/>
    <x v="7"/>
  </r>
  <r>
    <x v="2"/>
    <n v="1197831"/>
    <x v="389"/>
    <x v="1"/>
    <x v="13"/>
    <x v="15"/>
    <x v="1"/>
    <n v="55.000000000000007"/>
    <n v="750"/>
    <n v="412500.00000000006"/>
    <n v="206250"/>
    <n v="0.49999999999999994"/>
    <s v="Outlet"/>
    <x v="1"/>
    <x v="7"/>
  </r>
  <r>
    <x v="2"/>
    <n v="1197831"/>
    <x v="390"/>
    <x v="1"/>
    <x v="13"/>
    <x v="15"/>
    <x v="2"/>
    <n v="55.000000000000007"/>
    <n v="925"/>
    <n v="508750.00000000006"/>
    <n v="254375"/>
    <n v="0.49999999999999994"/>
    <s v="Outlet"/>
    <x v="1"/>
    <x v="7"/>
  </r>
  <r>
    <x v="2"/>
    <n v="1197831"/>
    <x v="391"/>
    <x v="1"/>
    <x v="13"/>
    <x v="15"/>
    <x v="3"/>
    <n v="50"/>
    <n v="425"/>
    <n v="212500"/>
    <n v="127500.00000000001"/>
    <n v="0.60000000000000009"/>
    <s v="Outlet"/>
    <x v="1"/>
    <x v="7"/>
  </r>
  <r>
    <x v="2"/>
    <n v="1197831"/>
    <x v="392"/>
    <x v="1"/>
    <x v="13"/>
    <x v="15"/>
    <x v="4"/>
    <n v="55.000000000000007"/>
    <n v="425"/>
    <n v="233750.00000000003"/>
    <n v="105187.5"/>
    <n v="0.44999999999999996"/>
    <s v="Outlet"/>
    <x v="1"/>
    <x v="7"/>
  </r>
  <r>
    <x v="2"/>
    <n v="1197831"/>
    <x v="393"/>
    <x v="1"/>
    <x v="13"/>
    <x v="15"/>
    <x v="5"/>
    <n v="60"/>
    <n v="675"/>
    <n v="405000"/>
    <n v="263250.00000000006"/>
    <n v="0.65000000000000013"/>
    <s v="Outlet"/>
    <x v="1"/>
    <x v="7"/>
  </r>
  <r>
    <x v="2"/>
    <n v="1197831"/>
    <x v="394"/>
    <x v="1"/>
    <x v="13"/>
    <x v="15"/>
    <x v="0"/>
    <n v="55.000000000000007"/>
    <n v="625"/>
    <n v="343750.00000000006"/>
    <n v="171875"/>
    <n v="0.49999999999999994"/>
    <s v="Outlet"/>
    <x v="1"/>
    <x v="7"/>
  </r>
  <r>
    <x v="2"/>
    <n v="1197831"/>
    <x v="395"/>
    <x v="1"/>
    <x v="13"/>
    <x v="15"/>
    <x v="1"/>
    <n v="55.000000000000007"/>
    <n v="575"/>
    <n v="316250.00000000006"/>
    <n v="158125"/>
    <n v="0.49999999999999994"/>
    <s v="Outlet"/>
    <x v="1"/>
    <x v="7"/>
  </r>
  <r>
    <x v="2"/>
    <n v="1197831"/>
    <x v="396"/>
    <x v="1"/>
    <x v="13"/>
    <x v="15"/>
    <x v="2"/>
    <n v="60"/>
    <n v="625"/>
    <n v="375000"/>
    <n v="187499.99999999997"/>
    <n v="0.49999999999999994"/>
    <s v="Outlet"/>
    <x v="1"/>
    <x v="7"/>
  </r>
  <r>
    <x v="2"/>
    <n v="1197831"/>
    <x v="397"/>
    <x v="1"/>
    <x v="13"/>
    <x v="15"/>
    <x v="3"/>
    <n v="60"/>
    <n v="350"/>
    <n v="210000"/>
    <n v="126000.00000000001"/>
    <n v="0.60000000000000009"/>
    <s v="Outlet"/>
    <x v="1"/>
    <x v="7"/>
  </r>
  <r>
    <x v="2"/>
    <n v="1197831"/>
    <x v="398"/>
    <x v="1"/>
    <x v="13"/>
    <x v="15"/>
    <x v="4"/>
    <n v="45"/>
    <n v="350"/>
    <n v="157500"/>
    <n v="70875"/>
    <n v="0.44999999999999996"/>
    <s v="Outlet"/>
    <x v="1"/>
    <x v="7"/>
  </r>
  <r>
    <x v="2"/>
    <n v="1197831"/>
    <x v="399"/>
    <x v="1"/>
    <x v="13"/>
    <x v="15"/>
    <x v="5"/>
    <n v="40"/>
    <n v="575"/>
    <n v="230000"/>
    <n v="149500.00000000003"/>
    <n v="0.65000000000000013"/>
    <s v="Outlet"/>
    <x v="1"/>
    <x v="7"/>
  </r>
  <r>
    <x v="2"/>
    <n v="1197831"/>
    <x v="400"/>
    <x v="1"/>
    <x v="13"/>
    <x v="15"/>
    <x v="0"/>
    <n v="30.000000000000004"/>
    <n v="525"/>
    <n v="157500.00000000003"/>
    <n v="78750"/>
    <n v="0.49999999999999994"/>
    <s v="Outlet"/>
    <x v="1"/>
    <x v="7"/>
  </r>
  <r>
    <x v="2"/>
    <n v="1197831"/>
    <x v="401"/>
    <x v="1"/>
    <x v="13"/>
    <x v="15"/>
    <x v="1"/>
    <n v="30.000000000000004"/>
    <n v="525"/>
    <n v="157500.00000000003"/>
    <n v="78750"/>
    <n v="0.49999999999999994"/>
    <s v="Outlet"/>
    <x v="1"/>
    <x v="7"/>
  </r>
  <r>
    <x v="2"/>
    <n v="1197831"/>
    <x v="402"/>
    <x v="1"/>
    <x v="13"/>
    <x v="15"/>
    <x v="2"/>
    <n v="35"/>
    <n v="475"/>
    <n v="166250"/>
    <n v="83124.999999999985"/>
    <n v="0.49999999999999994"/>
    <s v="Outlet"/>
    <x v="1"/>
    <x v="7"/>
  </r>
  <r>
    <x v="2"/>
    <n v="1197831"/>
    <x v="403"/>
    <x v="1"/>
    <x v="13"/>
    <x v="15"/>
    <x v="3"/>
    <n v="35"/>
    <n v="325"/>
    <n v="113750"/>
    <n v="68250.000000000015"/>
    <n v="0.60000000000000009"/>
    <s v="Outlet"/>
    <x v="1"/>
    <x v="7"/>
  </r>
  <r>
    <x v="2"/>
    <n v="1197831"/>
    <x v="404"/>
    <x v="1"/>
    <x v="13"/>
    <x v="15"/>
    <x v="4"/>
    <n v="30.000000000000004"/>
    <n v="300"/>
    <n v="90000.000000000015"/>
    <n v="40500"/>
    <n v="0.44999999999999996"/>
    <s v="Outlet"/>
    <x v="1"/>
    <x v="7"/>
  </r>
  <r>
    <x v="2"/>
    <n v="1197831"/>
    <x v="405"/>
    <x v="1"/>
    <x v="13"/>
    <x v="15"/>
    <x v="5"/>
    <n v="40"/>
    <n v="475"/>
    <n v="190000"/>
    <n v="123500.00000000003"/>
    <n v="0.65000000000000013"/>
    <s v="Outlet"/>
    <x v="1"/>
    <x v="7"/>
  </r>
  <r>
    <x v="2"/>
    <n v="1197831"/>
    <x v="406"/>
    <x v="1"/>
    <x v="13"/>
    <x v="15"/>
    <x v="0"/>
    <n v="20.000000000000004"/>
    <n v="625"/>
    <n v="125000.00000000003"/>
    <n v="62500.000000000007"/>
    <n v="0.49999999999999994"/>
    <s v="Outlet"/>
    <x v="1"/>
    <x v="7"/>
  </r>
  <r>
    <x v="2"/>
    <n v="1197831"/>
    <x v="407"/>
    <x v="1"/>
    <x v="13"/>
    <x v="15"/>
    <x v="1"/>
    <n v="20.000000000000004"/>
    <n v="625"/>
    <n v="125000.00000000003"/>
    <n v="62500.000000000007"/>
    <n v="0.49999999999999994"/>
    <s v="Outlet"/>
    <x v="1"/>
    <x v="8"/>
  </r>
  <r>
    <x v="2"/>
    <n v="1197831"/>
    <x v="408"/>
    <x v="1"/>
    <x v="13"/>
    <x v="15"/>
    <x v="2"/>
    <n v="45.000000000000007"/>
    <n v="575"/>
    <n v="258750.00000000003"/>
    <n v="129375"/>
    <n v="0.49999999999999994"/>
    <s v="Outlet"/>
    <x v="1"/>
    <x v="8"/>
  </r>
  <r>
    <x v="2"/>
    <n v="1197831"/>
    <x v="409"/>
    <x v="1"/>
    <x v="13"/>
    <x v="15"/>
    <x v="3"/>
    <n v="45.000000000000007"/>
    <n v="450"/>
    <n v="202500.00000000003"/>
    <n v="121500.00000000003"/>
    <n v="0.60000000000000009"/>
    <s v="Outlet"/>
    <x v="1"/>
    <x v="8"/>
  </r>
  <r>
    <x v="2"/>
    <n v="1197831"/>
    <x v="410"/>
    <x v="1"/>
    <x v="13"/>
    <x v="15"/>
    <x v="4"/>
    <n v="49.999999999999993"/>
    <n v="425"/>
    <n v="212499.99999999997"/>
    <n v="95624.999999999971"/>
    <n v="0.44999999999999996"/>
    <s v="Outlet"/>
    <x v="1"/>
    <x v="8"/>
  </r>
  <r>
    <x v="2"/>
    <n v="1197831"/>
    <x v="411"/>
    <x v="1"/>
    <x v="13"/>
    <x v="15"/>
    <x v="5"/>
    <n v="60"/>
    <n v="625"/>
    <n v="375000"/>
    <n v="243750.00000000006"/>
    <n v="0.65000000000000013"/>
    <s v="Outlet"/>
    <x v="1"/>
    <x v="8"/>
  </r>
  <r>
    <x v="2"/>
    <n v="1197831"/>
    <x v="412"/>
    <x v="1"/>
    <x v="13"/>
    <x v="15"/>
    <x v="0"/>
    <n v="60"/>
    <n v="775"/>
    <n v="465000"/>
    <n v="232499.99999999997"/>
    <n v="0.49999999999999994"/>
    <s v="Outlet"/>
    <x v="1"/>
    <x v="8"/>
  </r>
  <r>
    <x v="2"/>
    <n v="1197831"/>
    <x v="413"/>
    <x v="1"/>
    <x v="13"/>
    <x v="15"/>
    <x v="1"/>
    <n v="60"/>
    <n v="775"/>
    <n v="465000"/>
    <n v="232499.99999999997"/>
    <n v="0.49999999999999994"/>
    <s v="Outlet"/>
    <x v="1"/>
    <x v="8"/>
  </r>
  <r>
    <x v="2"/>
    <n v="1197831"/>
    <x v="414"/>
    <x v="1"/>
    <x v="13"/>
    <x v="15"/>
    <x v="2"/>
    <n v="65"/>
    <n v="700"/>
    <n v="455000"/>
    <n v="227499.99999999997"/>
    <n v="0.49999999999999994"/>
    <s v="Outlet"/>
    <x v="1"/>
    <x v="8"/>
  </r>
  <r>
    <x v="2"/>
    <n v="1197831"/>
    <x v="415"/>
    <x v="1"/>
    <x v="13"/>
    <x v="15"/>
    <x v="3"/>
    <n v="65"/>
    <n v="550"/>
    <n v="357500"/>
    <n v="214500.00000000003"/>
    <n v="0.60000000000000009"/>
    <s v="Outlet"/>
    <x v="1"/>
    <x v="8"/>
  </r>
  <r>
    <x v="2"/>
    <n v="1197831"/>
    <x v="416"/>
    <x v="1"/>
    <x v="13"/>
    <x v="15"/>
    <x v="4"/>
    <n v="60"/>
    <n v="500"/>
    <n v="300000"/>
    <n v="135000"/>
    <n v="0.44999999999999996"/>
    <s v="Outlet"/>
    <x v="1"/>
    <x v="8"/>
  </r>
  <r>
    <x v="2"/>
    <n v="1197831"/>
    <x v="417"/>
    <x v="1"/>
    <x v="13"/>
    <x v="15"/>
    <x v="5"/>
    <n v="70"/>
    <n v="750"/>
    <n v="525000"/>
    <n v="341250.00000000006"/>
    <n v="0.65000000000000013"/>
    <s v="Outlet"/>
    <x v="1"/>
    <x v="8"/>
  </r>
  <r>
    <x v="5"/>
    <n v="1185732"/>
    <x v="418"/>
    <x v="1"/>
    <x v="13"/>
    <x v="15"/>
    <x v="0"/>
    <n v="40"/>
    <n v="450"/>
    <n v="180000"/>
    <n v="62999.999999999993"/>
    <n v="0.35"/>
    <s v="Outlet"/>
    <x v="1"/>
    <x v="8"/>
  </r>
  <r>
    <x v="5"/>
    <n v="1185732"/>
    <x v="419"/>
    <x v="1"/>
    <x v="13"/>
    <x v="15"/>
    <x v="1"/>
    <n v="40"/>
    <n v="250"/>
    <n v="100000"/>
    <n v="35000"/>
    <n v="0.35"/>
    <s v="Outlet"/>
    <x v="1"/>
    <x v="8"/>
  </r>
  <r>
    <x v="5"/>
    <n v="1185732"/>
    <x v="420"/>
    <x v="1"/>
    <x v="13"/>
    <x v="15"/>
    <x v="2"/>
    <n v="30.000000000000004"/>
    <n v="250"/>
    <n v="75000.000000000015"/>
    <n v="30000.000000000004"/>
    <n v="0.39999999999999997"/>
    <s v="Outlet"/>
    <x v="1"/>
    <x v="8"/>
  </r>
  <r>
    <x v="5"/>
    <n v="1185732"/>
    <x v="421"/>
    <x v="1"/>
    <x v="13"/>
    <x v="15"/>
    <x v="3"/>
    <n v="35"/>
    <n v="100"/>
    <n v="35000"/>
    <n v="10500"/>
    <n v="0.3"/>
    <s v="Outlet"/>
    <x v="1"/>
    <x v="8"/>
  </r>
  <r>
    <x v="5"/>
    <n v="1185732"/>
    <x v="422"/>
    <x v="0"/>
    <x v="14"/>
    <x v="16"/>
    <x v="4"/>
    <n v="50"/>
    <n v="150"/>
    <n v="75000"/>
    <n v="18750"/>
    <n v="0.25"/>
    <s v="Outlet"/>
    <x v="1"/>
    <x v="8"/>
  </r>
  <r>
    <x v="5"/>
    <n v="1185732"/>
    <x v="423"/>
    <x v="0"/>
    <x v="14"/>
    <x v="16"/>
    <x v="5"/>
    <n v="40"/>
    <n v="250"/>
    <n v="100000"/>
    <n v="40000"/>
    <n v="0.4"/>
    <s v="Outlet"/>
    <x v="1"/>
    <x v="8"/>
  </r>
  <r>
    <x v="5"/>
    <n v="1185732"/>
    <x v="424"/>
    <x v="0"/>
    <x v="14"/>
    <x v="16"/>
    <x v="0"/>
    <n v="40"/>
    <n v="500"/>
    <n v="200000"/>
    <n v="70000"/>
    <n v="0.35"/>
    <s v="Outlet"/>
    <x v="1"/>
    <x v="8"/>
  </r>
  <r>
    <x v="5"/>
    <n v="1185732"/>
    <x v="425"/>
    <x v="0"/>
    <x v="14"/>
    <x v="16"/>
    <x v="1"/>
    <n v="40"/>
    <n v="150"/>
    <n v="60000"/>
    <n v="21000"/>
    <n v="0.35"/>
    <s v="Outlet"/>
    <x v="1"/>
    <x v="8"/>
  </r>
  <r>
    <x v="5"/>
    <n v="1185732"/>
    <x v="426"/>
    <x v="0"/>
    <x v="14"/>
    <x v="16"/>
    <x v="2"/>
    <n v="30.000000000000004"/>
    <n v="200"/>
    <n v="60000.000000000007"/>
    <n v="24000"/>
    <n v="0.39999999999999997"/>
    <s v="Outlet"/>
    <x v="1"/>
    <x v="8"/>
  </r>
  <r>
    <x v="5"/>
    <n v="1185732"/>
    <x v="427"/>
    <x v="0"/>
    <x v="14"/>
    <x v="16"/>
    <x v="3"/>
    <n v="35"/>
    <n v="75"/>
    <n v="26250"/>
    <n v="7875"/>
    <n v="0.3"/>
    <s v="Outlet"/>
    <x v="1"/>
    <x v="8"/>
  </r>
  <r>
    <x v="5"/>
    <n v="1185732"/>
    <x v="428"/>
    <x v="0"/>
    <x v="14"/>
    <x v="16"/>
    <x v="4"/>
    <n v="50"/>
    <n v="150"/>
    <n v="75000"/>
    <n v="18750"/>
    <n v="0.25"/>
    <s v="Outlet"/>
    <x v="1"/>
    <x v="8"/>
  </r>
  <r>
    <x v="5"/>
    <n v="1185732"/>
    <x v="429"/>
    <x v="0"/>
    <x v="14"/>
    <x v="16"/>
    <x v="5"/>
    <n v="40"/>
    <n v="250"/>
    <n v="100000"/>
    <n v="40000"/>
    <n v="0.4"/>
    <s v="Outlet"/>
    <x v="1"/>
    <x v="8"/>
  </r>
  <r>
    <x v="5"/>
    <n v="1185732"/>
    <x v="430"/>
    <x v="0"/>
    <x v="14"/>
    <x v="16"/>
    <x v="0"/>
    <n v="40"/>
    <n v="470"/>
    <n v="188000"/>
    <n v="65800"/>
    <n v="0.35"/>
    <s v="Outlet"/>
    <x v="1"/>
    <x v="8"/>
  </r>
  <r>
    <x v="5"/>
    <n v="1185732"/>
    <x v="431"/>
    <x v="0"/>
    <x v="14"/>
    <x v="16"/>
    <x v="1"/>
    <n v="40"/>
    <n v="175"/>
    <n v="70000"/>
    <n v="24500"/>
    <n v="0.35"/>
    <s v="Outlet"/>
    <x v="1"/>
    <x v="8"/>
  </r>
  <r>
    <x v="5"/>
    <n v="1185732"/>
    <x v="432"/>
    <x v="0"/>
    <x v="14"/>
    <x v="16"/>
    <x v="2"/>
    <n v="30.000000000000004"/>
    <n v="200"/>
    <n v="60000.000000000007"/>
    <n v="24000"/>
    <n v="0.39999999999999997"/>
    <s v="Outlet"/>
    <x v="1"/>
    <x v="8"/>
  </r>
  <r>
    <x v="5"/>
    <n v="1185732"/>
    <x v="433"/>
    <x v="0"/>
    <x v="14"/>
    <x v="16"/>
    <x v="3"/>
    <n v="35"/>
    <n v="50"/>
    <n v="17500"/>
    <n v="5250"/>
    <n v="0.3"/>
    <s v="Outlet"/>
    <x v="1"/>
    <x v="8"/>
  </r>
  <r>
    <x v="5"/>
    <n v="1185732"/>
    <x v="434"/>
    <x v="0"/>
    <x v="14"/>
    <x v="16"/>
    <x v="4"/>
    <n v="50"/>
    <n v="100"/>
    <n v="50000"/>
    <n v="12500"/>
    <n v="0.25"/>
    <s v="Outlet"/>
    <x v="1"/>
    <x v="8"/>
  </r>
  <r>
    <x v="5"/>
    <n v="1185732"/>
    <x v="435"/>
    <x v="0"/>
    <x v="14"/>
    <x v="16"/>
    <x v="5"/>
    <n v="40"/>
    <n v="200"/>
    <n v="80000"/>
    <n v="32000"/>
    <n v="0.4"/>
    <s v="Outlet"/>
    <x v="1"/>
    <x v="8"/>
  </r>
  <r>
    <x v="5"/>
    <n v="1185732"/>
    <x v="436"/>
    <x v="0"/>
    <x v="14"/>
    <x v="16"/>
    <x v="0"/>
    <n v="40"/>
    <n v="450"/>
    <n v="180000"/>
    <n v="62999.999999999993"/>
    <n v="0.35"/>
    <s v="Outlet"/>
    <x v="1"/>
    <x v="8"/>
  </r>
  <r>
    <x v="5"/>
    <n v="1185732"/>
    <x v="437"/>
    <x v="0"/>
    <x v="14"/>
    <x v="16"/>
    <x v="1"/>
    <n v="40"/>
    <n v="150"/>
    <n v="60000"/>
    <n v="21000"/>
    <n v="0.35"/>
    <s v="Outlet"/>
    <x v="1"/>
    <x v="8"/>
  </r>
  <r>
    <x v="5"/>
    <n v="1185732"/>
    <x v="438"/>
    <x v="0"/>
    <x v="14"/>
    <x v="16"/>
    <x v="2"/>
    <n v="30.000000000000004"/>
    <n v="150"/>
    <n v="45000.000000000007"/>
    <n v="18000"/>
    <n v="0.39999999999999997"/>
    <s v="Outlet"/>
    <x v="1"/>
    <x v="9"/>
  </r>
  <r>
    <x v="5"/>
    <n v="1185732"/>
    <x v="439"/>
    <x v="0"/>
    <x v="14"/>
    <x v="16"/>
    <x v="3"/>
    <n v="35"/>
    <n v="75"/>
    <n v="26250"/>
    <n v="7875"/>
    <n v="0.3"/>
    <s v="Outlet"/>
    <x v="1"/>
    <x v="9"/>
  </r>
  <r>
    <x v="5"/>
    <n v="1185732"/>
    <x v="440"/>
    <x v="0"/>
    <x v="14"/>
    <x v="16"/>
    <x v="4"/>
    <n v="50"/>
    <n v="75"/>
    <n v="37500"/>
    <n v="9375"/>
    <n v="0.25"/>
    <s v="Outlet"/>
    <x v="1"/>
    <x v="9"/>
  </r>
  <r>
    <x v="5"/>
    <n v="1185732"/>
    <x v="441"/>
    <x v="0"/>
    <x v="14"/>
    <x v="16"/>
    <x v="5"/>
    <n v="40"/>
    <n v="225"/>
    <n v="90000"/>
    <n v="36000"/>
    <n v="0.4"/>
    <s v="Outlet"/>
    <x v="1"/>
    <x v="9"/>
  </r>
  <r>
    <x v="5"/>
    <n v="1185732"/>
    <x v="442"/>
    <x v="0"/>
    <x v="14"/>
    <x v="16"/>
    <x v="0"/>
    <n v="54.999999999999993"/>
    <n v="495"/>
    <n v="272249.99999999994"/>
    <n v="95287.499999999971"/>
    <n v="0.35"/>
    <s v="Outlet"/>
    <x v="1"/>
    <x v="9"/>
  </r>
  <r>
    <x v="5"/>
    <n v="1185732"/>
    <x v="443"/>
    <x v="0"/>
    <x v="14"/>
    <x v="16"/>
    <x v="1"/>
    <n v="50"/>
    <n v="200"/>
    <n v="100000"/>
    <n v="35000"/>
    <n v="0.35"/>
    <s v="Outlet"/>
    <x v="1"/>
    <x v="9"/>
  </r>
  <r>
    <x v="5"/>
    <n v="1185732"/>
    <x v="444"/>
    <x v="0"/>
    <x v="14"/>
    <x v="16"/>
    <x v="2"/>
    <n v="45"/>
    <n v="175"/>
    <n v="78750"/>
    <n v="31499.999999999996"/>
    <n v="0.39999999999999997"/>
    <s v="Outlet"/>
    <x v="1"/>
    <x v="9"/>
  </r>
  <r>
    <x v="5"/>
    <n v="1185732"/>
    <x v="445"/>
    <x v="0"/>
    <x v="14"/>
    <x v="16"/>
    <x v="3"/>
    <n v="45"/>
    <n v="125"/>
    <n v="56250"/>
    <n v="16875"/>
    <n v="0.3"/>
    <s v="Outlet"/>
    <x v="1"/>
    <x v="9"/>
  </r>
  <r>
    <x v="5"/>
    <n v="1185732"/>
    <x v="446"/>
    <x v="0"/>
    <x v="14"/>
    <x v="16"/>
    <x v="4"/>
    <n v="54.999999999999993"/>
    <n v="150"/>
    <n v="82499.999999999985"/>
    <n v="20624.999999999996"/>
    <n v="0.25"/>
    <s v="Outlet"/>
    <x v="1"/>
    <x v="9"/>
  </r>
  <r>
    <x v="5"/>
    <n v="1185732"/>
    <x v="447"/>
    <x v="0"/>
    <x v="14"/>
    <x v="16"/>
    <x v="5"/>
    <n v="60"/>
    <n v="275"/>
    <n v="165000"/>
    <n v="66000"/>
    <n v="0.4"/>
    <s v="Outlet"/>
    <x v="1"/>
    <x v="9"/>
  </r>
  <r>
    <x v="5"/>
    <n v="1185732"/>
    <x v="448"/>
    <x v="0"/>
    <x v="14"/>
    <x v="16"/>
    <x v="0"/>
    <n v="54.999999999999993"/>
    <n v="525"/>
    <n v="288749.99999999994"/>
    <n v="101062.49999999997"/>
    <n v="0.35"/>
    <s v="Outlet"/>
    <x v="1"/>
    <x v="9"/>
  </r>
  <r>
    <x v="5"/>
    <n v="1185732"/>
    <x v="449"/>
    <x v="0"/>
    <x v="14"/>
    <x v="16"/>
    <x v="1"/>
    <n v="50"/>
    <n v="275"/>
    <n v="137500"/>
    <n v="48125"/>
    <n v="0.35"/>
    <s v="Outlet"/>
    <x v="1"/>
    <x v="9"/>
  </r>
  <r>
    <x v="5"/>
    <n v="1185732"/>
    <x v="450"/>
    <x v="0"/>
    <x v="14"/>
    <x v="16"/>
    <x v="2"/>
    <n v="45"/>
    <n v="200"/>
    <n v="90000"/>
    <n v="36000"/>
    <n v="0.39999999999999997"/>
    <s v="Outlet"/>
    <x v="1"/>
    <x v="9"/>
  </r>
  <r>
    <x v="5"/>
    <n v="1185732"/>
    <x v="451"/>
    <x v="0"/>
    <x v="14"/>
    <x v="16"/>
    <x v="3"/>
    <n v="45"/>
    <n v="175"/>
    <n v="78750"/>
    <n v="23625"/>
    <n v="0.3"/>
    <s v="Outlet"/>
    <x v="1"/>
    <x v="9"/>
  </r>
  <r>
    <x v="5"/>
    <n v="1185732"/>
    <x v="452"/>
    <x v="0"/>
    <x v="14"/>
    <x v="16"/>
    <x v="4"/>
    <n v="54.999999999999993"/>
    <n v="175"/>
    <n v="96249.999999999985"/>
    <n v="24062.499999999996"/>
    <n v="0.25"/>
    <s v="Outlet"/>
    <x v="1"/>
    <x v="9"/>
  </r>
  <r>
    <x v="5"/>
    <n v="1185732"/>
    <x v="453"/>
    <x v="0"/>
    <x v="14"/>
    <x v="16"/>
    <x v="5"/>
    <n v="60"/>
    <n v="325"/>
    <n v="195000"/>
    <n v="78000"/>
    <n v="0.4"/>
    <s v="Outlet"/>
    <x v="1"/>
    <x v="9"/>
  </r>
  <r>
    <x v="5"/>
    <n v="1185732"/>
    <x v="454"/>
    <x v="0"/>
    <x v="14"/>
    <x v="16"/>
    <x v="0"/>
    <n v="54.999999999999993"/>
    <n v="550"/>
    <n v="302499.99999999994"/>
    <n v="105874.99999999997"/>
    <n v="0.35"/>
    <s v="Outlet"/>
    <x v="1"/>
    <x v="9"/>
  </r>
  <r>
    <x v="5"/>
    <n v="1185732"/>
    <x v="455"/>
    <x v="0"/>
    <x v="14"/>
    <x v="16"/>
    <x v="1"/>
    <n v="50"/>
    <n v="300"/>
    <n v="150000"/>
    <n v="52500"/>
    <n v="0.35"/>
    <s v="Outlet"/>
    <x v="1"/>
    <x v="9"/>
  </r>
  <r>
    <x v="5"/>
    <n v="1185732"/>
    <x v="456"/>
    <x v="0"/>
    <x v="14"/>
    <x v="16"/>
    <x v="2"/>
    <n v="45"/>
    <n v="225"/>
    <n v="101250"/>
    <n v="40500"/>
    <n v="0.39999999999999997"/>
    <s v="Outlet"/>
    <x v="1"/>
    <x v="9"/>
  </r>
  <r>
    <x v="5"/>
    <n v="1185732"/>
    <x v="457"/>
    <x v="0"/>
    <x v="14"/>
    <x v="16"/>
    <x v="3"/>
    <n v="45"/>
    <n v="175"/>
    <n v="78750"/>
    <n v="23625"/>
    <n v="0.3"/>
    <s v="Outlet"/>
    <x v="1"/>
    <x v="9"/>
  </r>
  <r>
    <x v="5"/>
    <n v="1185732"/>
    <x v="458"/>
    <x v="0"/>
    <x v="14"/>
    <x v="16"/>
    <x v="4"/>
    <n v="54.999999999999993"/>
    <n v="200"/>
    <n v="109999.99999999999"/>
    <n v="27499.999999999996"/>
    <n v="0.25"/>
    <s v="Outlet"/>
    <x v="1"/>
    <x v="9"/>
  </r>
  <r>
    <x v="5"/>
    <n v="1185732"/>
    <x v="487"/>
    <x v="0"/>
    <x v="14"/>
    <x v="16"/>
    <x v="5"/>
    <n v="60"/>
    <n v="375"/>
    <n v="225000"/>
    <n v="90000"/>
    <n v="0.4"/>
    <s v="Outlet"/>
    <x v="1"/>
    <x v="10"/>
  </r>
  <r>
    <x v="5"/>
    <n v="1185732"/>
    <x v="488"/>
    <x v="0"/>
    <x v="14"/>
    <x v="16"/>
    <x v="0"/>
    <n v="54.999999999999993"/>
    <n v="525"/>
    <n v="288749.99999999994"/>
    <n v="101062.49999999997"/>
    <n v="0.35"/>
    <s v="Outlet"/>
    <x v="1"/>
    <x v="10"/>
  </r>
  <r>
    <x v="5"/>
    <n v="1185732"/>
    <x v="489"/>
    <x v="0"/>
    <x v="14"/>
    <x v="16"/>
    <x v="1"/>
    <n v="50"/>
    <n v="300"/>
    <n v="150000"/>
    <n v="52500"/>
    <n v="0.35"/>
    <s v="Outlet"/>
    <x v="1"/>
    <x v="10"/>
  </r>
  <r>
    <x v="5"/>
    <n v="1185732"/>
    <x v="490"/>
    <x v="0"/>
    <x v="14"/>
    <x v="16"/>
    <x v="2"/>
    <n v="45"/>
    <n v="225"/>
    <n v="101250"/>
    <n v="40500"/>
    <n v="0.39999999999999997"/>
    <s v="Outlet"/>
    <x v="1"/>
    <x v="10"/>
  </r>
  <r>
    <x v="5"/>
    <n v="1185732"/>
    <x v="491"/>
    <x v="0"/>
    <x v="14"/>
    <x v="16"/>
    <x v="3"/>
    <n v="45"/>
    <n v="175"/>
    <n v="78750"/>
    <n v="23625"/>
    <n v="0.3"/>
    <s v="Outlet"/>
    <x v="1"/>
    <x v="10"/>
  </r>
  <r>
    <x v="5"/>
    <n v="1185732"/>
    <x v="492"/>
    <x v="0"/>
    <x v="14"/>
    <x v="16"/>
    <x v="4"/>
    <n v="54.999999999999993"/>
    <n v="150"/>
    <n v="82499.999999999985"/>
    <n v="20624.999999999996"/>
    <n v="0.25"/>
    <s v="Outlet"/>
    <x v="1"/>
    <x v="10"/>
  </r>
  <r>
    <x v="5"/>
    <n v="1185732"/>
    <x v="493"/>
    <x v="0"/>
    <x v="14"/>
    <x v="16"/>
    <x v="5"/>
    <n v="60"/>
    <n v="325"/>
    <n v="195000"/>
    <n v="78000"/>
    <n v="0.4"/>
    <s v="Outlet"/>
    <x v="1"/>
    <x v="10"/>
  </r>
  <r>
    <x v="5"/>
    <n v="1185732"/>
    <x v="494"/>
    <x v="0"/>
    <x v="14"/>
    <x v="16"/>
    <x v="0"/>
    <n v="54.999999999999993"/>
    <n v="450"/>
    <n v="247499.99999999997"/>
    <n v="86624.999999999985"/>
    <n v="0.35"/>
    <s v="Outlet"/>
    <x v="1"/>
    <x v="10"/>
  </r>
  <r>
    <x v="5"/>
    <n v="1185732"/>
    <x v="495"/>
    <x v="0"/>
    <x v="14"/>
    <x v="16"/>
    <x v="1"/>
    <n v="50"/>
    <n v="250"/>
    <n v="125000"/>
    <n v="43750"/>
    <n v="0.35"/>
    <s v="Outlet"/>
    <x v="1"/>
    <x v="10"/>
  </r>
  <r>
    <x v="5"/>
    <n v="1185732"/>
    <x v="496"/>
    <x v="0"/>
    <x v="14"/>
    <x v="16"/>
    <x v="2"/>
    <n v="45"/>
    <n v="150"/>
    <n v="67500"/>
    <n v="26999.999999999996"/>
    <n v="0.39999999999999997"/>
    <s v="Outlet"/>
    <x v="1"/>
    <x v="10"/>
  </r>
  <r>
    <x v="5"/>
    <n v="1185732"/>
    <x v="497"/>
    <x v="0"/>
    <x v="14"/>
    <x v="16"/>
    <x v="3"/>
    <n v="45"/>
    <n v="125"/>
    <n v="56250"/>
    <n v="16875"/>
    <n v="0.3"/>
    <s v="Outlet"/>
    <x v="1"/>
    <x v="10"/>
  </r>
  <r>
    <x v="5"/>
    <n v="1185732"/>
    <x v="498"/>
    <x v="0"/>
    <x v="14"/>
    <x v="16"/>
    <x v="4"/>
    <n v="54.999999999999993"/>
    <n v="125"/>
    <n v="68749.999999999985"/>
    <n v="17187.499999999996"/>
    <n v="0.25"/>
    <s v="Outlet"/>
    <x v="1"/>
    <x v="10"/>
  </r>
  <r>
    <x v="5"/>
    <n v="1185732"/>
    <x v="393"/>
    <x v="0"/>
    <x v="14"/>
    <x v="16"/>
    <x v="5"/>
    <n v="60"/>
    <n v="225"/>
    <n v="135000"/>
    <n v="54000"/>
    <n v="0.4"/>
    <s v="Outlet"/>
    <x v="1"/>
    <x v="7"/>
  </r>
  <r>
    <x v="5"/>
    <n v="1185732"/>
    <x v="425"/>
    <x v="0"/>
    <x v="14"/>
    <x v="16"/>
    <x v="0"/>
    <n v="60"/>
    <n v="400"/>
    <n v="240000"/>
    <n v="84000"/>
    <n v="0.35"/>
    <s v="Outlet"/>
    <x v="1"/>
    <x v="8"/>
  </r>
  <r>
    <x v="5"/>
    <n v="1185732"/>
    <x v="425"/>
    <x v="0"/>
    <x v="14"/>
    <x v="16"/>
    <x v="1"/>
    <n v="55.000000000000007"/>
    <n v="225"/>
    <n v="123750.00000000001"/>
    <n v="43312.5"/>
    <n v="0.35"/>
    <s v="Outlet"/>
    <x v="1"/>
    <x v="8"/>
  </r>
  <r>
    <x v="5"/>
    <n v="1185732"/>
    <x v="425"/>
    <x v="0"/>
    <x v="14"/>
    <x v="16"/>
    <x v="2"/>
    <n v="55.000000000000007"/>
    <n v="125"/>
    <n v="68750.000000000015"/>
    <n v="27500.000000000004"/>
    <n v="0.39999999999999997"/>
    <s v="Outlet"/>
    <x v="1"/>
    <x v="8"/>
  </r>
  <r>
    <x v="5"/>
    <n v="1185732"/>
    <x v="425"/>
    <x v="0"/>
    <x v="14"/>
    <x v="16"/>
    <x v="3"/>
    <n v="55.000000000000007"/>
    <n v="100"/>
    <n v="55000.000000000007"/>
    <n v="16500"/>
    <n v="0.3"/>
    <s v="Outlet"/>
    <x v="1"/>
    <x v="8"/>
  </r>
  <r>
    <x v="5"/>
    <n v="1185732"/>
    <x v="425"/>
    <x v="0"/>
    <x v="14"/>
    <x v="16"/>
    <x v="4"/>
    <n v="65"/>
    <n v="100"/>
    <n v="65000"/>
    <n v="16250"/>
    <n v="0.25"/>
    <s v="Outlet"/>
    <x v="1"/>
    <x v="8"/>
  </r>
  <r>
    <x v="5"/>
    <n v="1185732"/>
    <x v="425"/>
    <x v="0"/>
    <x v="14"/>
    <x v="16"/>
    <x v="5"/>
    <n v="70"/>
    <n v="225"/>
    <n v="157500"/>
    <n v="63000"/>
    <n v="0.4"/>
    <s v="Outlet"/>
    <x v="1"/>
    <x v="8"/>
  </r>
  <r>
    <x v="5"/>
    <n v="1185732"/>
    <x v="455"/>
    <x v="0"/>
    <x v="14"/>
    <x v="16"/>
    <x v="0"/>
    <n v="65"/>
    <n v="375"/>
    <n v="243750"/>
    <n v="85312.5"/>
    <n v="0.35"/>
    <s v="Outlet"/>
    <x v="1"/>
    <x v="9"/>
  </r>
  <r>
    <x v="5"/>
    <n v="1185732"/>
    <x v="455"/>
    <x v="0"/>
    <x v="14"/>
    <x v="16"/>
    <x v="1"/>
    <n v="55.000000000000007"/>
    <n v="200"/>
    <n v="110000.00000000001"/>
    <n v="38500"/>
    <n v="0.35"/>
    <s v="Outlet"/>
    <x v="1"/>
    <x v="9"/>
  </r>
  <r>
    <x v="5"/>
    <n v="1185732"/>
    <x v="455"/>
    <x v="0"/>
    <x v="14"/>
    <x v="16"/>
    <x v="2"/>
    <n v="55.000000000000007"/>
    <n v="195"/>
    <n v="107250.00000000001"/>
    <n v="42900"/>
    <n v="0.39999999999999997"/>
    <s v="Outlet"/>
    <x v="1"/>
    <x v="9"/>
  </r>
  <r>
    <x v="5"/>
    <n v="1185732"/>
    <x v="455"/>
    <x v="0"/>
    <x v="14"/>
    <x v="16"/>
    <x v="3"/>
    <n v="55.000000000000007"/>
    <n v="175"/>
    <n v="96250.000000000015"/>
    <n v="28875.000000000004"/>
    <n v="0.3"/>
    <s v="Outlet"/>
    <x v="1"/>
    <x v="9"/>
  </r>
  <r>
    <x v="5"/>
    <n v="1185732"/>
    <x v="455"/>
    <x v="0"/>
    <x v="14"/>
    <x v="16"/>
    <x v="4"/>
    <n v="65"/>
    <n v="150"/>
    <n v="97500"/>
    <n v="24375"/>
    <n v="0.25"/>
    <s v="Outlet"/>
    <x v="1"/>
    <x v="9"/>
  </r>
  <r>
    <x v="5"/>
    <n v="1185732"/>
    <x v="455"/>
    <x v="0"/>
    <x v="14"/>
    <x v="16"/>
    <x v="5"/>
    <n v="70"/>
    <n v="250"/>
    <n v="175000"/>
    <n v="70000"/>
    <n v="0.4"/>
    <s v="Outlet"/>
    <x v="1"/>
    <x v="9"/>
  </r>
  <r>
    <x v="5"/>
    <n v="1185732"/>
    <x v="484"/>
    <x v="0"/>
    <x v="14"/>
    <x v="16"/>
    <x v="0"/>
    <n v="65"/>
    <n v="475"/>
    <n v="308750"/>
    <n v="108062.5"/>
    <n v="0.35"/>
    <s v="Outlet"/>
    <x v="1"/>
    <x v="10"/>
  </r>
  <r>
    <x v="5"/>
    <n v="1185732"/>
    <x v="484"/>
    <x v="0"/>
    <x v="14"/>
    <x v="16"/>
    <x v="1"/>
    <n v="55.000000000000007"/>
    <n v="275"/>
    <n v="151250.00000000003"/>
    <n v="52937.500000000007"/>
    <n v="0.35"/>
    <s v="Outlet"/>
    <x v="1"/>
    <x v="10"/>
  </r>
  <r>
    <x v="5"/>
    <n v="1185732"/>
    <x v="484"/>
    <x v="0"/>
    <x v="14"/>
    <x v="16"/>
    <x v="2"/>
    <n v="55.000000000000007"/>
    <n v="250"/>
    <n v="137500.00000000003"/>
    <n v="55000.000000000007"/>
    <n v="0.39999999999999997"/>
    <s v="Outlet"/>
    <x v="1"/>
    <x v="10"/>
  </r>
  <r>
    <x v="5"/>
    <n v="1185732"/>
    <x v="484"/>
    <x v="0"/>
    <x v="14"/>
    <x v="16"/>
    <x v="3"/>
    <n v="55.000000000000007"/>
    <n v="200"/>
    <n v="110000.00000000001"/>
    <n v="33000"/>
    <n v="0.3"/>
    <s v="Outlet"/>
    <x v="1"/>
    <x v="10"/>
  </r>
  <r>
    <x v="5"/>
    <n v="1185732"/>
    <x v="484"/>
    <x v="0"/>
    <x v="14"/>
    <x v="16"/>
    <x v="4"/>
    <n v="65"/>
    <n v="200"/>
    <n v="130000"/>
    <n v="32500"/>
    <n v="0.25"/>
    <s v="Outlet"/>
    <x v="1"/>
    <x v="10"/>
  </r>
  <r>
    <x v="5"/>
    <n v="1185732"/>
    <x v="484"/>
    <x v="0"/>
    <x v="14"/>
    <x v="16"/>
    <x v="5"/>
    <n v="70"/>
    <n v="300"/>
    <n v="210000"/>
    <n v="84000"/>
    <n v="0.4"/>
    <s v="Outlet"/>
    <x v="1"/>
    <x v="10"/>
  </r>
  <r>
    <x v="3"/>
    <n v="1128299"/>
    <x v="174"/>
    <x v="0"/>
    <x v="14"/>
    <x v="16"/>
    <x v="0"/>
    <n v="35"/>
    <n v="375"/>
    <n v="131250"/>
    <n v="32812.5"/>
    <n v="0.25"/>
    <s v="Outlet"/>
    <x v="1"/>
    <x v="0"/>
  </r>
  <r>
    <x v="3"/>
    <n v="1128299"/>
    <x v="174"/>
    <x v="0"/>
    <x v="14"/>
    <x v="16"/>
    <x v="1"/>
    <n v="45"/>
    <n v="375"/>
    <n v="168750"/>
    <n v="33750"/>
    <n v="0.2"/>
    <s v="Outlet"/>
    <x v="1"/>
    <x v="0"/>
  </r>
  <r>
    <x v="3"/>
    <n v="1128299"/>
    <x v="174"/>
    <x v="0"/>
    <x v="14"/>
    <x v="16"/>
    <x v="2"/>
    <n v="45"/>
    <n v="375"/>
    <n v="168750"/>
    <n v="42187.5"/>
    <n v="0.25"/>
    <s v="Outlet"/>
    <x v="1"/>
    <x v="0"/>
  </r>
  <r>
    <x v="3"/>
    <n v="1128299"/>
    <x v="174"/>
    <x v="0"/>
    <x v="14"/>
    <x v="16"/>
    <x v="3"/>
    <n v="45"/>
    <n v="225"/>
    <n v="101250"/>
    <n v="25312.5"/>
    <n v="0.25"/>
    <s v="Outlet"/>
    <x v="1"/>
    <x v="0"/>
  </r>
  <r>
    <x v="5"/>
    <n v="1185732"/>
    <x v="188"/>
    <x v="2"/>
    <x v="15"/>
    <x v="17"/>
    <x v="5"/>
    <n v="55.000000000000007"/>
    <n v="300"/>
    <n v="165000.00000000003"/>
    <n v="49500.000000000007"/>
    <n v="0.3"/>
    <s v="Outlet"/>
    <x v="1"/>
    <x v="0"/>
  </r>
  <r>
    <x v="5"/>
    <n v="1185732"/>
    <x v="696"/>
    <x v="2"/>
    <x v="15"/>
    <x v="17"/>
    <x v="0"/>
    <n v="55.000000000000007"/>
    <n v="575"/>
    <n v="316250.00000000006"/>
    <n v="110687.50000000003"/>
    <n v="0.35000000000000003"/>
    <s v="Outlet"/>
    <x v="1"/>
    <x v="1"/>
  </r>
  <r>
    <x v="5"/>
    <n v="1185732"/>
    <x v="696"/>
    <x v="2"/>
    <x v="15"/>
    <x v="17"/>
    <x v="1"/>
    <n v="55.000000000000007"/>
    <n v="225"/>
    <n v="123750.00000000001"/>
    <n v="43312.500000000007"/>
    <n v="0.35000000000000003"/>
    <s v="Outlet"/>
    <x v="1"/>
    <x v="1"/>
  </r>
  <r>
    <x v="5"/>
    <n v="1185732"/>
    <x v="696"/>
    <x v="2"/>
    <x v="15"/>
    <x v="17"/>
    <x v="2"/>
    <n v="45"/>
    <n v="275"/>
    <n v="123750"/>
    <n v="30937.5"/>
    <n v="0.25"/>
    <s v="Outlet"/>
    <x v="1"/>
    <x v="1"/>
  </r>
  <r>
    <x v="5"/>
    <n v="1185732"/>
    <x v="696"/>
    <x v="2"/>
    <x v="15"/>
    <x v="17"/>
    <x v="3"/>
    <n v="49.999999999999993"/>
    <n v="175"/>
    <n v="87499.999999999985"/>
    <n v="21874.999999999996"/>
    <n v="0.25"/>
    <s v="Outlet"/>
    <x v="1"/>
    <x v="1"/>
  </r>
  <r>
    <x v="5"/>
    <n v="1185732"/>
    <x v="696"/>
    <x v="2"/>
    <x v="15"/>
    <x v="17"/>
    <x v="4"/>
    <n v="65.000000000000014"/>
    <n v="250"/>
    <n v="162500.00000000003"/>
    <n v="40625.000000000007"/>
    <n v="0.25"/>
    <s v="Outlet"/>
    <x v="1"/>
    <x v="1"/>
  </r>
  <r>
    <x v="5"/>
    <n v="1185732"/>
    <x v="696"/>
    <x v="2"/>
    <x v="15"/>
    <x v="17"/>
    <x v="5"/>
    <n v="55.000000000000007"/>
    <n v="350"/>
    <n v="192500.00000000003"/>
    <n v="57750.000000000007"/>
    <n v="0.3"/>
    <s v="Outlet"/>
    <x v="1"/>
    <x v="1"/>
  </r>
  <r>
    <x v="5"/>
    <n v="1185732"/>
    <x v="225"/>
    <x v="2"/>
    <x v="15"/>
    <x v="17"/>
    <x v="0"/>
    <n v="55.000000000000007"/>
    <n v="545"/>
    <n v="299750.00000000006"/>
    <n v="104912.50000000003"/>
    <n v="0.35000000000000003"/>
    <s v="Outlet"/>
    <x v="1"/>
    <x v="2"/>
  </r>
  <r>
    <x v="5"/>
    <n v="1185732"/>
    <x v="225"/>
    <x v="2"/>
    <x v="15"/>
    <x v="17"/>
    <x v="1"/>
    <n v="55.000000000000007"/>
    <n v="250"/>
    <n v="137500.00000000003"/>
    <n v="48125.000000000015"/>
    <n v="0.35000000000000003"/>
    <s v="Outlet"/>
    <x v="1"/>
    <x v="2"/>
  </r>
  <r>
    <x v="5"/>
    <n v="1185732"/>
    <x v="225"/>
    <x v="2"/>
    <x v="15"/>
    <x v="17"/>
    <x v="2"/>
    <n v="45"/>
    <n v="275"/>
    <n v="123750"/>
    <n v="30937.5"/>
    <n v="0.25"/>
    <s v="Outlet"/>
    <x v="1"/>
    <x v="2"/>
  </r>
  <r>
    <x v="5"/>
    <n v="1185732"/>
    <x v="225"/>
    <x v="2"/>
    <x v="15"/>
    <x v="17"/>
    <x v="3"/>
    <n v="49.999999999999993"/>
    <n v="125"/>
    <n v="62499.999999999993"/>
    <n v="15624.999999999998"/>
    <n v="0.25"/>
    <s v="Outlet"/>
    <x v="1"/>
    <x v="2"/>
  </r>
  <r>
    <x v="5"/>
    <n v="1185732"/>
    <x v="225"/>
    <x v="2"/>
    <x v="15"/>
    <x v="17"/>
    <x v="4"/>
    <n v="65.000000000000014"/>
    <n v="175"/>
    <n v="113750.00000000003"/>
    <n v="28437.500000000007"/>
    <n v="0.25"/>
    <s v="Outlet"/>
    <x v="1"/>
    <x v="2"/>
  </r>
  <r>
    <x v="5"/>
    <n v="1185732"/>
    <x v="225"/>
    <x v="2"/>
    <x v="15"/>
    <x v="17"/>
    <x v="5"/>
    <n v="55.000000000000007"/>
    <n v="275"/>
    <n v="151250.00000000003"/>
    <n v="45375.000000000007"/>
    <n v="0.3"/>
    <s v="Outlet"/>
    <x v="1"/>
    <x v="2"/>
  </r>
  <r>
    <x v="5"/>
    <n v="1185732"/>
    <x v="244"/>
    <x v="2"/>
    <x v="15"/>
    <x v="17"/>
    <x v="0"/>
    <n v="55.000000000000007"/>
    <n v="525"/>
    <n v="288750.00000000006"/>
    <n v="101062.50000000003"/>
    <n v="0.35000000000000003"/>
    <s v="Outlet"/>
    <x v="1"/>
    <x v="3"/>
  </r>
  <r>
    <x v="5"/>
    <n v="1185732"/>
    <x v="244"/>
    <x v="2"/>
    <x v="15"/>
    <x v="17"/>
    <x v="1"/>
    <n v="55.000000000000007"/>
    <n v="225"/>
    <n v="123750.00000000001"/>
    <n v="43312.500000000007"/>
    <n v="0.35000000000000003"/>
    <s v="Outlet"/>
    <x v="1"/>
    <x v="3"/>
  </r>
  <r>
    <x v="5"/>
    <n v="1185732"/>
    <x v="244"/>
    <x v="2"/>
    <x v="15"/>
    <x v="17"/>
    <x v="2"/>
    <n v="45"/>
    <n v="225"/>
    <n v="101250"/>
    <n v="25312.5"/>
    <n v="0.25"/>
    <s v="Outlet"/>
    <x v="1"/>
    <x v="3"/>
  </r>
  <r>
    <x v="5"/>
    <n v="1185732"/>
    <x v="244"/>
    <x v="2"/>
    <x v="15"/>
    <x v="17"/>
    <x v="3"/>
    <n v="49.999999999999993"/>
    <n v="150"/>
    <n v="74999.999999999985"/>
    <n v="18749.999999999996"/>
    <n v="0.25"/>
    <s v="Outlet"/>
    <x v="1"/>
    <x v="3"/>
  </r>
  <r>
    <x v="5"/>
    <n v="1185732"/>
    <x v="244"/>
    <x v="2"/>
    <x v="15"/>
    <x v="17"/>
    <x v="4"/>
    <n v="60.000000000000007"/>
    <n v="150"/>
    <n v="90000.000000000015"/>
    <n v="22500.000000000004"/>
    <n v="0.25"/>
    <s v="Outlet"/>
    <x v="1"/>
    <x v="3"/>
  </r>
  <r>
    <x v="5"/>
    <n v="1185732"/>
    <x v="244"/>
    <x v="2"/>
    <x v="15"/>
    <x v="17"/>
    <x v="5"/>
    <n v="50"/>
    <n v="300"/>
    <n v="150000"/>
    <n v="45000"/>
    <n v="0.3"/>
    <s v="Outlet"/>
    <x v="1"/>
    <x v="3"/>
  </r>
  <r>
    <x v="5"/>
    <n v="1185732"/>
    <x v="273"/>
    <x v="2"/>
    <x v="15"/>
    <x v="17"/>
    <x v="0"/>
    <n v="65"/>
    <n v="570"/>
    <n v="370500"/>
    <n v="129675.00000000001"/>
    <n v="0.35000000000000003"/>
    <s v="Outlet"/>
    <x v="1"/>
    <x v="4"/>
  </r>
  <r>
    <x v="5"/>
    <n v="1185732"/>
    <x v="273"/>
    <x v="2"/>
    <x v="15"/>
    <x v="17"/>
    <x v="1"/>
    <n v="60.000000000000007"/>
    <n v="275"/>
    <n v="165000.00000000003"/>
    <n v="57750.000000000015"/>
    <n v="0.35000000000000003"/>
    <s v="Outlet"/>
    <x v="1"/>
    <x v="4"/>
  </r>
  <r>
    <x v="5"/>
    <n v="1185732"/>
    <x v="273"/>
    <x v="2"/>
    <x v="15"/>
    <x v="17"/>
    <x v="2"/>
    <n v="55.000000000000007"/>
    <n v="300"/>
    <n v="165000.00000000003"/>
    <n v="41250.000000000007"/>
    <n v="0.25"/>
    <s v="Outlet"/>
    <x v="1"/>
    <x v="4"/>
  </r>
  <r>
    <x v="5"/>
    <n v="1185732"/>
    <x v="273"/>
    <x v="2"/>
    <x v="15"/>
    <x v="17"/>
    <x v="3"/>
    <n v="55.000000000000007"/>
    <n v="250"/>
    <n v="137500.00000000003"/>
    <n v="34375.000000000007"/>
    <n v="0.25"/>
    <s v="Outlet"/>
    <x v="1"/>
    <x v="4"/>
  </r>
  <r>
    <x v="5"/>
    <n v="1185732"/>
    <x v="273"/>
    <x v="2"/>
    <x v="15"/>
    <x v="17"/>
    <x v="4"/>
    <n v="65"/>
    <n v="275"/>
    <n v="178750"/>
    <n v="44687.5"/>
    <n v="0.25"/>
    <s v="Outlet"/>
    <x v="1"/>
    <x v="4"/>
  </r>
  <r>
    <x v="5"/>
    <n v="1185732"/>
    <x v="273"/>
    <x v="2"/>
    <x v="15"/>
    <x v="17"/>
    <x v="5"/>
    <n v="70"/>
    <n v="400"/>
    <n v="280000"/>
    <n v="84000"/>
    <n v="0.3"/>
    <s v="Outlet"/>
    <x v="1"/>
    <x v="4"/>
  </r>
  <r>
    <x v="5"/>
    <n v="1185732"/>
    <x v="306"/>
    <x v="2"/>
    <x v="15"/>
    <x v="17"/>
    <x v="0"/>
    <n v="65"/>
    <n v="650"/>
    <n v="422500"/>
    <n v="147875"/>
    <n v="0.35000000000000003"/>
    <s v="Outlet"/>
    <x v="1"/>
    <x v="11"/>
  </r>
  <r>
    <x v="5"/>
    <n v="1185732"/>
    <x v="306"/>
    <x v="2"/>
    <x v="15"/>
    <x v="17"/>
    <x v="1"/>
    <n v="60.000000000000007"/>
    <n v="400"/>
    <n v="240000.00000000003"/>
    <n v="84000.000000000015"/>
    <n v="0.35000000000000003"/>
    <s v="Outlet"/>
    <x v="1"/>
    <x v="11"/>
  </r>
  <r>
    <x v="5"/>
    <n v="1185732"/>
    <x v="306"/>
    <x v="2"/>
    <x v="15"/>
    <x v="17"/>
    <x v="2"/>
    <n v="55.000000000000007"/>
    <n v="325"/>
    <n v="178750.00000000003"/>
    <n v="44687.500000000007"/>
    <n v="0.25"/>
    <s v="Outlet"/>
    <x v="1"/>
    <x v="11"/>
  </r>
  <r>
    <x v="5"/>
    <n v="1185732"/>
    <x v="306"/>
    <x v="2"/>
    <x v="15"/>
    <x v="17"/>
    <x v="3"/>
    <n v="55.000000000000007"/>
    <n v="300"/>
    <n v="165000.00000000003"/>
    <n v="41250.000000000007"/>
    <n v="0.25"/>
    <s v="Outlet"/>
    <x v="1"/>
    <x v="11"/>
  </r>
  <r>
    <x v="5"/>
    <n v="1185732"/>
    <x v="306"/>
    <x v="2"/>
    <x v="15"/>
    <x v="17"/>
    <x v="4"/>
    <n v="65"/>
    <n v="300"/>
    <n v="195000"/>
    <n v="48750"/>
    <n v="0.25"/>
    <s v="Outlet"/>
    <x v="1"/>
    <x v="11"/>
  </r>
  <r>
    <x v="5"/>
    <n v="1185732"/>
    <x v="306"/>
    <x v="2"/>
    <x v="15"/>
    <x v="17"/>
    <x v="5"/>
    <n v="70"/>
    <n v="450"/>
    <n v="315000"/>
    <n v="94500"/>
    <n v="0.3"/>
    <s v="Outlet"/>
    <x v="1"/>
    <x v="11"/>
  </r>
  <r>
    <x v="5"/>
    <n v="1185732"/>
    <x v="334"/>
    <x v="2"/>
    <x v="15"/>
    <x v="17"/>
    <x v="0"/>
    <n v="65"/>
    <n v="675"/>
    <n v="438750"/>
    <n v="153562.50000000003"/>
    <n v="0.35000000000000003"/>
    <s v="Outlet"/>
    <x v="1"/>
    <x v="5"/>
  </r>
  <r>
    <x v="5"/>
    <n v="1185732"/>
    <x v="334"/>
    <x v="2"/>
    <x v="15"/>
    <x v="17"/>
    <x v="1"/>
    <n v="60.000000000000007"/>
    <n v="425"/>
    <n v="255000.00000000003"/>
    <n v="89250.000000000015"/>
    <n v="0.35000000000000003"/>
    <s v="Outlet"/>
    <x v="1"/>
    <x v="5"/>
  </r>
  <r>
    <x v="5"/>
    <n v="1185732"/>
    <x v="334"/>
    <x v="2"/>
    <x v="15"/>
    <x v="17"/>
    <x v="2"/>
    <n v="55.000000000000007"/>
    <n v="350"/>
    <n v="192500.00000000003"/>
    <n v="48125.000000000007"/>
    <n v="0.25"/>
    <s v="Outlet"/>
    <x v="1"/>
    <x v="5"/>
  </r>
  <r>
    <x v="5"/>
    <n v="1185732"/>
    <x v="334"/>
    <x v="2"/>
    <x v="15"/>
    <x v="17"/>
    <x v="3"/>
    <n v="55.000000000000007"/>
    <n v="300"/>
    <n v="165000.00000000003"/>
    <n v="41250.000000000007"/>
    <n v="0.25"/>
    <s v="Outlet"/>
    <x v="1"/>
    <x v="5"/>
  </r>
  <r>
    <x v="5"/>
    <n v="1185732"/>
    <x v="334"/>
    <x v="2"/>
    <x v="15"/>
    <x v="17"/>
    <x v="4"/>
    <n v="65"/>
    <n v="325"/>
    <n v="211250"/>
    <n v="52812.5"/>
    <n v="0.25"/>
    <s v="Outlet"/>
    <x v="1"/>
    <x v="5"/>
  </r>
  <r>
    <x v="5"/>
    <n v="1185732"/>
    <x v="334"/>
    <x v="2"/>
    <x v="15"/>
    <x v="17"/>
    <x v="5"/>
    <n v="70"/>
    <n v="500"/>
    <n v="350000"/>
    <n v="105000"/>
    <n v="0.3"/>
    <s v="Outlet"/>
    <x v="1"/>
    <x v="5"/>
  </r>
  <r>
    <x v="5"/>
    <n v="1185732"/>
    <x v="366"/>
    <x v="2"/>
    <x v="15"/>
    <x v="17"/>
    <x v="0"/>
    <n v="65"/>
    <n v="650"/>
    <n v="422500"/>
    <n v="147875"/>
    <n v="0.35000000000000003"/>
    <s v="Outlet"/>
    <x v="1"/>
    <x v="6"/>
  </r>
  <r>
    <x v="5"/>
    <n v="1185732"/>
    <x v="366"/>
    <x v="2"/>
    <x v="15"/>
    <x v="17"/>
    <x v="1"/>
    <n v="60.000000000000007"/>
    <n v="425"/>
    <n v="255000.00000000003"/>
    <n v="89250.000000000015"/>
    <n v="0.35000000000000003"/>
    <s v="Outlet"/>
    <x v="1"/>
    <x v="6"/>
  </r>
  <r>
    <x v="5"/>
    <n v="1185732"/>
    <x v="366"/>
    <x v="2"/>
    <x v="15"/>
    <x v="17"/>
    <x v="2"/>
    <n v="55.000000000000007"/>
    <n v="350"/>
    <n v="192500.00000000003"/>
    <n v="48125.000000000007"/>
    <n v="0.25"/>
    <s v="Outlet"/>
    <x v="1"/>
    <x v="6"/>
  </r>
  <r>
    <x v="5"/>
    <n v="1185732"/>
    <x v="366"/>
    <x v="2"/>
    <x v="15"/>
    <x v="17"/>
    <x v="3"/>
    <n v="55.000000000000007"/>
    <n v="250"/>
    <n v="137500.00000000003"/>
    <n v="34375.000000000007"/>
    <n v="0.25"/>
    <s v="Outlet"/>
    <x v="1"/>
    <x v="6"/>
  </r>
  <r>
    <x v="5"/>
    <n v="1185732"/>
    <x v="366"/>
    <x v="2"/>
    <x v="15"/>
    <x v="17"/>
    <x v="4"/>
    <n v="65"/>
    <n v="225"/>
    <n v="146250"/>
    <n v="36562.5"/>
    <n v="0.25"/>
    <s v="Outlet"/>
    <x v="1"/>
    <x v="6"/>
  </r>
  <r>
    <x v="5"/>
    <n v="1185732"/>
    <x v="366"/>
    <x v="2"/>
    <x v="15"/>
    <x v="17"/>
    <x v="5"/>
    <n v="70"/>
    <n v="400"/>
    <n v="280000"/>
    <n v="84000"/>
    <n v="0.3"/>
    <s v="Outlet"/>
    <x v="1"/>
    <x v="6"/>
  </r>
  <r>
    <x v="5"/>
    <n v="1185732"/>
    <x v="396"/>
    <x v="2"/>
    <x v="15"/>
    <x v="17"/>
    <x v="0"/>
    <n v="65"/>
    <n v="525"/>
    <n v="341250"/>
    <n v="119437.50000000001"/>
    <n v="0.35000000000000003"/>
    <s v="Outlet"/>
    <x v="1"/>
    <x v="7"/>
  </r>
  <r>
    <x v="5"/>
    <n v="1185732"/>
    <x v="396"/>
    <x v="2"/>
    <x v="15"/>
    <x v="17"/>
    <x v="1"/>
    <n v="60.000000000000007"/>
    <n v="325"/>
    <n v="195000.00000000003"/>
    <n v="68250.000000000015"/>
    <n v="0.35000000000000003"/>
    <s v="Outlet"/>
    <x v="1"/>
    <x v="7"/>
  </r>
  <r>
    <x v="5"/>
    <n v="1185732"/>
    <x v="396"/>
    <x v="2"/>
    <x v="15"/>
    <x v="17"/>
    <x v="2"/>
    <n v="55.000000000000007"/>
    <n v="225"/>
    <n v="123750.00000000001"/>
    <n v="30937.500000000004"/>
    <n v="0.25"/>
    <s v="Outlet"/>
    <x v="1"/>
    <x v="7"/>
  </r>
  <r>
    <x v="5"/>
    <n v="1185732"/>
    <x v="396"/>
    <x v="2"/>
    <x v="15"/>
    <x v="17"/>
    <x v="3"/>
    <n v="55.000000000000007"/>
    <n v="200"/>
    <n v="110000.00000000001"/>
    <n v="27500.000000000004"/>
    <n v="0.25"/>
    <s v="Outlet"/>
    <x v="1"/>
    <x v="7"/>
  </r>
  <r>
    <x v="5"/>
    <n v="1185732"/>
    <x v="396"/>
    <x v="2"/>
    <x v="15"/>
    <x v="17"/>
    <x v="4"/>
    <n v="65"/>
    <n v="200"/>
    <n v="130000"/>
    <n v="32500"/>
    <n v="0.25"/>
    <s v="Outlet"/>
    <x v="1"/>
    <x v="7"/>
  </r>
  <r>
    <x v="5"/>
    <n v="1185732"/>
    <x v="396"/>
    <x v="2"/>
    <x v="15"/>
    <x v="17"/>
    <x v="5"/>
    <n v="70"/>
    <n v="300"/>
    <n v="210000"/>
    <n v="63000"/>
    <n v="0.3"/>
    <s v="Outlet"/>
    <x v="1"/>
    <x v="7"/>
  </r>
  <r>
    <x v="5"/>
    <n v="1185732"/>
    <x v="428"/>
    <x v="2"/>
    <x v="15"/>
    <x v="17"/>
    <x v="0"/>
    <n v="70"/>
    <n v="450"/>
    <n v="315000"/>
    <n v="110250.00000000001"/>
    <n v="0.35000000000000003"/>
    <s v="Outlet"/>
    <x v="1"/>
    <x v="8"/>
  </r>
  <r>
    <x v="5"/>
    <n v="1185732"/>
    <x v="428"/>
    <x v="2"/>
    <x v="15"/>
    <x v="17"/>
    <x v="1"/>
    <n v="65.000000000000014"/>
    <n v="275"/>
    <n v="178750.00000000003"/>
    <n v="62562.500000000015"/>
    <n v="0.35000000000000003"/>
    <s v="Outlet"/>
    <x v="1"/>
    <x v="8"/>
  </r>
  <r>
    <x v="5"/>
    <n v="1185732"/>
    <x v="428"/>
    <x v="2"/>
    <x v="15"/>
    <x v="17"/>
    <x v="2"/>
    <n v="65.000000000000014"/>
    <n v="175"/>
    <n v="113750.00000000003"/>
    <n v="28437.500000000007"/>
    <n v="0.25"/>
    <s v="Outlet"/>
    <x v="1"/>
    <x v="8"/>
  </r>
  <r>
    <x v="5"/>
    <n v="1185732"/>
    <x v="428"/>
    <x v="2"/>
    <x v="15"/>
    <x v="17"/>
    <x v="3"/>
    <n v="65.000000000000014"/>
    <n v="150"/>
    <n v="97500.000000000015"/>
    <n v="24375.000000000004"/>
    <n v="0.25"/>
    <s v="Outlet"/>
    <x v="1"/>
    <x v="8"/>
  </r>
  <r>
    <x v="5"/>
    <n v="1185732"/>
    <x v="428"/>
    <x v="2"/>
    <x v="15"/>
    <x v="17"/>
    <x v="4"/>
    <n v="75.000000000000014"/>
    <n v="150"/>
    <n v="112500.00000000001"/>
    <n v="28125.000000000004"/>
    <n v="0.25"/>
    <s v="Outlet"/>
    <x v="1"/>
    <x v="8"/>
  </r>
  <r>
    <x v="5"/>
    <n v="1185732"/>
    <x v="428"/>
    <x v="2"/>
    <x v="15"/>
    <x v="17"/>
    <x v="5"/>
    <n v="80"/>
    <n v="275"/>
    <n v="220000"/>
    <n v="66000"/>
    <n v="0.3"/>
    <s v="Outlet"/>
    <x v="1"/>
    <x v="8"/>
  </r>
  <r>
    <x v="5"/>
    <n v="1185732"/>
    <x v="458"/>
    <x v="2"/>
    <x v="15"/>
    <x v="17"/>
    <x v="0"/>
    <n v="75.000000000000014"/>
    <n v="425"/>
    <n v="318750.00000000006"/>
    <n v="111562.50000000003"/>
    <n v="0.35000000000000003"/>
    <s v="Outlet"/>
    <x v="1"/>
    <x v="9"/>
  </r>
  <r>
    <x v="5"/>
    <n v="1185732"/>
    <x v="458"/>
    <x v="2"/>
    <x v="15"/>
    <x v="17"/>
    <x v="1"/>
    <n v="65.000000000000014"/>
    <n v="300"/>
    <n v="195000.00000000003"/>
    <n v="68250.000000000015"/>
    <n v="0.35000000000000003"/>
    <s v="Outlet"/>
    <x v="1"/>
    <x v="9"/>
  </r>
  <r>
    <x v="5"/>
    <n v="1185732"/>
    <x v="458"/>
    <x v="2"/>
    <x v="15"/>
    <x v="17"/>
    <x v="2"/>
    <n v="65.000000000000014"/>
    <n v="320"/>
    <n v="208000.00000000006"/>
    <n v="52000.000000000015"/>
    <n v="0.25"/>
    <s v="Outlet"/>
    <x v="1"/>
    <x v="9"/>
  </r>
  <r>
    <x v="5"/>
    <n v="1185732"/>
    <x v="458"/>
    <x v="2"/>
    <x v="15"/>
    <x v="17"/>
    <x v="3"/>
    <n v="65.000000000000014"/>
    <n v="300"/>
    <n v="195000.00000000003"/>
    <n v="48750.000000000007"/>
    <n v="0.25"/>
    <s v="Outlet"/>
    <x v="1"/>
    <x v="9"/>
  </r>
  <r>
    <x v="5"/>
    <n v="1185732"/>
    <x v="458"/>
    <x v="2"/>
    <x v="15"/>
    <x v="17"/>
    <x v="4"/>
    <n v="75.000000000000014"/>
    <n v="275"/>
    <n v="206250.00000000003"/>
    <n v="51562.500000000007"/>
    <n v="0.25"/>
    <s v="Outlet"/>
    <x v="1"/>
    <x v="9"/>
  </r>
  <r>
    <x v="5"/>
    <n v="1185732"/>
    <x v="458"/>
    <x v="2"/>
    <x v="15"/>
    <x v="17"/>
    <x v="5"/>
    <n v="80"/>
    <n v="375"/>
    <n v="300000"/>
    <n v="90000"/>
    <n v="0.3"/>
    <s v="Outlet"/>
    <x v="1"/>
    <x v="9"/>
  </r>
  <r>
    <x v="5"/>
    <n v="1185732"/>
    <x v="487"/>
    <x v="2"/>
    <x v="15"/>
    <x v="17"/>
    <x v="0"/>
    <n v="75.000000000000014"/>
    <n v="600"/>
    <n v="450000.00000000006"/>
    <n v="157500.00000000003"/>
    <n v="0.35000000000000003"/>
    <s v="Outlet"/>
    <x v="1"/>
    <x v="10"/>
  </r>
  <r>
    <x v="5"/>
    <n v="1185732"/>
    <x v="487"/>
    <x v="2"/>
    <x v="15"/>
    <x v="17"/>
    <x v="1"/>
    <n v="65.000000000000014"/>
    <n v="400"/>
    <n v="260000.00000000006"/>
    <n v="91000.000000000029"/>
    <n v="0.35000000000000003"/>
    <s v="Outlet"/>
    <x v="1"/>
    <x v="10"/>
  </r>
  <r>
    <x v="0"/>
    <n v="1128299"/>
    <x v="174"/>
    <x v="2"/>
    <x v="15"/>
    <x v="17"/>
    <x v="0"/>
    <n v="35"/>
    <n v="375"/>
    <n v="131250"/>
    <n v="32812.5"/>
    <n v="0.25"/>
    <s v="Outlet"/>
    <x v="1"/>
    <x v="0"/>
  </r>
  <r>
    <x v="0"/>
    <n v="1128299"/>
    <x v="174"/>
    <x v="2"/>
    <x v="15"/>
    <x v="17"/>
    <x v="1"/>
    <n v="45"/>
    <n v="375"/>
    <n v="168750"/>
    <n v="33750"/>
    <n v="0.2"/>
    <s v="Outlet"/>
    <x v="1"/>
    <x v="0"/>
  </r>
  <r>
    <x v="0"/>
    <n v="1128299"/>
    <x v="174"/>
    <x v="2"/>
    <x v="15"/>
    <x v="17"/>
    <x v="2"/>
    <n v="45"/>
    <n v="375"/>
    <n v="168750"/>
    <n v="42187.5"/>
    <n v="0.25"/>
    <s v="Outlet"/>
    <x v="1"/>
    <x v="0"/>
  </r>
  <r>
    <x v="0"/>
    <n v="1128299"/>
    <x v="174"/>
    <x v="2"/>
    <x v="15"/>
    <x v="17"/>
    <x v="3"/>
    <n v="45"/>
    <n v="225"/>
    <n v="101250"/>
    <n v="25312.5"/>
    <n v="0.25"/>
    <s v="Outlet"/>
    <x v="1"/>
    <x v="0"/>
  </r>
  <r>
    <x v="0"/>
    <n v="1128299"/>
    <x v="174"/>
    <x v="2"/>
    <x v="15"/>
    <x v="17"/>
    <x v="4"/>
    <n v="50"/>
    <n v="175"/>
    <n v="87500"/>
    <n v="13125"/>
    <n v="0.15"/>
    <s v="Outlet"/>
    <x v="1"/>
    <x v="0"/>
  </r>
  <r>
    <x v="0"/>
    <n v="1128299"/>
    <x v="174"/>
    <x v="2"/>
    <x v="15"/>
    <x v="17"/>
    <x v="5"/>
    <n v="45"/>
    <n v="425"/>
    <n v="191250"/>
    <n v="76500"/>
    <n v="0.4"/>
    <s v="Outlet"/>
    <x v="1"/>
    <x v="0"/>
  </r>
  <r>
    <x v="0"/>
    <n v="1128299"/>
    <x v="205"/>
    <x v="2"/>
    <x v="15"/>
    <x v="17"/>
    <x v="0"/>
    <n v="35"/>
    <n v="475"/>
    <n v="166250"/>
    <n v="41562.5"/>
    <n v="0.25"/>
    <s v="Outlet"/>
    <x v="1"/>
    <x v="1"/>
  </r>
  <r>
    <x v="0"/>
    <n v="1128299"/>
    <x v="205"/>
    <x v="2"/>
    <x v="15"/>
    <x v="17"/>
    <x v="1"/>
    <n v="45"/>
    <n v="375"/>
    <n v="168750"/>
    <n v="33750"/>
    <n v="0.2"/>
    <s v="Outlet"/>
    <x v="1"/>
    <x v="1"/>
  </r>
  <r>
    <x v="0"/>
    <n v="1128299"/>
    <x v="205"/>
    <x v="2"/>
    <x v="15"/>
    <x v="17"/>
    <x v="2"/>
    <n v="45"/>
    <n v="375"/>
    <n v="168750"/>
    <n v="42187.5"/>
    <n v="0.25"/>
    <s v="Outlet"/>
    <x v="1"/>
    <x v="1"/>
  </r>
  <r>
    <x v="0"/>
    <n v="1128299"/>
    <x v="205"/>
    <x v="2"/>
    <x v="16"/>
    <x v="18"/>
    <x v="3"/>
    <n v="45"/>
    <n v="225"/>
    <n v="101250"/>
    <n v="25312.5"/>
    <n v="0.25"/>
    <s v="Outlet"/>
    <x v="1"/>
    <x v="1"/>
  </r>
  <r>
    <x v="0"/>
    <n v="1128299"/>
    <x v="205"/>
    <x v="2"/>
    <x v="16"/>
    <x v="18"/>
    <x v="4"/>
    <n v="50"/>
    <n v="150"/>
    <n v="75000"/>
    <n v="11250"/>
    <n v="0.15"/>
    <s v="Outlet"/>
    <x v="1"/>
    <x v="1"/>
  </r>
  <r>
    <x v="0"/>
    <n v="1128299"/>
    <x v="205"/>
    <x v="2"/>
    <x v="16"/>
    <x v="18"/>
    <x v="5"/>
    <n v="45"/>
    <n v="350"/>
    <n v="157500"/>
    <n v="63000"/>
    <n v="0.4"/>
    <s v="Outlet"/>
    <x v="1"/>
    <x v="1"/>
  </r>
  <r>
    <x v="0"/>
    <n v="1128299"/>
    <x v="214"/>
    <x v="2"/>
    <x v="16"/>
    <x v="18"/>
    <x v="0"/>
    <n v="45"/>
    <n v="500"/>
    <n v="225000"/>
    <n v="56250"/>
    <n v="0.25"/>
    <s v="Outlet"/>
    <x v="1"/>
    <x v="2"/>
  </r>
  <r>
    <x v="0"/>
    <n v="1128299"/>
    <x v="214"/>
    <x v="2"/>
    <x v="16"/>
    <x v="18"/>
    <x v="1"/>
    <n v="54.999999999999993"/>
    <n v="350"/>
    <n v="192499.99999999997"/>
    <n v="38499.999999999993"/>
    <n v="0.2"/>
    <s v="Outlet"/>
    <x v="1"/>
    <x v="2"/>
  </r>
  <r>
    <x v="0"/>
    <n v="1128299"/>
    <x v="214"/>
    <x v="2"/>
    <x v="16"/>
    <x v="18"/>
    <x v="2"/>
    <n v="59.999999999999986"/>
    <n v="375"/>
    <n v="224999.99999999994"/>
    <n v="56249.999999999985"/>
    <n v="0.25"/>
    <s v="Outlet"/>
    <x v="1"/>
    <x v="2"/>
  </r>
  <r>
    <x v="0"/>
    <n v="1128299"/>
    <x v="214"/>
    <x v="2"/>
    <x v="16"/>
    <x v="18"/>
    <x v="3"/>
    <n v="54.999999999999993"/>
    <n v="275"/>
    <n v="151249.99999999997"/>
    <n v="37812.499999999993"/>
    <n v="0.25"/>
    <s v="Outlet"/>
    <x v="1"/>
    <x v="2"/>
  </r>
  <r>
    <x v="0"/>
    <n v="1128299"/>
    <x v="214"/>
    <x v="2"/>
    <x v="16"/>
    <x v="18"/>
    <x v="4"/>
    <n v="60"/>
    <n v="125"/>
    <n v="75000"/>
    <n v="11250"/>
    <n v="0.15"/>
    <s v="Outlet"/>
    <x v="1"/>
    <x v="2"/>
  </r>
  <r>
    <x v="0"/>
    <n v="1128299"/>
    <x v="214"/>
    <x v="2"/>
    <x v="16"/>
    <x v="18"/>
    <x v="5"/>
    <n v="54.999999999999993"/>
    <n v="325"/>
    <n v="178749.99999999997"/>
    <n v="71499.999999999985"/>
    <n v="0.4"/>
    <s v="Outlet"/>
    <x v="1"/>
    <x v="2"/>
  </r>
  <r>
    <x v="0"/>
    <n v="1128299"/>
    <x v="233"/>
    <x v="2"/>
    <x v="16"/>
    <x v="18"/>
    <x v="0"/>
    <n v="60"/>
    <n v="500"/>
    <n v="300000"/>
    <n v="75000"/>
    <n v="0.25"/>
    <s v="Outlet"/>
    <x v="1"/>
    <x v="3"/>
  </r>
  <r>
    <x v="0"/>
    <n v="1128299"/>
    <x v="233"/>
    <x v="2"/>
    <x v="16"/>
    <x v="18"/>
    <x v="1"/>
    <n v="65"/>
    <n v="300"/>
    <n v="195000"/>
    <n v="39000"/>
    <n v="0.2"/>
    <s v="Outlet"/>
    <x v="1"/>
    <x v="3"/>
  </r>
  <r>
    <x v="0"/>
    <n v="1128299"/>
    <x v="233"/>
    <x v="2"/>
    <x v="16"/>
    <x v="18"/>
    <x v="2"/>
    <n v="65"/>
    <n v="350"/>
    <n v="227500"/>
    <n v="56875"/>
    <n v="0.25"/>
    <s v="Outlet"/>
    <x v="1"/>
    <x v="3"/>
  </r>
  <r>
    <x v="0"/>
    <n v="1128299"/>
    <x v="233"/>
    <x v="2"/>
    <x v="16"/>
    <x v="18"/>
    <x v="3"/>
    <n v="50"/>
    <n v="250"/>
    <n v="125000"/>
    <n v="31250"/>
    <n v="0.25"/>
    <s v="Outlet"/>
    <x v="1"/>
    <x v="3"/>
  </r>
  <r>
    <x v="0"/>
    <n v="1128299"/>
    <x v="233"/>
    <x v="2"/>
    <x v="16"/>
    <x v="18"/>
    <x v="4"/>
    <n v="55.000000000000007"/>
    <n v="150"/>
    <n v="82500.000000000015"/>
    <n v="12375.000000000002"/>
    <n v="0.15"/>
    <s v="Outlet"/>
    <x v="1"/>
    <x v="3"/>
  </r>
  <r>
    <x v="0"/>
    <n v="1128299"/>
    <x v="233"/>
    <x v="2"/>
    <x v="16"/>
    <x v="18"/>
    <x v="5"/>
    <n v="70"/>
    <n v="325"/>
    <n v="227500"/>
    <n v="91000"/>
    <n v="0.4"/>
    <s v="Outlet"/>
    <x v="1"/>
    <x v="3"/>
  </r>
  <r>
    <x v="0"/>
    <n v="1128299"/>
    <x v="264"/>
    <x v="2"/>
    <x v="16"/>
    <x v="18"/>
    <x v="0"/>
    <n v="54.999999999999993"/>
    <n v="525"/>
    <n v="288749.99999999994"/>
    <n v="72187.499999999985"/>
    <n v="0.25"/>
    <s v="Outlet"/>
    <x v="1"/>
    <x v="4"/>
  </r>
  <r>
    <x v="0"/>
    <n v="1128299"/>
    <x v="264"/>
    <x v="2"/>
    <x v="16"/>
    <x v="18"/>
    <x v="1"/>
    <n v="60"/>
    <n v="375"/>
    <n v="225000"/>
    <n v="45000"/>
    <n v="0.2"/>
    <s v="Outlet"/>
    <x v="1"/>
    <x v="4"/>
  </r>
  <r>
    <x v="0"/>
    <n v="1128299"/>
    <x v="264"/>
    <x v="2"/>
    <x v="16"/>
    <x v="18"/>
    <x v="2"/>
    <n v="60"/>
    <n v="375"/>
    <n v="225000"/>
    <n v="56250"/>
    <n v="0.25"/>
    <s v="Outlet"/>
    <x v="1"/>
    <x v="4"/>
  </r>
  <r>
    <x v="0"/>
    <n v="1128299"/>
    <x v="264"/>
    <x v="2"/>
    <x v="16"/>
    <x v="18"/>
    <x v="3"/>
    <n v="54.999999999999993"/>
    <n v="275"/>
    <n v="151249.99999999997"/>
    <n v="37812.499999999993"/>
    <n v="0.25"/>
    <s v="Outlet"/>
    <x v="1"/>
    <x v="4"/>
  </r>
  <r>
    <x v="0"/>
    <n v="1128299"/>
    <x v="264"/>
    <x v="2"/>
    <x v="16"/>
    <x v="18"/>
    <x v="4"/>
    <n v="60"/>
    <n v="175"/>
    <n v="105000"/>
    <n v="15750"/>
    <n v="0.15"/>
    <s v="Outlet"/>
    <x v="1"/>
    <x v="4"/>
  </r>
  <r>
    <x v="0"/>
    <n v="1128299"/>
    <x v="264"/>
    <x v="2"/>
    <x v="16"/>
    <x v="18"/>
    <x v="5"/>
    <n v="75"/>
    <n v="475"/>
    <n v="356250"/>
    <n v="142500"/>
    <n v="0.4"/>
    <s v="Outlet"/>
    <x v="1"/>
    <x v="4"/>
  </r>
  <r>
    <x v="0"/>
    <n v="1128299"/>
    <x v="294"/>
    <x v="2"/>
    <x v="16"/>
    <x v="18"/>
    <x v="0"/>
    <n v="70"/>
    <n v="725"/>
    <n v="507500"/>
    <n v="126875"/>
    <n v="0.25"/>
    <s v="Outlet"/>
    <x v="1"/>
    <x v="11"/>
  </r>
  <r>
    <x v="0"/>
    <n v="1128299"/>
    <x v="294"/>
    <x v="2"/>
    <x v="16"/>
    <x v="18"/>
    <x v="1"/>
    <n v="75"/>
    <n v="600"/>
    <n v="450000"/>
    <n v="90000"/>
    <n v="0.2"/>
    <s v="Outlet"/>
    <x v="1"/>
    <x v="11"/>
  </r>
  <r>
    <x v="0"/>
    <n v="1128299"/>
    <x v="294"/>
    <x v="2"/>
    <x v="16"/>
    <x v="18"/>
    <x v="2"/>
    <n v="75"/>
    <n v="600"/>
    <n v="450000"/>
    <n v="112500"/>
    <n v="0.25"/>
    <s v="Outlet"/>
    <x v="1"/>
    <x v="11"/>
  </r>
  <r>
    <x v="0"/>
    <n v="1128299"/>
    <x v="294"/>
    <x v="2"/>
    <x v="16"/>
    <x v="18"/>
    <x v="3"/>
    <n v="75"/>
    <n v="475"/>
    <n v="356250"/>
    <n v="89062.5"/>
    <n v="0.25"/>
    <s v="Outlet"/>
    <x v="1"/>
    <x v="11"/>
  </r>
  <r>
    <x v="0"/>
    <n v="1128299"/>
    <x v="294"/>
    <x v="2"/>
    <x v="16"/>
    <x v="18"/>
    <x v="4"/>
    <n v="85.000000000000014"/>
    <n v="350"/>
    <n v="297500.00000000006"/>
    <n v="44625.000000000007"/>
    <n v="0.15"/>
    <s v="Outlet"/>
    <x v="1"/>
    <x v="11"/>
  </r>
  <r>
    <x v="0"/>
    <n v="1128299"/>
    <x v="294"/>
    <x v="2"/>
    <x v="16"/>
    <x v="18"/>
    <x v="5"/>
    <n v="100"/>
    <n v="650"/>
    <n v="650000"/>
    <n v="260000"/>
    <n v="0.4"/>
    <s v="Outlet"/>
    <x v="1"/>
    <x v="11"/>
  </r>
  <r>
    <x v="0"/>
    <n v="1128299"/>
    <x v="323"/>
    <x v="2"/>
    <x v="16"/>
    <x v="18"/>
    <x v="0"/>
    <n v="80"/>
    <n v="800"/>
    <n v="640000"/>
    <n v="160000"/>
    <n v="0.25"/>
    <s v="Outlet"/>
    <x v="1"/>
    <x v="5"/>
  </r>
  <r>
    <x v="0"/>
    <n v="1128299"/>
    <x v="323"/>
    <x v="2"/>
    <x v="16"/>
    <x v="18"/>
    <x v="1"/>
    <n v="85.000000000000014"/>
    <n v="650"/>
    <n v="552500.00000000012"/>
    <n v="110500.00000000003"/>
    <n v="0.2"/>
    <s v="Outlet"/>
    <x v="1"/>
    <x v="5"/>
  </r>
  <r>
    <x v="0"/>
    <n v="1128299"/>
    <x v="323"/>
    <x v="2"/>
    <x v="16"/>
    <x v="18"/>
    <x v="2"/>
    <n v="85.000000000000014"/>
    <n v="600"/>
    <n v="510000.00000000006"/>
    <n v="127500.00000000001"/>
    <n v="0.25"/>
    <s v="Outlet"/>
    <x v="1"/>
    <x v="5"/>
  </r>
  <r>
    <x v="0"/>
    <n v="1128299"/>
    <x v="323"/>
    <x v="2"/>
    <x v="16"/>
    <x v="18"/>
    <x v="3"/>
    <n v="80"/>
    <n v="500"/>
    <n v="400000"/>
    <n v="100000"/>
    <n v="0.25"/>
    <s v="Outlet"/>
    <x v="1"/>
    <x v="5"/>
  </r>
  <r>
    <x v="0"/>
    <n v="1128299"/>
    <x v="323"/>
    <x v="2"/>
    <x v="16"/>
    <x v="18"/>
    <x v="4"/>
    <n v="85.000000000000014"/>
    <n v="550"/>
    <n v="467500.00000000006"/>
    <n v="70125"/>
    <n v="0.15"/>
    <s v="Outlet"/>
    <x v="1"/>
    <x v="5"/>
  </r>
  <r>
    <x v="0"/>
    <n v="1128299"/>
    <x v="323"/>
    <x v="2"/>
    <x v="16"/>
    <x v="18"/>
    <x v="5"/>
    <n v="100"/>
    <n v="550"/>
    <n v="550000"/>
    <n v="220000"/>
    <n v="0.4"/>
    <s v="Outlet"/>
    <x v="1"/>
    <x v="5"/>
  </r>
  <r>
    <x v="0"/>
    <n v="1128299"/>
    <x v="355"/>
    <x v="2"/>
    <x v="16"/>
    <x v="18"/>
    <x v="0"/>
    <n v="85.000000000000014"/>
    <n v="750"/>
    <n v="637500.00000000012"/>
    <n v="159375.00000000003"/>
    <n v="0.25"/>
    <s v="Outlet"/>
    <x v="1"/>
    <x v="6"/>
  </r>
  <r>
    <x v="0"/>
    <n v="1128299"/>
    <x v="355"/>
    <x v="2"/>
    <x v="16"/>
    <x v="18"/>
    <x v="1"/>
    <n v="75.000000000000014"/>
    <n v="725"/>
    <n v="543750.00000000012"/>
    <n v="108750.00000000003"/>
    <n v="0.2"/>
    <s v="Outlet"/>
    <x v="1"/>
    <x v="6"/>
  </r>
  <r>
    <x v="0"/>
    <n v="1128299"/>
    <x v="355"/>
    <x v="2"/>
    <x v="16"/>
    <x v="18"/>
    <x v="2"/>
    <n v="70"/>
    <n v="600"/>
    <n v="420000"/>
    <n v="105000"/>
    <n v="0.25"/>
    <s v="Outlet"/>
    <x v="1"/>
    <x v="6"/>
  </r>
  <r>
    <x v="0"/>
    <n v="1128299"/>
    <x v="355"/>
    <x v="2"/>
    <x v="16"/>
    <x v="18"/>
    <x v="3"/>
    <n v="70"/>
    <n v="525"/>
    <n v="367500"/>
    <n v="91875"/>
    <n v="0.25"/>
    <s v="Outlet"/>
    <x v="1"/>
    <x v="6"/>
  </r>
  <r>
    <x v="1"/>
    <n v="1128299"/>
    <x v="355"/>
    <x v="2"/>
    <x v="16"/>
    <x v="18"/>
    <x v="4"/>
    <n v="70"/>
    <n v="525"/>
    <n v="367500"/>
    <n v="55125"/>
    <n v="0.15"/>
    <s v="Outlet"/>
    <x v="1"/>
    <x v="6"/>
  </r>
  <r>
    <x v="1"/>
    <n v="1128299"/>
    <x v="355"/>
    <x v="2"/>
    <x v="16"/>
    <x v="18"/>
    <x v="5"/>
    <n v="75"/>
    <n v="350"/>
    <n v="262500"/>
    <n v="105000"/>
    <n v="0.4"/>
    <s v="Outlet"/>
    <x v="1"/>
    <x v="6"/>
  </r>
  <r>
    <x v="1"/>
    <n v="1128299"/>
    <x v="387"/>
    <x v="2"/>
    <x v="16"/>
    <x v="18"/>
    <x v="0"/>
    <n v="65.000000000000014"/>
    <n v="550"/>
    <n v="357500.00000000006"/>
    <n v="89375.000000000015"/>
    <n v="0.25"/>
    <s v="Outlet"/>
    <x v="1"/>
    <x v="7"/>
  </r>
  <r>
    <x v="1"/>
    <n v="1128299"/>
    <x v="387"/>
    <x v="2"/>
    <x v="16"/>
    <x v="18"/>
    <x v="1"/>
    <n v="70.000000000000014"/>
    <n v="550"/>
    <n v="385000.00000000006"/>
    <n v="77000.000000000015"/>
    <n v="0.2"/>
    <s v="Outlet"/>
    <x v="1"/>
    <x v="7"/>
  </r>
  <r>
    <x v="1"/>
    <n v="1128299"/>
    <x v="387"/>
    <x v="2"/>
    <x v="16"/>
    <x v="18"/>
    <x v="2"/>
    <n v="65.000000000000014"/>
    <n v="375"/>
    <n v="243750.00000000006"/>
    <n v="60937.500000000015"/>
    <n v="0.25"/>
    <s v="Outlet"/>
    <x v="1"/>
    <x v="7"/>
  </r>
  <r>
    <x v="1"/>
    <n v="1128299"/>
    <x v="387"/>
    <x v="2"/>
    <x v="16"/>
    <x v="18"/>
    <x v="3"/>
    <n v="65.000000000000014"/>
    <n v="325"/>
    <n v="211250.00000000006"/>
    <n v="52812.500000000015"/>
    <n v="0.25"/>
    <s v="Outlet"/>
    <x v="1"/>
    <x v="7"/>
  </r>
  <r>
    <x v="1"/>
    <n v="1128299"/>
    <x v="387"/>
    <x v="2"/>
    <x v="16"/>
    <x v="18"/>
    <x v="4"/>
    <n v="75.000000000000014"/>
    <n v="350"/>
    <n v="262500.00000000006"/>
    <n v="39375.000000000007"/>
    <n v="0.15"/>
    <s v="Outlet"/>
    <x v="1"/>
    <x v="7"/>
  </r>
  <r>
    <x v="1"/>
    <n v="1128299"/>
    <x v="387"/>
    <x v="2"/>
    <x v="16"/>
    <x v="18"/>
    <x v="5"/>
    <n v="60"/>
    <n v="375"/>
    <n v="225000"/>
    <n v="90000"/>
    <n v="0.4"/>
    <s v="Outlet"/>
    <x v="1"/>
    <x v="7"/>
  </r>
  <r>
    <x v="1"/>
    <n v="1128299"/>
    <x v="416"/>
    <x v="2"/>
    <x v="16"/>
    <x v="18"/>
    <x v="0"/>
    <n v="55.000000000000007"/>
    <n v="475"/>
    <n v="261250.00000000003"/>
    <n v="65312.500000000007"/>
    <n v="0.25"/>
    <s v="Outlet"/>
    <x v="1"/>
    <x v="8"/>
  </r>
  <r>
    <x v="1"/>
    <n v="1128299"/>
    <x v="416"/>
    <x v="2"/>
    <x v="16"/>
    <x v="18"/>
    <x v="1"/>
    <n v="65.000000000000014"/>
    <n v="475"/>
    <n v="308750.00000000006"/>
    <n v="61750.000000000015"/>
    <n v="0.2"/>
    <s v="Outlet"/>
    <x v="1"/>
    <x v="8"/>
  </r>
  <r>
    <x v="1"/>
    <n v="1128299"/>
    <x v="416"/>
    <x v="2"/>
    <x v="16"/>
    <x v="18"/>
    <x v="2"/>
    <n v="60.000000000000007"/>
    <n v="300"/>
    <n v="180000.00000000003"/>
    <n v="45000.000000000007"/>
    <n v="0.25"/>
    <s v="Outlet"/>
    <x v="1"/>
    <x v="8"/>
  </r>
  <r>
    <x v="1"/>
    <n v="1128299"/>
    <x v="416"/>
    <x v="2"/>
    <x v="16"/>
    <x v="18"/>
    <x v="3"/>
    <n v="55.000000000000007"/>
    <n v="275"/>
    <n v="151250.00000000003"/>
    <n v="37812.500000000007"/>
    <n v="0.25"/>
    <s v="Outlet"/>
    <x v="1"/>
    <x v="8"/>
  </r>
  <r>
    <x v="1"/>
    <n v="1128299"/>
    <x v="416"/>
    <x v="2"/>
    <x v="16"/>
    <x v="18"/>
    <x v="4"/>
    <n v="65"/>
    <n v="250"/>
    <n v="162500"/>
    <n v="24375"/>
    <n v="0.15"/>
    <s v="Outlet"/>
    <x v="1"/>
    <x v="8"/>
  </r>
  <r>
    <x v="1"/>
    <n v="1128299"/>
    <x v="416"/>
    <x v="2"/>
    <x v="16"/>
    <x v="18"/>
    <x v="5"/>
    <n v="70"/>
    <n v="300"/>
    <n v="210000"/>
    <n v="84000"/>
    <n v="0.4"/>
    <s v="Outlet"/>
    <x v="1"/>
    <x v="8"/>
  </r>
  <r>
    <x v="1"/>
    <n v="1128299"/>
    <x v="447"/>
    <x v="2"/>
    <x v="16"/>
    <x v="18"/>
    <x v="0"/>
    <n v="55.000000000000007"/>
    <n v="525"/>
    <n v="288750.00000000006"/>
    <n v="72187.500000000015"/>
    <n v="0.25"/>
    <s v="Outlet"/>
    <x v="1"/>
    <x v="9"/>
  </r>
  <r>
    <x v="1"/>
    <n v="1128299"/>
    <x v="447"/>
    <x v="2"/>
    <x v="16"/>
    <x v="18"/>
    <x v="1"/>
    <n v="60.000000000000007"/>
    <n v="600"/>
    <n v="360000.00000000006"/>
    <n v="72000.000000000015"/>
    <n v="0.2"/>
    <s v="Outlet"/>
    <x v="1"/>
    <x v="9"/>
  </r>
  <r>
    <x v="1"/>
    <n v="1128299"/>
    <x v="447"/>
    <x v="2"/>
    <x v="16"/>
    <x v="18"/>
    <x v="2"/>
    <n v="55.000000000000007"/>
    <n v="425"/>
    <n v="233750.00000000003"/>
    <n v="58437.500000000007"/>
    <n v="0.25"/>
    <s v="Outlet"/>
    <x v="1"/>
    <x v="9"/>
  </r>
  <r>
    <x v="1"/>
    <n v="1128299"/>
    <x v="447"/>
    <x v="2"/>
    <x v="16"/>
    <x v="18"/>
    <x v="3"/>
    <n v="65.000000000000014"/>
    <n v="400"/>
    <n v="260000.00000000006"/>
    <n v="65000.000000000015"/>
    <n v="0.25"/>
    <s v="Outlet"/>
    <x v="1"/>
    <x v="9"/>
  </r>
  <r>
    <x v="1"/>
    <n v="1128299"/>
    <x v="447"/>
    <x v="2"/>
    <x v="16"/>
    <x v="18"/>
    <x v="4"/>
    <n v="85.000000000000014"/>
    <n v="375"/>
    <n v="318750.00000000006"/>
    <n v="47812.500000000007"/>
    <n v="0.15"/>
    <s v="Outlet"/>
    <x v="1"/>
    <x v="9"/>
  </r>
  <r>
    <x v="1"/>
    <n v="1128299"/>
    <x v="447"/>
    <x v="2"/>
    <x v="16"/>
    <x v="18"/>
    <x v="5"/>
    <n v="90.000000000000014"/>
    <n v="500"/>
    <n v="450000.00000000006"/>
    <n v="180000.00000000003"/>
    <n v="0.4"/>
    <s v="Outlet"/>
    <x v="1"/>
    <x v="9"/>
  </r>
  <r>
    <x v="1"/>
    <n v="1128299"/>
    <x v="476"/>
    <x v="2"/>
    <x v="16"/>
    <x v="18"/>
    <x v="0"/>
    <n v="75.000000000000014"/>
    <n v="700"/>
    <n v="525000.00000000012"/>
    <n v="131250.00000000003"/>
    <n v="0.25"/>
    <s v="Outlet"/>
    <x v="1"/>
    <x v="10"/>
  </r>
  <r>
    <x v="1"/>
    <n v="1128299"/>
    <x v="476"/>
    <x v="2"/>
    <x v="16"/>
    <x v="18"/>
    <x v="1"/>
    <n v="85.000000000000014"/>
    <n v="700"/>
    <n v="595000.00000000012"/>
    <n v="119000.00000000003"/>
    <n v="0.2"/>
    <s v="Outlet"/>
    <x v="1"/>
    <x v="10"/>
  </r>
  <r>
    <x v="2"/>
    <n v="1128299"/>
    <x v="476"/>
    <x v="2"/>
    <x v="16"/>
    <x v="18"/>
    <x v="2"/>
    <n v="80.000000000000014"/>
    <n v="500"/>
    <n v="400000.00000000006"/>
    <n v="100000.00000000001"/>
    <n v="0.25"/>
    <s v="Outlet"/>
    <x v="1"/>
    <x v="10"/>
  </r>
  <r>
    <x v="2"/>
    <n v="1128299"/>
    <x v="476"/>
    <x v="2"/>
    <x v="16"/>
    <x v="18"/>
    <x v="3"/>
    <n v="80.000000000000014"/>
    <n v="500"/>
    <n v="400000.00000000006"/>
    <n v="100000.00000000001"/>
    <n v="0.25"/>
    <s v="Outlet"/>
    <x v="1"/>
    <x v="10"/>
  </r>
  <r>
    <x v="2"/>
    <n v="1128299"/>
    <x v="476"/>
    <x v="2"/>
    <x v="16"/>
    <x v="18"/>
    <x v="4"/>
    <n v="90.000000000000014"/>
    <n v="425"/>
    <n v="382500.00000000006"/>
    <n v="57375.000000000007"/>
    <n v="0.15"/>
    <s v="Outlet"/>
    <x v="1"/>
    <x v="10"/>
  </r>
  <r>
    <x v="2"/>
    <n v="1128299"/>
    <x v="476"/>
    <x v="2"/>
    <x v="16"/>
    <x v="18"/>
    <x v="5"/>
    <n v="95.000000000000014"/>
    <n v="525"/>
    <n v="498750.00000000006"/>
    <n v="199500.00000000003"/>
    <n v="0.4"/>
    <s v="Outlet"/>
    <x v="1"/>
    <x v="10"/>
  </r>
  <r>
    <x v="2"/>
    <n v="1128299"/>
    <x v="181"/>
    <x v="2"/>
    <x v="16"/>
    <x v="18"/>
    <x v="0"/>
    <n v="40"/>
    <n v="425"/>
    <n v="170000"/>
    <n v="51000"/>
    <n v="0.3"/>
    <s v="Outlet"/>
    <x v="1"/>
    <x v="0"/>
  </r>
  <r>
    <x v="2"/>
    <n v="1128299"/>
    <x v="181"/>
    <x v="2"/>
    <x v="16"/>
    <x v="18"/>
    <x v="1"/>
    <n v="50"/>
    <n v="425"/>
    <n v="212500"/>
    <n v="53125"/>
    <n v="0.25"/>
    <s v="Outlet"/>
    <x v="1"/>
    <x v="0"/>
  </r>
  <r>
    <x v="2"/>
    <n v="1128299"/>
    <x v="181"/>
    <x v="2"/>
    <x v="16"/>
    <x v="18"/>
    <x v="2"/>
    <n v="50"/>
    <n v="425"/>
    <n v="212500"/>
    <n v="63750"/>
    <n v="0.3"/>
    <s v="Outlet"/>
    <x v="1"/>
    <x v="0"/>
  </r>
  <r>
    <x v="2"/>
    <n v="1128299"/>
    <x v="181"/>
    <x v="2"/>
    <x v="16"/>
    <x v="18"/>
    <x v="3"/>
    <n v="50"/>
    <n v="275"/>
    <n v="137500"/>
    <n v="41250"/>
    <n v="0.3"/>
    <s v="Outlet"/>
    <x v="1"/>
    <x v="0"/>
  </r>
  <r>
    <x v="2"/>
    <n v="1128299"/>
    <x v="181"/>
    <x v="2"/>
    <x v="16"/>
    <x v="18"/>
    <x v="4"/>
    <n v="55.000000000000007"/>
    <n v="225"/>
    <n v="123750.00000000001"/>
    <n v="24750.000000000004"/>
    <n v="0.2"/>
    <s v="Outlet"/>
    <x v="1"/>
    <x v="0"/>
  </r>
  <r>
    <x v="2"/>
    <n v="1128299"/>
    <x v="181"/>
    <x v="2"/>
    <x v="16"/>
    <x v="18"/>
    <x v="5"/>
    <n v="50"/>
    <n v="475"/>
    <n v="237500"/>
    <n v="106875"/>
    <n v="0.45"/>
    <s v="Outlet"/>
    <x v="1"/>
    <x v="0"/>
  </r>
  <r>
    <x v="2"/>
    <n v="1128299"/>
    <x v="212"/>
    <x v="2"/>
    <x v="16"/>
    <x v="18"/>
    <x v="0"/>
    <n v="40"/>
    <n v="525"/>
    <n v="210000"/>
    <n v="63000"/>
    <n v="0.3"/>
    <s v="Outlet"/>
    <x v="1"/>
    <x v="1"/>
  </r>
  <r>
    <x v="2"/>
    <n v="1128299"/>
    <x v="212"/>
    <x v="2"/>
    <x v="16"/>
    <x v="18"/>
    <x v="1"/>
    <n v="50"/>
    <n v="425"/>
    <n v="212500"/>
    <n v="53125"/>
    <n v="0.25"/>
    <s v="Outlet"/>
    <x v="1"/>
    <x v="1"/>
  </r>
  <r>
    <x v="2"/>
    <n v="1128299"/>
    <x v="212"/>
    <x v="2"/>
    <x v="16"/>
    <x v="18"/>
    <x v="2"/>
    <n v="50"/>
    <n v="425"/>
    <n v="212500"/>
    <n v="63750"/>
    <n v="0.3"/>
    <s v="Outlet"/>
    <x v="1"/>
    <x v="1"/>
  </r>
  <r>
    <x v="2"/>
    <n v="1128299"/>
    <x v="212"/>
    <x v="4"/>
    <x v="8"/>
    <x v="19"/>
    <x v="3"/>
    <n v="50"/>
    <n v="275"/>
    <n v="137500"/>
    <n v="41250"/>
    <n v="0.3"/>
    <s v="Outlet"/>
    <x v="1"/>
    <x v="1"/>
  </r>
  <r>
    <x v="2"/>
    <n v="1128299"/>
    <x v="212"/>
    <x v="4"/>
    <x v="8"/>
    <x v="19"/>
    <x v="4"/>
    <n v="55.000000000000007"/>
    <n v="200"/>
    <n v="110000.00000000001"/>
    <n v="22000.000000000004"/>
    <n v="0.2"/>
    <s v="Outlet"/>
    <x v="1"/>
    <x v="1"/>
  </r>
  <r>
    <x v="2"/>
    <n v="1128299"/>
    <x v="212"/>
    <x v="4"/>
    <x v="8"/>
    <x v="19"/>
    <x v="5"/>
    <n v="50"/>
    <n v="400"/>
    <n v="200000"/>
    <n v="90000"/>
    <n v="0.45"/>
    <s v="Outlet"/>
    <x v="1"/>
    <x v="1"/>
  </r>
  <r>
    <x v="2"/>
    <n v="1128299"/>
    <x v="221"/>
    <x v="4"/>
    <x v="8"/>
    <x v="19"/>
    <x v="0"/>
    <n v="50"/>
    <n v="550"/>
    <n v="275000"/>
    <n v="82500"/>
    <n v="0.3"/>
    <s v="Outlet"/>
    <x v="1"/>
    <x v="2"/>
  </r>
  <r>
    <x v="2"/>
    <n v="1128299"/>
    <x v="221"/>
    <x v="4"/>
    <x v="8"/>
    <x v="19"/>
    <x v="1"/>
    <n v="60"/>
    <n v="400"/>
    <n v="240000"/>
    <n v="60000"/>
    <n v="0.25"/>
    <s v="Outlet"/>
    <x v="1"/>
    <x v="2"/>
  </r>
  <r>
    <x v="2"/>
    <n v="1128299"/>
    <x v="221"/>
    <x v="4"/>
    <x v="8"/>
    <x v="19"/>
    <x v="2"/>
    <n v="64.999999999999986"/>
    <n v="425"/>
    <n v="276249.99999999994"/>
    <n v="82874.999999999985"/>
    <n v="0.3"/>
    <s v="Outlet"/>
    <x v="1"/>
    <x v="2"/>
  </r>
  <r>
    <x v="2"/>
    <n v="1128299"/>
    <x v="221"/>
    <x v="4"/>
    <x v="8"/>
    <x v="19"/>
    <x v="3"/>
    <n v="60"/>
    <n v="325"/>
    <n v="195000"/>
    <n v="58500"/>
    <n v="0.3"/>
    <s v="Outlet"/>
    <x v="1"/>
    <x v="2"/>
  </r>
  <r>
    <x v="2"/>
    <n v="1128299"/>
    <x v="221"/>
    <x v="4"/>
    <x v="8"/>
    <x v="19"/>
    <x v="4"/>
    <n v="65"/>
    <n v="175"/>
    <n v="113750"/>
    <n v="22750"/>
    <n v="0.2"/>
    <s v="Outlet"/>
    <x v="1"/>
    <x v="2"/>
  </r>
  <r>
    <x v="2"/>
    <n v="1128299"/>
    <x v="221"/>
    <x v="4"/>
    <x v="8"/>
    <x v="19"/>
    <x v="5"/>
    <n v="60"/>
    <n v="375"/>
    <n v="225000"/>
    <n v="101250"/>
    <n v="0.45"/>
    <s v="Outlet"/>
    <x v="1"/>
    <x v="2"/>
  </r>
  <r>
    <x v="1"/>
    <n v="1128299"/>
    <x v="240"/>
    <x v="4"/>
    <x v="8"/>
    <x v="19"/>
    <x v="0"/>
    <n v="65"/>
    <n v="550"/>
    <n v="357500"/>
    <n v="107250"/>
    <n v="0.3"/>
    <s v="Outlet"/>
    <x v="1"/>
    <x v="3"/>
  </r>
  <r>
    <x v="1"/>
    <n v="1128299"/>
    <x v="240"/>
    <x v="4"/>
    <x v="8"/>
    <x v="19"/>
    <x v="1"/>
    <n v="70"/>
    <n v="350"/>
    <n v="245000"/>
    <n v="61250"/>
    <n v="0.25"/>
    <s v="Outlet"/>
    <x v="1"/>
    <x v="3"/>
  </r>
  <r>
    <x v="1"/>
    <n v="1128299"/>
    <x v="240"/>
    <x v="4"/>
    <x v="8"/>
    <x v="19"/>
    <x v="2"/>
    <n v="70"/>
    <n v="400"/>
    <n v="280000"/>
    <n v="84000"/>
    <n v="0.3"/>
    <s v="Outlet"/>
    <x v="1"/>
    <x v="3"/>
  </r>
  <r>
    <x v="1"/>
    <n v="1128299"/>
    <x v="240"/>
    <x v="4"/>
    <x v="8"/>
    <x v="19"/>
    <x v="3"/>
    <n v="55.000000000000007"/>
    <n v="300"/>
    <n v="165000.00000000003"/>
    <n v="49500.000000000007"/>
    <n v="0.3"/>
    <s v="Outlet"/>
    <x v="1"/>
    <x v="3"/>
  </r>
  <r>
    <x v="1"/>
    <n v="1128299"/>
    <x v="240"/>
    <x v="4"/>
    <x v="8"/>
    <x v="19"/>
    <x v="4"/>
    <n v="60.000000000000007"/>
    <n v="200"/>
    <n v="120000.00000000001"/>
    <n v="24000.000000000004"/>
    <n v="0.2"/>
    <s v="Outlet"/>
    <x v="1"/>
    <x v="3"/>
  </r>
  <r>
    <x v="1"/>
    <n v="1128299"/>
    <x v="240"/>
    <x v="4"/>
    <x v="8"/>
    <x v="19"/>
    <x v="5"/>
    <n v="75.000000000000014"/>
    <n v="375"/>
    <n v="281250.00000000006"/>
    <n v="126562.50000000003"/>
    <n v="0.45"/>
    <s v="Outlet"/>
    <x v="1"/>
    <x v="3"/>
  </r>
  <r>
    <x v="1"/>
    <n v="1128299"/>
    <x v="271"/>
    <x v="4"/>
    <x v="8"/>
    <x v="19"/>
    <x v="0"/>
    <n v="60"/>
    <n v="575"/>
    <n v="345000"/>
    <n v="103500"/>
    <n v="0.3"/>
    <s v="Outlet"/>
    <x v="1"/>
    <x v="4"/>
  </r>
  <r>
    <x v="1"/>
    <n v="1128299"/>
    <x v="271"/>
    <x v="4"/>
    <x v="8"/>
    <x v="19"/>
    <x v="1"/>
    <n v="65"/>
    <n v="425"/>
    <n v="276250"/>
    <n v="69062.5"/>
    <n v="0.25"/>
    <s v="Outlet"/>
    <x v="1"/>
    <x v="4"/>
  </r>
  <r>
    <x v="1"/>
    <n v="1128299"/>
    <x v="271"/>
    <x v="4"/>
    <x v="8"/>
    <x v="19"/>
    <x v="2"/>
    <n v="65"/>
    <n v="425"/>
    <n v="276250"/>
    <n v="82875"/>
    <n v="0.3"/>
    <s v="Outlet"/>
    <x v="1"/>
    <x v="4"/>
  </r>
  <r>
    <x v="1"/>
    <n v="1128299"/>
    <x v="271"/>
    <x v="4"/>
    <x v="8"/>
    <x v="19"/>
    <x v="3"/>
    <n v="60"/>
    <n v="325"/>
    <n v="195000"/>
    <n v="58500"/>
    <n v="0.3"/>
    <s v="Outlet"/>
    <x v="1"/>
    <x v="4"/>
  </r>
  <r>
    <x v="1"/>
    <n v="1128299"/>
    <x v="271"/>
    <x v="4"/>
    <x v="8"/>
    <x v="19"/>
    <x v="4"/>
    <n v="54.999999999999993"/>
    <n v="225"/>
    <n v="123749.99999999999"/>
    <n v="24750"/>
    <n v="0.2"/>
    <s v="Outlet"/>
    <x v="1"/>
    <x v="4"/>
  </r>
  <r>
    <x v="1"/>
    <n v="1128299"/>
    <x v="271"/>
    <x v="4"/>
    <x v="8"/>
    <x v="19"/>
    <x v="5"/>
    <n v="70"/>
    <n v="575"/>
    <n v="402500"/>
    <n v="181125"/>
    <n v="0.45"/>
    <s v="Outlet"/>
    <x v="1"/>
    <x v="4"/>
  </r>
  <r>
    <x v="1"/>
    <n v="1128299"/>
    <x v="301"/>
    <x v="4"/>
    <x v="8"/>
    <x v="19"/>
    <x v="0"/>
    <n v="64.999999999999986"/>
    <n v="825"/>
    <n v="536249.99999999988"/>
    <n v="160874.99999999997"/>
    <n v="0.3"/>
    <s v="Outlet"/>
    <x v="1"/>
    <x v="11"/>
  </r>
  <r>
    <x v="1"/>
    <n v="1128299"/>
    <x v="301"/>
    <x v="4"/>
    <x v="8"/>
    <x v="19"/>
    <x v="1"/>
    <n v="70"/>
    <n v="700"/>
    <n v="490000"/>
    <n v="122500"/>
    <n v="0.25"/>
    <s v="In-store"/>
    <x v="1"/>
    <x v="11"/>
  </r>
  <r>
    <x v="1"/>
    <n v="1128299"/>
    <x v="301"/>
    <x v="4"/>
    <x v="8"/>
    <x v="19"/>
    <x v="2"/>
    <n v="85"/>
    <n v="700"/>
    <n v="595000"/>
    <n v="178500"/>
    <n v="0.3"/>
    <s v="In-store"/>
    <x v="1"/>
    <x v="11"/>
  </r>
  <r>
    <x v="1"/>
    <n v="1128299"/>
    <x v="301"/>
    <x v="4"/>
    <x v="8"/>
    <x v="19"/>
    <x v="3"/>
    <n v="85"/>
    <n v="575"/>
    <n v="488750"/>
    <n v="146625"/>
    <n v="0.3"/>
    <s v="In-store"/>
    <x v="1"/>
    <x v="11"/>
  </r>
  <r>
    <x v="1"/>
    <n v="1128299"/>
    <x v="301"/>
    <x v="4"/>
    <x v="8"/>
    <x v="19"/>
    <x v="4"/>
    <n v="95"/>
    <n v="450"/>
    <n v="427500"/>
    <n v="85500"/>
    <n v="0.2"/>
    <s v="In-store"/>
    <x v="1"/>
    <x v="11"/>
  </r>
  <r>
    <x v="1"/>
    <n v="1128299"/>
    <x v="301"/>
    <x v="4"/>
    <x v="8"/>
    <x v="19"/>
    <x v="5"/>
    <n v="110.00000000000001"/>
    <n v="750"/>
    <n v="825000.00000000012"/>
    <n v="371250.00000000006"/>
    <n v="0.45"/>
    <s v="In-store"/>
    <x v="1"/>
    <x v="11"/>
  </r>
  <r>
    <x v="1"/>
    <n v="1128299"/>
    <x v="330"/>
    <x v="4"/>
    <x v="8"/>
    <x v="19"/>
    <x v="0"/>
    <n v="90"/>
    <n v="900"/>
    <n v="810000"/>
    <n v="243000"/>
    <n v="0.3"/>
    <s v="In-store"/>
    <x v="1"/>
    <x v="5"/>
  </r>
  <r>
    <x v="1"/>
    <n v="1128299"/>
    <x v="330"/>
    <x v="4"/>
    <x v="8"/>
    <x v="19"/>
    <x v="1"/>
    <n v="95"/>
    <n v="750"/>
    <n v="712500"/>
    <n v="178125"/>
    <n v="0.25"/>
    <s v="In-store"/>
    <x v="1"/>
    <x v="5"/>
  </r>
  <r>
    <x v="1"/>
    <n v="1128299"/>
    <x v="330"/>
    <x v="4"/>
    <x v="8"/>
    <x v="19"/>
    <x v="2"/>
    <n v="95"/>
    <n v="700"/>
    <n v="665000"/>
    <n v="199500"/>
    <n v="0.3"/>
    <s v="In-store"/>
    <x v="1"/>
    <x v="5"/>
  </r>
  <r>
    <x v="1"/>
    <n v="1128299"/>
    <x v="330"/>
    <x v="4"/>
    <x v="8"/>
    <x v="19"/>
    <x v="3"/>
    <n v="90"/>
    <n v="600"/>
    <n v="540000"/>
    <n v="162000"/>
    <n v="0.3"/>
    <s v="In-store"/>
    <x v="1"/>
    <x v="5"/>
  </r>
  <r>
    <x v="1"/>
    <n v="1128299"/>
    <x v="330"/>
    <x v="4"/>
    <x v="8"/>
    <x v="19"/>
    <x v="4"/>
    <n v="95"/>
    <n v="650"/>
    <n v="617500"/>
    <n v="123500"/>
    <n v="0.2"/>
    <s v="In-store"/>
    <x v="1"/>
    <x v="5"/>
  </r>
  <r>
    <x v="1"/>
    <n v="1128299"/>
    <x v="330"/>
    <x v="4"/>
    <x v="8"/>
    <x v="19"/>
    <x v="5"/>
    <n v="110.00000000000001"/>
    <n v="650"/>
    <n v="715000.00000000012"/>
    <n v="321750.00000000006"/>
    <n v="0.45"/>
    <s v="In-store"/>
    <x v="1"/>
    <x v="5"/>
  </r>
  <r>
    <x v="1"/>
    <n v="1128299"/>
    <x v="362"/>
    <x v="4"/>
    <x v="8"/>
    <x v="19"/>
    <x v="0"/>
    <n v="95"/>
    <n v="850"/>
    <n v="807500"/>
    <n v="242250"/>
    <n v="0.3"/>
    <s v="In-store"/>
    <x v="1"/>
    <x v="6"/>
  </r>
  <r>
    <x v="1"/>
    <n v="1128299"/>
    <x v="362"/>
    <x v="4"/>
    <x v="8"/>
    <x v="19"/>
    <x v="1"/>
    <n v="85.000000000000014"/>
    <n v="825"/>
    <n v="701250.00000000012"/>
    <n v="175312.50000000003"/>
    <n v="0.25"/>
    <s v="In-store"/>
    <x v="1"/>
    <x v="6"/>
  </r>
  <r>
    <x v="1"/>
    <n v="1128299"/>
    <x v="362"/>
    <x v="4"/>
    <x v="8"/>
    <x v="19"/>
    <x v="2"/>
    <n v="80"/>
    <n v="700"/>
    <n v="560000"/>
    <n v="168000"/>
    <n v="0.3"/>
    <s v="In-store"/>
    <x v="1"/>
    <x v="6"/>
  </r>
  <r>
    <x v="1"/>
    <n v="1128299"/>
    <x v="362"/>
    <x v="4"/>
    <x v="8"/>
    <x v="19"/>
    <x v="3"/>
    <n v="80"/>
    <n v="475"/>
    <n v="380000"/>
    <n v="114000"/>
    <n v="0.3"/>
    <s v="In-store"/>
    <x v="1"/>
    <x v="6"/>
  </r>
  <r>
    <x v="1"/>
    <n v="1128299"/>
    <x v="362"/>
    <x v="4"/>
    <x v="8"/>
    <x v="19"/>
    <x v="4"/>
    <n v="80"/>
    <n v="475"/>
    <n v="380000"/>
    <n v="76000"/>
    <n v="0.2"/>
    <s v="In-store"/>
    <x v="1"/>
    <x v="6"/>
  </r>
  <r>
    <x v="1"/>
    <n v="1128299"/>
    <x v="362"/>
    <x v="4"/>
    <x v="8"/>
    <x v="19"/>
    <x v="5"/>
    <n v="85"/>
    <n v="300"/>
    <n v="255000"/>
    <n v="114750"/>
    <n v="0.45"/>
    <s v="In-store"/>
    <x v="1"/>
    <x v="6"/>
  </r>
  <r>
    <x v="1"/>
    <n v="1128299"/>
    <x v="394"/>
    <x v="4"/>
    <x v="8"/>
    <x v="19"/>
    <x v="0"/>
    <n v="60.000000000000007"/>
    <n v="500"/>
    <n v="300000.00000000006"/>
    <n v="90000.000000000015"/>
    <n v="0.3"/>
    <s v="In-store"/>
    <x v="1"/>
    <x v="7"/>
  </r>
  <r>
    <x v="1"/>
    <n v="1128299"/>
    <x v="394"/>
    <x v="4"/>
    <x v="8"/>
    <x v="19"/>
    <x v="1"/>
    <n v="65.000000000000014"/>
    <n v="500"/>
    <n v="325000.00000000006"/>
    <n v="81250.000000000015"/>
    <n v="0.25"/>
    <s v="In-store"/>
    <x v="1"/>
    <x v="7"/>
  </r>
  <r>
    <x v="1"/>
    <n v="1128299"/>
    <x v="394"/>
    <x v="4"/>
    <x v="8"/>
    <x v="19"/>
    <x v="2"/>
    <n v="60.000000000000007"/>
    <n v="300"/>
    <n v="180000.00000000003"/>
    <n v="54000.000000000007"/>
    <n v="0.3"/>
    <s v="In-store"/>
    <x v="1"/>
    <x v="7"/>
  </r>
  <r>
    <x v="1"/>
    <n v="1128299"/>
    <x v="394"/>
    <x v="4"/>
    <x v="8"/>
    <x v="19"/>
    <x v="3"/>
    <n v="60.000000000000007"/>
    <n v="250"/>
    <n v="150000.00000000003"/>
    <n v="45000.000000000007"/>
    <n v="0.3"/>
    <s v="In-store"/>
    <x v="1"/>
    <x v="7"/>
  </r>
  <r>
    <x v="1"/>
    <n v="1128299"/>
    <x v="394"/>
    <x v="4"/>
    <x v="8"/>
    <x v="19"/>
    <x v="4"/>
    <n v="70"/>
    <n v="275"/>
    <n v="192500"/>
    <n v="38500"/>
    <n v="0.2"/>
    <s v="In-store"/>
    <x v="1"/>
    <x v="7"/>
  </r>
  <r>
    <x v="1"/>
    <n v="1128299"/>
    <x v="394"/>
    <x v="4"/>
    <x v="8"/>
    <x v="19"/>
    <x v="5"/>
    <n v="54.999999999999993"/>
    <n v="300"/>
    <n v="164999.99999999997"/>
    <n v="74249.999999999985"/>
    <n v="0.45"/>
    <s v="In-store"/>
    <x v="1"/>
    <x v="7"/>
  </r>
  <r>
    <x v="1"/>
    <n v="1128299"/>
    <x v="423"/>
    <x v="4"/>
    <x v="8"/>
    <x v="19"/>
    <x v="0"/>
    <n v="50"/>
    <n v="400"/>
    <n v="200000"/>
    <n v="60000"/>
    <n v="0.3"/>
    <s v="In-store"/>
    <x v="1"/>
    <x v="8"/>
  </r>
  <r>
    <x v="1"/>
    <n v="1128299"/>
    <x v="423"/>
    <x v="4"/>
    <x v="8"/>
    <x v="19"/>
    <x v="1"/>
    <n v="65.000000000000014"/>
    <n v="575"/>
    <n v="373750.00000000006"/>
    <n v="93437.500000000015"/>
    <n v="0.25"/>
    <s v="In-store"/>
    <x v="1"/>
    <x v="8"/>
  </r>
  <r>
    <x v="1"/>
    <n v="1128299"/>
    <x v="423"/>
    <x v="4"/>
    <x v="8"/>
    <x v="19"/>
    <x v="2"/>
    <n v="60.000000000000007"/>
    <n v="400"/>
    <n v="240000.00000000003"/>
    <n v="72000"/>
    <n v="0.3"/>
    <s v="In-store"/>
    <x v="1"/>
    <x v="8"/>
  </r>
  <r>
    <x v="1"/>
    <n v="1128299"/>
    <x v="423"/>
    <x v="4"/>
    <x v="8"/>
    <x v="19"/>
    <x v="3"/>
    <n v="55.000000000000007"/>
    <n v="375"/>
    <n v="206250.00000000003"/>
    <n v="61875.000000000007"/>
    <n v="0.3"/>
    <s v="In-store"/>
    <x v="1"/>
    <x v="8"/>
  </r>
  <r>
    <x v="1"/>
    <n v="1128299"/>
    <x v="423"/>
    <x v="4"/>
    <x v="8"/>
    <x v="19"/>
    <x v="4"/>
    <n v="65"/>
    <n v="350"/>
    <n v="227500"/>
    <n v="45500"/>
    <n v="0.2"/>
    <s v="In-store"/>
    <x v="1"/>
    <x v="8"/>
  </r>
  <r>
    <x v="1"/>
    <n v="1128299"/>
    <x v="423"/>
    <x v="4"/>
    <x v="8"/>
    <x v="19"/>
    <x v="5"/>
    <n v="70"/>
    <n v="400"/>
    <n v="280000"/>
    <n v="126000"/>
    <n v="0.45"/>
    <s v="In-store"/>
    <x v="1"/>
    <x v="8"/>
  </r>
  <r>
    <x v="1"/>
    <n v="1128299"/>
    <x v="454"/>
    <x v="4"/>
    <x v="8"/>
    <x v="19"/>
    <x v="0"/>
    <n v="55.000000000000007"/>
    <n v="625"/>
    <n v="343750.00000000006"/>
    <n v="103125.00000000001"/>
    <n v="0.3"/>
    <s v="In-store"/>
    <x v="1"/>
    <x v="9"/>
  </r>
  <r>
    <x v="1"/>
    <n v="1128299"/>
    <x v="454"/>
    <x v="4"/>
    <x v="8"/>
    <x v="19"/>
    <x v="1"/>
    <n v="60.000000000000007"/>
    <n v="700"/>
    <n v="420000.00000000006"/>
    <n v="105000.00000000001"/>
    <n v="0.25"/>
    <s v="In-store"/>
    <x v="1"/>
    <x v="9"/>
  </r>
  <r>
    <x v="1"/>
    <n v="1128299"/>
    <x v="454"/>
    <x v="4"/>
    <x v="8"/>
    <x v="19"/>
    <x v="2"/>
    <n v="55.000000000000007"/>
    <n v="525"/>
    <n v="288750.00000000006"/>
    <n v="86625.000000000015"/>
    <n v="0.3"/>
    <s v="In-store"/>
    <x v="1"/>
    <x v="9"/>
  </r>
  <r>
    <x v="1"/>
    <n v="1128299"/>
    <x v="454"/>
    <x v="4"/>
    <x v="8"/>
    <x v="19"/>
    <x v="3"/>
    <n v="65.000000000000014"/>
    <n v="500"/>
    <n v="325000.00000000006"/>
    <n v="97500.000000000015"/>
    <n v="0.3"/>
    <s v="In-store"/>
    <x v="1"/>
    <x v="9"/>
  </r>
  <r>
    <x v="1"/>
    <n v="1128299"/>
    <x v="454"/>
    <x v="4"/>
    <x v="8"/>
    <x v="19"/>
    <x v="4"/>
    <n v="85.000000000000014"/>
    <n v="475"/>
    <n v="403750.00000000006"/>
    <n v="80750.000000000015"/>
    <n v="0.2"/>
    <s v="In-store"/>
    <x v="1"/>
    <x v="9"/>
  </r>
  <r>
    <x v="1"/>
    <n v="1128299"/>
    <x v="454"/>
    <x v="4"/>
    <x v="8"/>
    <x v="19"/>
    <x v="5"/>
    <n v="90.000000000000014"/>
    <n v="600"/>
    <n v="540000.00000000012"/>
    <n v="243000.00000000006"/>
    <n v="0.45"/>
    <s v="In-store"/>
    <x v="1"/>
    <x v="9"/>
  </r>
  <r>
    <x v="1"/>
    <n v="1128299"/>
    <x v="483"/>
    <x v="4"/>
    <x v="8"/>
    <x v="19"/>
    <x v="0"/>
    <n v="75.000000000000014"/>
    <n v="800"/>
    <n v="600000.00000000012"/>
    <n v="180000.00000000003"/>
    <n v="0.3"/>
    <s v="In-store"/>
    <x v="1"/>
    <x v="10"/>
  </r>
  <r>
    <x v="1"/>
    <n v="1128299"/>
    <x v="483"/>
    <x v="4"/>
    <x v="8"/>
    <x v="19"/>
    <x v="1"/>
    <n v="85.000000000000014"/>
    <n v="800"/>
    <n v="680000.00000000012"/>
    <n v="170000.00000000003"/>
    <n v="0.25"/>
    <s v="In-store"/>
    <x v="1"/>
    <x v="10"/>
  </r>
  <r>
    <x v="3"/>
    <n v="1128299"/>
    <x v="483"/>
    <x v="4"/>
    <x v="8"/>
    <x v="19"/>
    <x v="2"/>
    <n v="80.000000000000014"/>
    <n v="600"/>
    <n v="480000.00000000006"/>
    <n v="144000"/>
    <n v="0.3"/>
    <s v="In-store"/>
    <x v="1"/>
    <x v="10"/>
  </r>
  <r>
    <x v="3"/>
    <n v="1128299"/>
    <x v="483"/>
    <x v="4"/>
    <x v="8"/>
    <x v="19"/>
    <x v="3"/>
    <n v="80.000000000000014"/>
    <n v="600"/>
    <n v="480000.00000000006"/>
    <n v="144000"/>
    <n v="0.3"/>
    <s v="In-store"/>
    <x v="1"/>
    <x v="10"/>
  </r>
  <r>
    <x v="3"/>
    <n v="1128299"/>
    <x v="483"/>
    <x v="4"/>
    <x v="8"/>
    <x v="19"/>
    <x v="4"/>
    <n v="90.000000000000014"/>
    <n v="525"/>
    <n v="472500.00000000006"/>
    <n v="94500.000000000015"/>
    <n v="0.2"/>
    <s v="In-store"/>
    <x v="1"/>
    <x v="10"/>
  </r>
  <r>
    <x v="3"/>
    <n v="1128299"/>
    <x v="483"/>
    <x v="4"/>
    <x v="8"/>
    <x v="19"/>
    <x v="5"/>
    <n v="95.000000000000014"/>
    <n v="625"/>
    <n v="593750.00000000012"/>
    <n v="267187.50000000006"/>
    <n v="0.45"/>
    <s v="In-store"/>
    <x v="1"/>
    <x v="10"/>
  </r>
  <r>
    <x v="3"/>
    <n v="1185732"/>
    <x v="176"/>
    <x v="4"/>
    <x v="8"/>
    <x v="19"/>
    <x v="0"/>
    <n v="45"/>
    <n v="850"/>
    <n v="382500"/>
    <n v="172125"/>
    <n v="0.45"/>
    <s v="In-store"/>
    <x v="1"/>
    <x v="0"/>
  </r>
  <r>
    <x v="3"/>
    <n v="1185732"/>
    <x v="176"/>
    <x v="4"/>
    <x v="8"/>
    <x v="19"/>
    <x v="1"/>
    <n v="45"/>
    <n v="650"/>
    <n v="292500"/>
    <n v="102375"/>
    <n v="0.35"/>
    <s v="In-store"/>
    <x v="1"/>
    <x v="0"/>
  </r>
  <r>
    <x v="3"/>
    <n v="1185732"/>
    <x v="176"/>
    <x v="4"/>
    <x v="8"/>
    <x v="19"/>
    <x v="2"/>
    <n v="35"/>
    <n v="650"/>
    <n v="227500"/>
    <n v="56875"/>
    <n v="0.25"/>
    <s v="In-store"/>
    <x v="1"/>
    <x v="0"/>
  </r>
  <r>
    <x v="3"/>
    <n v="1185732"/>
    <x v="176"/>
    <x v="4"/>
    <x v="8"/>
    <x v="19"/>
    <x v="3"/>
    <n v="40"/>
    <n v="500"/>
    <n v="200000"/>
    <n v="60000"/>
    <n v="0.3"/>
    <s v="In-store"/>
    <x v="1"/>
    <x v="0"/>
  </r>
  <r>
    <x v="3"/>
    <n v="1185732"/>
    <x v="176"/>
    <x v="4"/>
    <x v="8"/>
    <x v="19"/>
    <x v="4"/>
    <n v="55.000000000000007"/>
    <n v="550"/>
    <n v="302500.00000000006"/>
    <n v="105875.00000000001"/>
    <n v="0.35"/>
    <s v="In-store"/>
    <x v="1"/>
    <x v="0"/>
  </r>
  <r>
    <x v="3"/>
    <n v="1185732"/>
    <x v="176"/>
    <x v="4"/>
    <x v="8"/>
    <x v="19"/>
    <x v="5"/>
    <n v="45"/>
    <n v="650"/>
    <n v="292500"/>
    <n v="146250"/>
    <n v="0.5"/>
    <s v="In-store"/>
    <x v="1"/>
    <x v="0"/>
  </r>
  <r>
    <x v="3"/>
    <n v="1185732"/>
    <x v="205"/>
    <x v="4"/>
    <x v="8"/>
    <x v="19"/>
    <x v="0"/>
    <n v="45"/>
    <n v="900"/>
    <n v="405000"/>
    <n v="182250"/>
    <n v="0.45"/>
    <s v="In-store"/>
    <x v="1"/>
    <x v="1"/>
  </r>
  <r>
    <x v="3"/>
    <n v="1185732"/>
    <x v="205"/>
    <x v="4"/>
    <x v="8"/>
    <x v="19"/>
    <x v="1"/>
    <n v="45"/>
    <n v="550"/>
    <n v="247500"/>
    <n v="86625"/>
    <n v="0.35"/>
    <s v="In-store"/>
    <x v="1"/>
    <x v="1"/>
  </r>
  <r>
    <x v="3"/>
    <n v="1185732"/>
    <x v="205"/>
    <x v="4"/>
    <x v="8"/>
    <x v="19"/>
    <x v="2"/>
    <n v="35"/>
    <n v="600"/>
    <n v="210000"/>
    <n v="52500"/>
    <n v="0.25"/>
    <s v="In-store"/>
    <x v="1"/>
    <x v="1"/>
  </r>
  <r>
    <x v="3"/>
    <n v="1185732"/>
    <x v="205"/>
    <x v="0"/>
    <x v="0"/>
    <x v="20"/>
    <x v="3"/>
    <n v="40"/>
    <n v="475"/>
    <n v="190000"/>
    <n v="57000"/>
    <n v="0.3"/>
    <s v="In-store"/>
    <x v="1"/>
    <x v="1"/>
  </r>
  <r>
    <x v="3"/>
    <n v="1185732"/>
    <x v="205"/>
    <x v="0"/>
    <x v="0"/>
    <x v="20"/>
    <x v="4"/>
    <n v="55.000000000000007"/>
    <n v="550"/>
    <n v="302500.00000000006"/>
    <n v="105875.00000000001"/>
    <n v="0.35"/>
    <s v="In-store"/>
    <x v="1"/>
    <x v="1"/>
  </r>
  <r>
    <x v="3"/>
    <n v="1185732"/>
    <x v="205"/>
    <x v="0"/>
    <x v="0"/>
    <x v="20"/>
    <x v="5"/>
    <n v="45"/>
    <n v="650"/>
    <n v="292500"/>
    <n v="146250"/>
    <n v="0.5"/>
    <s v="In-store"/>
    <x v="1"/>
    <x v="1"/>
  </r>
  <r>
    <x v="3"/>
    <n v="1185732"/>
    <x v="710"/>
    <x v="0"/>
    <x v="0"/>
    <x v="20"/>
    <x v="0"/>
    <n v="45"/>
    <n v="870"/>
    <n v="391500"/>
    <n v="176175"/>
    <n v="0.45"/>
    <s v="In-store"/>
    <x v="1"/>
    <x v="2"/>
  </r>
  <r>
    <x v="3"/>
    <n v="1185732"/>
    <x v="710"/>
    <x v="0"/>
    <x v="0"/>
    <x v="20"/>
    <x v="1"/>
    <n v="45"/>
    <n v="550"/>
    <n v="247500"/>
    <n v="86625"/>
    <n v="0.35"/>
    <s v="In-store"/>
    <x v="1"/>
    <x v="2"/>
  </r>
  <r>
    <x v="3"/>
    <n v="1185732"/>
    <x v="710"/>
    <x v="0"/>
    <x v="0"/>
    <x v="20"/>
    <x v="2"/>
    <n v="35"/>
    <n v="575"/>
    <n v="201250"/>
    <n v="50312.5"/>
    <n v="0.25"/>
    <s v="In-store"/>
    <x v="1"/>
    <x v="2"/>
  </r>
  <r>
    <x v="3"/>
    <n v="1185732"/>
    <x v="710"/>
    <x v="0"/>
    <x v="0"/>
    <x v="20"/>
    <x v="3"/>
    <n v="40"/>
    <n v="425"/>
    <n v="170000"/>
    <n v="51000"/>
    <n v="0.3"/>
    <s v="In-store"/>
    <x v="1"/>
    <x v="2"/>
  </r>
  <r>
    <x v="3"/>
    <n v="1185732"/>
    <x v="710"/>
    <x v="0"/>
    <x v="0"/>
    <x v="20"/>
    <x v="4"/>
    <n v="55.000000000000007"/>
    <n v="475"/>
    <n v="261250.00000000003"/>
    <n v="91437.5"/>
    <n v="0.35"/>
    <s v="In-store"/>
    <x v="1"/>
    <x v="2"/>
  </r>
  <r>
    <x v="3"/>
    <n v="1185732"/>
    <x v="710"/>
    <x v="0"/>
    <x v="0"/>
    <x v="20"/>
    <x v="5"/>
    <n v="45"/>
    <n v="575"/>
    <n v="258750"/>
    <n v="129375"/>
    <n v="0.5"/>
    <s v="In-store"/>
    <x v="1"/>
    <x v="2"/>
  </r>
  <r>
    <x v="3"/>
    <n v="1185732"/>
    <x v="232"/>
    <x v="0"/>
    <x v="0"/>
    <x v="20"/>
    <x v="0"/>
    <n v="45"/>
    <n v="825"/>
    <n v="371250"/>
    <n v="167062.5"/>
    <n v="0.45"/>
    <s v="In-store"/>
    <x v="1"/>
    <x v="3"/>
  </r>
  <r>
    <x v="3"/>
    <n v="1185732"/>
    <x v="232"/>
    <x v="0"/>
    <x v="0"/>
    <x v="20"/>
    <x v="1"/>
    <n v="45"/>
    <n v="525"/>
    <n v="236250"/>
    <n v="82687.5"/>
    <n v="0.35"/>
    <s v="In-store"/>
    <x v="1"/>
    <x v="3"/>
  </r>
  <r>
    <x v="3"/>
    <n v="1185732"/>
    <x v="232"/>
    <x v="0"/>
    <x v="0"/>
    <x v="20"/>
    <x v="2"/>
    <n v="35"/>
    <n v="525"/>
    <n v="183750"/>
    <n v="45937.5"/>
    <n v="0.25"/>
    <s v="In-store"/>
    <x v="1"/>
    <x v="3"/>
  </r>
  <r>
    <x v="3"/>
    <n v="1185732"/>
    <x v="232"/>
    <x v="0"/>
    <x v="0"/>
    <x v="20"/>
    <x v="3"/>
    <n v="40"/>
    <n v="450"/>
    <n v="180000"/>
    <n v="54000"/>
    <n v="0.3"/>
    <s v="In-store"/>
    <x v="1"/>
    <x v="3"/>
  </r>
  <r>
    <x v="3"/>
    <n v="1185732"/>
    <x v="232"/>
    <x v="0"/>
    <x v="0"/>
    <x v="20"/>
    <x v="4"/>
    <n v="55.000000000000007"/>
    <n v="475"/>
    <n v="261250.00000000003"/>
    <n v="91437.5"/>
    <n v="0.35"/>
    <s v="In-store"/>
    <x v="1"/>
    <x v="3"/>
  </r>
  <r>
    <x v="3"/>
    <n v="1185732"/>
    <x v="232"/>
    <x v="0"/>
    <x v="0"/>
    <x v="20"/>
    <x v="5"/>
    <n v="45"/>
    <n v="600"/>
    <n v="270000"/>
    <n v="135000"/>
    <n v="0.5"/>
    <s v="In-store"/>
    <x v="1"/>
    <x v="3"/>
  </r>
  <r>
    <x v="3"/>
    <n v="1185732"/>
    <x v="261"/>
    <x v="0"/>
    <x v="0"/>
    <x v="20"/>
    <x v="0"/>
    <n v="55.000000000000007"/>
    <n v="870"/>
    <n v="478500.00000000006"/>
    <n v="215325.00000000003"/>
    <n v="0.45"/>
    <s v="In-store"/>
    <x v="1"/>
    <x v="4"/>
  </r>
  <r>
    <x v="3"/>
    <n v="1185732"/>
    <x v="261"/>
    <x v="0"/>
    <x v="0"/>
    <x v="20"/>
    <x v="1"/>
    <n v="55.000000000000007"/>
    <n v="575"/>
    <n v="316250.00000000006"/>
    <n v="110687.50000000001"/>
    <n v="0.35"/>
    <s v="In-store"/>
    <x v="1"/>
    <x v="4"/>
  </r>
  <r>
    <x v="3"/>
    <n v="1185732"/>
    <x v="261"/>
    <x v="0"/>
    <x v="0"/>
    <x v="20"/>
    <x v="2"/>
    <n v="50"/>
    <n v="550"/>
    <n v="275000"/>
    <n v="68750"/>
    <n v="0.25"/>
    <s v="In-store"/>
    <x v="1"/>
    <x v="4"/>
  </r>
  <r>
    <x v="3"/>
    <n v="1185732"/>
    <x v="261"/>
    <x v="0"/>
    <x v="0"/>
    <x v="20"/>
    <x v="3"/>
    <n v="50"/>
    <n v="500"/>
    <n v="250000"/>
    <n v="75000"/>
    <n v="0.3"/>
    <s v="In-store"/>
    <x v="1"/>
    <x v="4"/>
  </r>
  <r>
    <x v="3"/>
    <n v="1185732"/>
    <x v="261"/>
    <x v="0"/>
    <x v="0"/>
    <x v="20"/>
    <x v="4"/>
    <n v="60"/>
    <n v="525"/>
    <n v="315000"/>
    <n v="110250"/>
    <n v="0.35"/>
    <s v="In-store"/>
    <x v="1"/>
    <x v="4"/>
  </r>
  <r>
    <x v="3"/>
    <n v="1185732"/>
    <x v="261"/>
    <x v="0"/>
    <x v="0"/>
    <x v="20"/>
    <x v="5"/>
    <n v="65"/>
    <n v="625"/>
    <n v="406250"/>
    <n v="203125"/>
    <n v="0.5"/>
    <s v="In-store"/>
    <x v="1"/>
    <x v="4"/>
  </r>
  <r>
    <x v="3"/>
    <n v="1185732"/>
    <x v="294"/>
    <x v="0"/>
    <x v="0"/>
    <x v="20"/>
    <x v="0"/>
    <n v="60"/>
    <n v="875"/>
    <n v="525000"/>
    <n v="236250"/>
    <n v="0.45"/>
    <s v="In-store"/>
    <x v="1"/>
    <x v="11"/>
  </r>
  <r>
    <x v="3"/>
    <n v="1185732"/>
    <x v="294"/>
    <x v="0"/>
    <x v="0"/>
    <x v="20"/>
    <x v="1"/>
    <n v="55.000000000000007"/>
    <n v="625"/>
    <n v="343750.00000000006"/>
    <n v="120312.50000000001"/>
    <n v="0.35"/>
    <s v="In-store"/>
    <x v="1"/>
    <x v="11"/>
  </r>
  <r>
    <x v="3"/>
    <n v="1185732"/>
    <x v="294"/>
    <x v="0"/>
    <x v="0"/>
    <x v="20"/>
    <x v="2"/>
    <n v="50"/>
    <n v="600"/>
    <n v="300000"/>
    <n v="75000"/>
    <n v="0.25"/>
    <s v="In-store"/>
    <x v="1"/>
    <x v="11"/>
  </r>
  <r>
    <x v="3"/>
    <n v="1185732"/>
    <x v="294"/>
    <x v="0"/>
    <x v="0"/>
    <x v="20"/>
    <x v="3"/>
    <n v="50"/>
    <n v="575"/>
    <n v="287500"/>
    <n v="86250"/>
    <n v="0.3"/>
    <s v="In-store"/>
    <x v="1"/>
    <x v="11"/>
  </r>
  <r>
    <x v="3"/>
    <n v="1185732"/>
    <x v="294"/>
    <x v="0"/>
    <x v="0"/>
    <x v="20"/>
    <x v="4"/>
    <n v="65"/>
    <n v="575"/>
    <n v="373750"/>
    <n v="130812.49999999999"/>
    <n v="0.35"/>
    <s v="In-store"/>
    <x v="1"/>
    <x v="11"/>
  </r>
  <r>
    <x v="3"/>
    <n v="1185732"/>
    <x v="294"/>
    <x v="0"/>
    <x v="0"/>
    <x v="20"/>
    <x v="5"/>
    <n v="70"/>
    <n v="725"/>
    <n v="507500"/>
    <n v="253750"/>
    <n v="0.5"/>
    <s v="In-store"/>
    <x v="1"/>
    <x v="11"/>
  </r>
  <r>
    <x v="3"/>
    <n v="1185732"/>
    <x v="322"/>
    <x v="0"/>
    <x v="0"/>
    <x v="20"/>
    <x v="0"/>
    <n v="65"/>
    <n v="950"/>
    <n v="617500"/>
    <n v="277875"/>
    <n v="0.45"/>
    <s v="In-store"/>
    <x v="1"/>
    <x v="5"/>
  </r>
  <r>
    <x v="3"/>
    <n v="1185732"/>
    <x v="322"/>
    <x v="0"/>
    <x v="0"/>
    <x v="20"/>
    <x v="1"/>
    <n v="60.000000000000007"/>
    <n v="700"/>
    <n v="420000.00000000006"/>
    <n v="147000"/>
    <n v="0.35"/>
    <s v="In-store"/>
    <x v="1"/>
    <x v="5"/>
  </r>
  <r>
    <x v="3"/>
    <n v="1185732"/>
    <x v="322"/>
    <x v="0"/>
    <x v="0"/>
    <x v="20"/>
    <x v="2"/>
    <n v="55.000000000000007"/>
    <n v="625"/>
    <n v="343750.00000000006"/>
    <n v="85937.500000000015"/>
    <n v="0.25"/>
    <s v="In-store"/>
    <x v="1"/>
    <x v="5"/>
  </r>
  <r>
    <x v="3"/>
    <n v="1185732"/>
    <x v="322"/>
    <x v="0"/>
    <x v="0"/>
    <x v="20"/>
    <x v="3"/>
    <n v="55.000000000000007"/>
    <n v="575"/>
    <n v="316250.00000000006"/>
    <n v="94875.000000000015"/>
    <n v="0.3"/>
    <s v="In-store"/>
    <x v="1"/>
    <x v="5"/>
  </r>
  <r>
    <x v="3"/>
    <n v="1185732"/>
    <x v="322"/>
    <x v="0"/>
    <x v="0"/>
    <x v="20"/>
    <x v="4"/>
    <n v="65"/>
    <n v="600"/>
    <n v="390000"/>
    <n v="136500"/>
    <n v="0.35"/>
    <s v="In-store"/>
    <x v="1"/>
    <x v="5"/>
  </r>
  <r>
    <x v="3"/>
    <n v="1185732"/>
    <x v="322"/>
    <x v="0"/>
    <x v="0"/>
    <x v="20"/>
    <x v="5"/>
    <n v="70"/>
    <n v="775"/>
    <n v="542500"/>
    <n v="271250"/>
    <n v="0.5"/>
    <s v="In-store"/>
    <x v="1"/>
    <x v="5"/>
  </r>
  <r>
    <x v="3"/>
    <n v="1185732"/>
    <x v="354"/>
    <x v="0"/>
    <x v="0"/>
    <x v="20"/>
    <x v="0"/>
    <n v="65"/>
    <n v="925"/>
    <n v="601250"/>
    <n v="270562.5"/>
    <n v="0.45"/>
    <s v="In-store"/>
    <x v="1"/>
    <x v="6"/>
  </r>
  <r>
    <x v="3"/>
    <n v="1185732"/>
    <x v="354"/>
    <x v="0"/>
    <x v="0"/>
    <x v="20"/>
    <x v="1"/>
    <n v="60.000000000000007"/>
    <n v="700"/>
    <n v="420000.00000000006"/>
    <n v="147000"/>
    <n v="0.35"/>
    <s v="In-store"/>
    <x v="1"/>
    <x v="6"/>
  </r>
  <r>
    <x v="3"/>
    <n v="1185732"/>
    <x v="354"/>
    <x v="0"/>
    <x v="0"/>
    <x v="20"/>
    <x v="2"/>
    <n v="55.000000000000007"/>
    <n v="625"/>
    <n v="343750.00000000006"/>
    <n v="85937.500000000015"/>
    <n v="0.25"/>
    <s v="In-store"/>
    <x v="1"/>
    <x v="6"/>
  </r>
  <r>
    <x v="3"/>
    <n v="1185732"/>
    <x v="354"/>
    <x v="0"/>
    <x v="0"/>
    <x v="20"/>
    <x v="3"/>
    <n v="45"/>
    <n v="575"/>
    <n v="258750"/>
    <n v="77625"/>
    <n v="0.3"/>
    <s v="In-store"/>
    <x v="1"/>
    <x v="6"/>
  </r>
  <r>
    <x v="3"/>
    <n v="1185732"/>
    <x v="354"/>
    <x v="0"/>
    <x v="0"/>
    <x v="20"/>
    <x v="4"/>
    <n v="55.000000000000007"/>
    <n v="550"/>
    <n v="302500.00000000006"/>
    <n v="105875.00000000001"/>
    <n v="0.35"/>
    <s v="In-store"/>
    <x v="1"/>
    <x v="6"/>
  </r>
  <r>
    <x v="3"/>
    <n v="1185732"/>
    <x v="354"/>
    <x v="0"/>
    <x v="0"/>
    <x v="20"/>
    <x v="5"/>
    <n v="60.000000000000007"/>
    <n v="725"/>
    <n v="435000.00000000006"/>
    <n v="217500.00000000003"/>
    <n v="0.5"/>
    <s v="In-store"/>
    <x v="1"/>
    <x v="6"/>
  </r>
  <r>
    <x v="3"/>
    <n v="1185732"/>
    <x v="384"/>
    <x v="0"/>
    <x v="0"/>
    <x v="20"/>
    <x v="0"/>
    <n v="55.000000000000007"/>
    <n v="850"/>
    <n v="467500.00000000006"/>
    <n v="210375.00000000003"/>
    <n v="0.45"/>
    <s v="In-store"/>
    <x v="1"/>
    <x v="7"/>
  </r>
  <r>
    <x v="3"/>
    <n v="1185732"/>
    <x v="384"/>
    <x v="0"/>
    <x v="0"/>
    <x v="20"/>
    <x v="1"/>
    <n v="50.000000000000014"/>
    <n v="650"/>
    <n v="325000.00000000012"/>
    <n v="113750.00000000003"/>
    <n v="0.35"/>
    <s v="In-store"/>
    <x v="1"/>
    <x v="7"/>
  </r>
  <r>
    <x v="3"/>
    <n v="1185732"/>
    <x v="384"/>
    <x v="0"/>
    <x v="0"/>
    <x v="20"/>
    <x v="2"/>
    <n v="45"/>
    <n v="550"/>
    <n v="247500"/>
    <n v="61875"/>
    <n v="0.25"/>
    <s v="In-store"/>
    <x v="1"/>
    <x v="7"/>
  </r>
  <r>
    <x v="3"/>
    <n v="1185732"/>
    <x v="384"/>
    <x v="0"/>
    <x v="0"/>
    <x v="20"/>
    <x v="3"/>
    <n v="45"/>
    <n v="525"/>
    <n v="236250"/>
    <n v="70875"/>
    <n v="0.3"/>
    <s v="In-store"/>
    <x v="1"/>
    <x v="7"/>
  </r>
  <r>
    <x v="3"/>
    <n v="1185732"/>
    <x v="384"/>
    <x v="0"/>
    <x v="0"/>
    <x v="20"/>
    <x v="4"/>
    <n v="55.000000000000007"/>
    <n v="525"/>
    <n v="288750.00000000006"/>
    <n v="101062.50000000001"/>
    <n v="0.35"/>
    <s v="In-store"/>
    <x v="1"/>
    <x v="7"/>
  </r>
  <r>
    <x v="3"/>
    <n v="1185732"/>
    <x v="384"/>
    <x v="0"/>
    <x v="0"/>
    <x v="20"/>
    <x v="5"/>
    <n v="60.000000000000007"/>
    <n v="625"/>
    <n v="375000.00000000006"/>
    <n v="187500.00000000003"/>
    <n v="0.5"/>
    <s v="In-store"/>
    <x v="1"/>
    <x v="7"/>
  </r>
  <r>
    <x v="3"/>
    <n v="1185732"/>
    <x v="416"/>
    <x v="0"/>
    <x v="0"/>
    <x v="20"/>
    <x v="0"/>
    <n v="60.000000000000007"/>
    <n v="800"/>
    <n v="480000.00000000006"/>
    <n v="216000.00000000003"/>
    <n v="0.45"/>
    <s v="In-store"/>
    <x v="1"/>
    <x v="8"/>
  </r>
  <r>
    <x v="3"/>
    <n v="1185732"/>
    <x v="416"/>
    <x v="0"/>
    <x v="0"/>
    <x v="20"/>
    <x v="1"/>
    <n v="50.000000000000014"/>
    <n v="625"/>
    <n v="312500.00000000012"/>
    <n v="109375.00000000003"/>
    <n v="0.35"/>
    <s v="In-store"/>
    <x v="1"/>
    <x v="8"/>
  </r>
  <r>
    <x v="3"/>
    <n v="1185732"/>
    <x v="416"/>
    <x v="0"/>
    <x v="0"/>
    <x v="20"/>
    <x v="2"/>
    <n v="50.000000000000014"/>
    <n v="525"/>
    <n v="262500.00000000006"/>
    <n v="65625.000000000015"/>
    <n v="0.25"/>
    <s v="In-store"/>
    <x v="1"/>
    <x v="8"/>
  </r>
  <r>
    <x v="3"/>
    <n v="1185732"/>
    <x v="416"/>
    <x v="0"/>
    <x v="0"/>
    <x v="20"/>
    <x v="3"/>
    <n v="50.000000000000014"/>
    <n v="500"/>
    <n v="250000.00000000006"/>
    <n v="75000.000000000015"/>
    <n v="0.3"/>
    <s v="In-store"/>
    <x v="1"/>
    <x v="8"/>
  </r>
  <r>
    <x v="3"/>
    <n v="1185732"/>
    <x v="416"/>
    <x v="0"/>
    <x v="0"/>
    <x v="20"/>
    <x v="4"/>
    <n v="60.000000000000007"/>
    <n v="500"/>
    <n v="300000.00000000006"/>
    <n v="105000.00000000001"/>
    <n v="0.35"/>
    <s v="In-store"/>
    <x v="1"/>
    <x v="8"/>
  </r>
  <r>
    <x v="3"/>
    <n v="1185732"/>
    <x v="416"/>
    <x v="0"/>
    <x v="0"/>
    <x v="20"/>
    <x v="5"/>
    <n v="65"/>
    <n v="625"/>
    <n v="406250"/>
    <n v="203125"/>
    <n v="0.5"/>
    <s v="In-store"/>
    <x v="1"/>
    <x v="8"/>
  </r>
  <r>
    <x v="3"/>
    <n v="1185732"/>
    <x v="446"/>
    <x v="0"/>
    <x v="0"/>
    <x v="20"/>
    <x v="0"/>
    <n v="60.000000000000007"/>
    <n v="775"/>
    <n v="465000.00000000006"/>
    <n v="209250.00000000003"/>
    <n v="0.45"/>
    <s v="In-store"/>
    <x v="1"/>
    <x v="9"/>
  </r>
  <r>
    <x v="3"/>
    <n v="1185732"/>
    <x v="446"/>
    <x v="0"/>
    <x v="0"/>
    <x v="20"/>
    <x v="1"/>
    <n v="50.000000000000014"/>
    <n v="600"/>
    <n v="300000.00000000006"/>
    <n v="105000.00000000001"/>
    <n v="0.35"/>
    <s v="In-store"/>
    <x v="1"/>
    <x v="9"/>
  </r>
  <r>
    <x v="3"/>
    <n v="1185732"/>
    <x v="446"/>
    <x v="0"/>
    <x v="0"/>
    <x v="20"/>
    <x v="2"/>
    <n v="50.000000000000014"/>
    <n v="545"/>
    <n v="272500.00000000006"/>
    <n v="68125.000000000015"/>
    <n v="0.25"/>
    <s v="In-store"/>
    <x v="1"/>
    <x v="9"/>
  </r>
  <r>
    <x v="3"/>
    <n v="1185732"/>
    <x v="446"/>
    <x v="0"/>
    <x v="0"/>
    <x v="20"/>
    <x v="3"/>
    <n v="50.000000000000014"/>
    <n v="575"/>
    <n v="287500.00000000006"/>
    <n v="86250.000000000015"/>
    <n v="0.3"/>
    <s v="In-store"/>
    <x v="1"/>
    <x v="9"/>
  </r>
  <r>
    <x v="3"/>
    <n v="1185732"/>
    <x v="446"/>
    <x v="0"/>
    <x v="0"/>
    <x v="20"/>
    <x v="4"/>
    <n v="65"/>
    <n v="550"/>
    <n v="357500"/>
    <n v="125124.99999999999"/>
    <n v="0.35"/>
    <s v="In-store"/>
    <x v="1"/>
    <x v="9"/>
  </r>
  <r>
    <x v="3"/>
    <n v="1185732"/>
    <x v="446"/>
    <x v="0"/>
    <x v="0"/>
    <x v="20"/>
    <x v="5"/>
    <n v="70"/>
    <n v="650"/>
    <n v="455000"/>
    <n v="227500"/>
    <n v="0.5"/>
    <s v="In-store"/>
    <x v="1"/>
    <x v="9"/>
  </r>
  <r>
    <x v="3"/>
    <n v="1185732"/>
    <x v="475"/>
    <x v="0"/>
    <x v="0"/>
    <x v="20"/>
    <x v="0"/>
    <n v="65"/>
    <n v="875"/>
    <n v="568750"/>
    <n v="255937.5"/>
    <n v="0.45"/>
    <s v="In-store"/>
    <x v="1"/>
    <x v="10"/>
  </r>
  <r>
    <x v="3"/>
    <n v="1185732"/>
    <x v="475"/>
    <x v="0"/>
    <x v="0"/>
    <x v="20"/>
    <x v="1"/>
    <n v="55.000000000000007"/>
    <n v="675"/>
    <n v="371250.00000000006"/>
    <n v="129937.50000000001"/>
    <n v="0.35"/>
    <s v="In-store"/>
    <x v="1"/>
    <x v="10"/>
  </r>
  <r>
    <x v="4"/>
    <n v="1185732"/>
    <x v="475"/>
    <x v="0"/>
    <x v="0"/>
    <x v="20"/>
    <x v="2"/>
    <n v="55.000000000000007"/>
    <n v="625"/>
    <n v="343750.00000000006"/>
    <n v="85937.500000000015"/>
    <n v="0.25"/>
    <s v="In-store"/>
    <x v="1"/>
    <x v="10"/>
  </r>
  <r>
    <x v="4"/>
    <n v="1185732"/>
    <x v="475"/>
    <x v="0"/>
    <x v="0"/>
    <x v="20"/>
    <x v="3"/>
    <n v="55.000000000000007"/>
    <n v="575"/>
    <n v="316250.00000000006"/>
    <n v="94875.000000000015"/>
    <n v="0.3"/>
    <s v="In-store"/>
    <x v="1"/>
    <x v="10"/>
  </r>
  <r>
    <x v="4"/>
    <n v="1185732"/>
    <x v="475"/>
    <x v="0"/>
    <x v="0"/>
    <x v="20"/>
    <x v="4"/>
    <n v="65"/>
    <n v="575"/>
    <n v="373750"/>
    <n v="130812.49999999999"/>
    <n v="0.35"/>
    <s v="In-store"/>
    <x v="1"/>
    <x v="10"/>
  </r>
  <r>
    <x v="4"/>
    <n v="1185732"/>
    <x v="475"/>
    <x v="0"/>
    <x v="0"/>
    <x v="20"/>
    <x v="5"/>
    <n v="70"/>
    <n v="675"/>
    <n v="472500"/>
    <n v="236250"/>
    <n v="0.5"/>
    <s v="In-store"/>
    <x v="1"/>
    <x v="10"/>
  </r>
  <r>
    <x v="4"/>
    <n v="1185732"/>
    <x v="178"/>
    <x v="0"/>
    <x v="0"/>
    <x v="20"/>
    <x v="0"/>
    <n v="40"/>
    <n v="800"/>
    <n v="320000"/>
    <n v="160000"/>
    <n v="0.5"/>
    <s v="In-store"/>
    <x v="1"/>
    <x v="0"/>
  </r>
  <r>
    <x v="4"/>
    <n v="1185732"/>
    <x v="178"/>
    <x v="0"/>
    <x v="0"/>
    <x v="20"/>
    <x v="1"/>
    <n v="40"/>
    <n v="600"/>
    <n v="240000"/>
    <n v="72000"/>
    <n v="0.3"/>
    <s v="In-store"/>
    <x v="1"/>
    <x v="0"/>
  </r>
  <r>
    <x v="4"/>
    <n v="1185732"/>
    <x v="178"/>
    <x v="0"/>
    <x v="0"/>
    <x v="20"/>
    <x v="2"/>
    <n v="30.000000000000004"/>
    <n v="600"/>
    <n v="180000.00000000003"/>
    <n v="63000.000000000007"/>
    <n v="0.35"/>
    <s v="In-store"/>
    <x v="1"/>
    <x v="0"/>
  </r>
  <r>
    <x v="4"/>
    <n v="1185732"/>
    <x v="178"/>
    <x v="0"/>
    <x v="0"/>
    <x v="20"/>
    <x v="3"/>
    <n v="35"/>
    <n v="450"/>
    <n v="157500"/>
    <n v="55125"/>
    <n v="0.35"/>
    <s v="In-store"/>
    <x v="1"/>
    <x v="0"/>
  </r>
  <r>
    <x v="4"/>
    <n v="1185732"/>
    <x v="178"/>
    <x v="0"/>
    <x v="0"/>
    <x v="20"/>
    <x v="4"/>
    <n v="50"/>
    <n v="500"/>
    <n v="250000"/>
    <n v="75000"/>
    <n v="0.3"/>
    <s v="In-store"/>
    <x v="1"/>
    <x v="0"/>
  </r>
  <r>
    <x v="4"/>
    <n v="1185732"/>
    <x v="178"/>
    <x v="0"/>
    <x v="0"/>
    <x v="20"/>
    <x v="5"/>
    <n v="40"/>
    <n v="600"/>
    <n v="240000"/>
    <n v="60000"/>
    <n v="0.25"/>
    <s v="In-store"/>
    <x v="1"/>
    <x v="0"/>
  </r>
  <r>
    <x v="4"/>
    <n v="1185732"/>
    <x v="207"/>
    <x v="0"/>
    <x v="0"/>
    <x v="20"/>
    <x v="0"/>
    <n v="40"/>
    <n v="850"/>
    <n v="340000"/>
    <n v="170000"/>
    <n v="0.5"/>
    <s v="In-store"/>
    <x v="1"/>
    <x v="1"/>
  </r>
  <r>
    <x v="4"/>
    <n v="1185732"/>
    <x v="207"/>
    <x v="0"/>
    <x v="0"/>
    <x v="20"/>
    <x v="1"/>
    <n v="40"/>
    <n v="500"/>
    <n v="200000"/>
    <n v="60000"/>
    <n v="0.3"/>
    <s v="In-store"/>
    <x v="1"/>
    <x v="1"/>
  </r>
  <r>
    <x v="4"/>
    <n v="1185732"/>
    <x v="207"/>
    <x v="0"/>
    <x v="0"/>
    <x v="20"/>
    <x v="2"/>
    <n v="30.000000000000004"/>
    <n v="550"/>
    <n v="165000.00000000003"/>
    <n v="57750.000000000007"/>
    <n v="0.35"/>
    <s v="In-store"/>
    <x v="1"/>
    <x v="1"/>
  </r>
  <r>
    <x v="4"/>
    <n v="1185732"/>
    <x v="207"/>
    <x v="2"/>
    <x v="17"/>
    <x v="21"/>
    <x v="3"/>
    <n v="35"/>
    <n v="425"/>
    <n v="148750"/>
    <n v="52062.5"/>
    <n v="0.35"/>
    <s v="In-store"/>
    <x v="1"/>
    <x v="1"/>
  </r>
  <r>
    <x v="4"/>
    <n v="1185732"/>
    <x v="207"/>
    <x v="2"/>
    <x v="17"/>
    <x v="21"/>
    <x v="4"/>
    <n v="50"/>
    <n v="500"/>
    <n v="250000"/>
    <n v="75000"/>
    <n v="0.3"/>
    <s v="In-store"/>
    <x v="1"/>
    <x v="1"/>
  </r>
  <r>
    <x v="4"/>
    <n v="1185732"/>
    <x v="207"/>
    <x v="2"/>
    <x v="17"/>
    <x v="21"/>
    <x v="5"/>
    <n v="40"/>
    <n v="600"/>
    <n v="240000"/>
    <n v="60000"/>
    <n v="0.25"/>
    <s v="In-store"/>
    <x v="1"/>
    <x v="1"/>
  </r>
  <r>
    <x v="4"/>
    <n v="1185732"/>
    <x v="215"/>
    <x v="2"/>
    <x v="17"/>
    <x v="21"/>
    <x v="0"/>
    <n v="40"/>
    <n v="820"/>
    <n v="328000"/>
    <n v="164000"/>
    <n v="0.5"/>
    <s v="In-store"/>
    <x v="1"/>
    <x v="2"/>
  </r>
  <r>
    <x v="4"/>
    <n v="1185732"/>
    <x v="215"/>
    <x v="2"/>
    <x v="17"/>
    <x v="21"/>
    <x v="1"/>
    <n v="40"/>
    <n v="525"/>
    <n v="210000"/>
    <n v="63000"/>
    <n v="0.3"/>
    <s v="In-store"/>
    <x v="1"/>
    <x v="2"/>
  </r>
  <r>
    <x v="4"/>
    <n v="1185732"/>
    <x v="215"/>
    <x v="2"/>
    <x v="17"/>
    <x v="21"/>
    <x v="2"/>
    <n v="30.000000000000004"/>
    <n v="550"/>
    <n v="165000.00000000003"/>
    <n v="57750.000000000007"/>
    <n v="0.35"/>
    <s v="In-store"/>
    <x v="1"/>
    <x v="2"/>
  </r>
  <r>
    <x v="4"/>
    <n v="1185732"/>
    <x v="215"/>
    <x v="2"/>
    <x v="17"/>
    <x v="21"/>
    <x v="3"/>
    <n v="35"/>
    <n v="400"/>
    <n v="140000"/>
    <n v="49000"/>
    <n v="0.35"/>
    <s v="In-store"/>
    <x v="1"/>
    <x v="2"/>
  </r>
  <r>
    <x v="4"/>
    <n v="1185732"/>
    <x v="215"/>
    <x v="2"/>
    <x v="17"/>
    <x v="21"/>
    <x v="4"/>
    <n v="50"/>
    <n v="450"/>
    <n v="225000"/>
    <n v="67500"/>
    <n v="0.3"/>
    <s v="In-store"/>
    <x v="1"/>
    <x v="2"/>
  </r>
  <r>
    <x v="4"/>
    <n v="1185732"/>
    <x v="215"/>
    <x v="2"/>
    <x v="17"/>
    <x v="21"/>
    <x v="5"/>
    <n v="40"/>
    <n v="550"/>
    <n v="220000"/>
    <n v="55000"/>
    <n v="0.25"/>
    <s v="In-store"/>
    <x v="1"/>
    <x v="2"/>
  </r>
  <r>
    <x v="4"/>
    <n v="1185732"/>
    <x v="234"/>
    <x v="2"/>
    <x v="17"/>
    <x v="21"/>
    <x v="0"/>
    <n v="40"/>
    <n v="800"/>
    <n v="320000"/>
    <n v="160000"/>
    <n v="0.5"/>
    <s v="In-store"/>
    <x v="1"/>
    <x v="3"/>
  </r>
  <r>
    <x v="4"/>
    <n v="1185732"/>
    <x v="234"/>
    <x v="2"/>
    <x v="17"/>
    <x v="21"/>
    <x v="1"/>
    <n v="40"/>
    <n v="500"/>
    <n v="200000"/>
    <n v="60000"/>
    <n v="0.3"/>
    <s v="In-store"/>
    <x v="1"/>
    <x v="3"/>
  </r>
  <r>
    <x v="4"/>
    <n v="1185732"/>
    <x v="234"/>
    <x v="2"/>
    <x v="17"/>
    <x v="21"/>
    <x v="2"/>
    <n v="30.000000000000004"/>
    <n v="500"/>
    <n v="150000.00000000003"/>
    <n v="52500.000000000007"/>
    <n v="0.35"/>
    <s v="In-store"/>
    <x v="1"/>
    <x v="3"/>
  </r>
  <r>
    <x v="4"/>
    <n v="1185732"/>
    <x v="234"/>
    <x v="2"/>
    <x v="17"/>
    <x v="21"/>
    <x v="3"/>
    <n v="35"/>
    <n v="425"/>
    <n v="148750"/>
    <n v="52062.5"/>
    <n v="0.35"/>
    <s v="In-store"/>
    <x v="1"/>
    <x v="3"/>
  </r>
  <r>
    <x v="4"/>
    <n v="1185732"/>
    <x v="234"/>
    <x v="2"/>
    <x v="17"/>
    <x v="21"/>
    <x v="4"/>
    <n v="50"/>
    <n v="425"/>
    <n v="212500"/>
    <n v="63750"/>
    <n v="0.3"/>
    <s v="In-store"/>
    <x v="1"/>
    <x v="3"/>
  </r>
  <r>
    <x v="4"/>
    <n v="1185732"/>
    <x v="234"/>
    <x v="2"/>
    <x v="17"/>
    <x v="21"/>
    <x v="5"/>
    <n v="40"/>
    <n v="550"/>
    <n v="220000"/>
    <n v="55000"/>
    <n v="0.25"/>
    <s v="In-store"/>
    <x v="1"/>
    <x v="3"/>
  </r>
  <r>
    <x v="4"/>
    <n v="1185732"/>
    <x v="263"/>
    <x v="2"/>
    <x v="17"/>
    <x v="21"/>
    <x v="0"/>
    <n v="50"/>
    <n v="820"/>
    <n v="410000"/>
    <n v="205000"/>
    <n v="0.5"/>
    <s v="In-store"/>
    <x v="1"/>
    <x v="4"/>
  </r>
  <r>
    <x v="4"/>
    <n v="1185732"/>
    <x v="263"/>
    <x v="2"/>
    <x v="17"/>
    <x v="21"/>
    <x v="1"/>
    <n v="45.000000000000007"/>
    <n v="525"/>
    <n v="236250.00000000003"/>
    <n v="70875"/>
    <n v="0.3"/>
    <s v="In-store"/>
    <x v="1"/>
    <x v="4"/>
  </r>
  <r>
    <x v="4"/>
    <n v="1185732"/>
    <x v="263"/>
    <x v="2"/>
    <x v="17"/>
    <x v="21"/>
    <x v="2"/>
    <n v="40"/>
    <n v="500"/>
    <n v="200000"/>
    <n v="70000"/>
    <n v="0.35"/>
    <s v="In-store"/>
    <x v="1"/>
    <x v="4"/>
  </r>
  <r>
    <x v="4"/>
    <n v="1185732"/>
    <x v="263"/>
    <x v="2"/>
    <x v="17"/>
    <x v="21"/>
    <x v="3"/>
    <n v="40"/>
    <n v="450"/>
    <n v="180000"/>
    <n v="62999.999999999993"/>
    <n v="0.35"/>
    <s v="In-store"/>
    <x v="1"/>
    <x v="4"/>
  </r>
  <r>
    <x v="4"/>
    <n v="1185732"/>
    <x v="263"/>
    <x v="2"/>
    <x v="17"/>
    <x v="21"/>
    <x v="4"/>
    <n v="50"/>
    <n v="475"/>
    <n v="237500"/>
    <n v="71250"/>
    <n v="0.3"/>
    <s v="In-store"/>
    <x v="1"/>
    <x v="4"/>
  </r>
  <r>
    <x v="4"/>
    <n v="1185732"/>
    <x v="263"/>
    <x v="2"/>
    <x v="17"/>
    <x v="21"/>
    <x v="5"/>
    <n v="55.000000000000007"/>
    <n v="600"/>
    <n v="330000.00000000006"/>
    <n v="82500.000000000015"/>
    <n v="0.25"/>
    <s v="In-store"/>
    <x v="1"/>
    <x v="4"/>
  </r>
  <r>
    <x v="4"/>
    <n v="1185732"/>
    <x v="296"/>
    <x v="2"/>
    <x v="17"/>
    <x v="21"/>
    <x v="0"/>
    <n v="50"/>
    <n v="850"/>
    <n v="425000"/>
    <n v="212500"/>
    <n v="0.5"/>
    <s v="In-store"/>
    <x v="1"/>
    <x v="11"/>
  </r>
  <r>
    <x v="4"/>
    <n v="1185732"/>
    <x v="296"/>
    <x v="2"/>
    <x v="17"/>
    <x v="21"/>
    <x v="1"/>
    <n v="45.000000000000007"/>
    <n v="600"/>
    <n v="270000.00000000006"/>
    <n v="81000.000000000015"/>
    <n v="0.3"/>
    <s v="In-store"/>
    <x v="1"/>
    <x v="11"/>
  </r>
  <r>
    <x v="4"/>
    <n v="1185732"/>
    <x v="296"/>
    <x v="2"/>
    <x v="17"/>
    <x v="21"/>
    <x v="2"/>
    <n v="40"/>
    <n v="525"/>
    <n v="210000"/>
    <n v="73500"/>
    <n v="0.35"/>
    <s v="In-store"/>
    <x v="1"/>
    <x v="11"/>
  </r>
  <r>
    <x v="4"/>
    <n v="1185732"/>
    <x v="296"/>
    <x v="2"/>
    <x v="17"/>
    <x v="21"/>
    <x v="3"/>
    <n v="40"/>
    <n v="500"/>
    <n v="200000"/>
    <n v="70000"/>
    <n v="0.35"/>
    <s v="In-store"/>
    <x v="1"/>
    <x v="11"/>
  </r>
  <r>
    <x v="4"/>
    <n v="1185732"/>
    <x v="296"/>
    <x v="2"/>
    <x v="17"/>
    <x v="21"/>
    <x v="4"/>
    <n v="50"/>
    <n v="500"/>
    <n v="250000"/>
    <n v="75000"/>
    <n v="0.3"/>
    <s v="In-store"/>
    <x v="1"/>
    <x v="11"/>
  </r>
  <r>
    <x v="4"/>
    <n v="1185732"/>
    <x v="296"/>
    <x v="2"/>
    <x v="17"/>
    <x v="21"/>
    <x v="5"/>
    <n v="55.000000000000007"/>
    <n v="650"/>
    <n v="357500.00000000006"/>
    <n v="89375.000000000015"/>
    <n v="0.25"/>
    <s v="In-store"/>
    <x v="1"/>
    <x v="11"/>
  </r>
  <r>
    <x v="4"/>
    <n v="1185732"/>
    <x v="324"/>
    <x v="2"/>
    <x v="17"/>
    <x v="21"/>
    <x v="0"/>
    <n v="50"/>
    <n v="875"/>
    <n v="437500"/>
    <n v="218750"/>
    <n v="0.5"/>
    <s v="In-store"/>
    <x v="1"/>
    <x v="5"/>
  </r>
  <r>
    <x v="4"/>
    <n v="1185732"/>
    <x v="324"/>
    <x v="2"/>
    <x v="17"/>
    <x v="21"/>
    <x v="1"/>
    <n v="45.000000000000007"/>
    <n v="625"/>
    <n v="281250.00000000006"/>
    <n v="84375.000000000015"/>
    <n v="0.3"/>
    <s v="In-store"/>
    <x v="1"/>
    <x v="5"/>
  </r>
  <r>
    <x v="4"/>
    <n v="1185732"/>
    <x v="324"/>
    <x v="2"/>
    <x v="17"/>
    <x v="21"/>
    <x v="2"/>
    <n v="40"/>
    <n v="550"/>
    <n v="220000"/>
    <n v="77000"/>
    <n v="0.35"/>
    <s v="In-store"/>
    <x v="1"/>
    <x v="5"/>
  </r>
  <r>
    <x v="4"/>
    <n v="1185732"/>
    <x v="324"/>
    <x v="2"/>
    <x v="17"/>
    <x v="21"/>
    <x v="3"/>
    <n v="40"/>
    <n v="500"/>
    <n v="200000"/>
    <n v="70000"/>
    <n v="0.35"/>
    <s v="In-store"/>
    <x v="1"/>
    <x v="5"/>
  </r>
  <r>
    <x v="4"/>
    <n v="1185732"/>
    <x v="324"/>
    <x v="2"/>
    <x v="17"/>
    <x v="21"/>
    <x v="4"/>
    <n v="50"/>
    <n v="525"/>
    <n v="262500"/>
    <n v="78750"/>
    <n v="0.3"/>
    <s v="In-store"/>
    <x v="1"/>
    <x v="5"/>
  </r>
  <r>
    <x v="4"/>
    <n v="1185732"/>
    <x v="324"/>
    <x v="2"/>
    <x v="17"/>
    <x v="21"/>
    <x v="5"/>
    <n v="55.000000000000007"/>
    <n v="700"/>
    <n v="385000.00000000006"/>
    <n v="96250.000000000015"/>
    <n v="0.25"/>
    <s v="In-store"/>
    <x v="1"/>
    <x v="5"/>
  </r>
  <r>
    <x v="4"/>
    <n v="1185732"/>
    <x v="356"/>
    <x v="2"/>
    <x v="17"/>
    <x v="21"/>
    <x v="0"/>
    <n v="50"/>
    <n v="850"/>
    <n v="425000"/>
    <n v="212500"/>
    <n v="0.5"/>
    <s v="In-store"/>
    <x v="1"/>
    <x v="6"/>
  </r>
  <r>
    <x v="4"/>
    <n v="1185732"/>
    <x v="356"/>
    <x v="2"/>
    <x v="17"/>
    <x v="21"/>
    <x v="1"/>
    <n v="45.000000000000007"/>
    <n v="625"/>
    <n v="281250.00000000006"/>
    <n v="84375.000000000015"/>
    <n v="0.3"/>
    <s v="In-store"/>
    <x v="1"/>
    <x v="6"/>
  </r>
  <r>
    <x v="4"/>
    <n v="1185732"/>
    <x v="356"/>
    <x v="2"/>
    <x v="17"/>
    <x v="21"/>
    <x v="2"/>
    <n v="40"/>
    <n v="550"/>
    <n v="220000"/>
    <n v="77000"/>
    <n v="0.35"/>
    <s v="In-store"/>
    <x v="1"/>
    <x v="6"/>
  </r>
  <r>
    <x v="4"/>
    <n v="1185732"/>
    <x v="356"/>
    <x v="2"/>
    <x v="17"/>
    <x v="21"/>
    <x v="3"/>
    <n v="40"/>
    <n v="525"/>
    <n v="210000"/>
    <n v="73500"/>
    <n v="0.35"/>
    <s v="In-store"/>
    <x v="1"/>
    <x v="6"/>
  </r>
  <r>
    <x v="4"/>
    <n v="1185732"/>
    <x v="356"/>
    <x v="2"/>
    <x v="17"/>
    <x v="21"/>
    <x v="4"/>
    <n v="50"/>
    <n v="500"/>
    <n v="250000"/>
    <n v="75000"/>
    <n v="0.3"/>
    <s v="In-store"/>
    <x v="1"/>
    <x v="6"/>
  </r>
  <r>
    <x v="4"/>
    <n v="1185732"/>
    <x v="356"/>
    <x v="2"/>
    <x v="17"/>
    <x v="21"/>
    <x v="5"/>
    <n v="55.000000000000007"/>
    <n v="675"/>
    <n v="371250.00000000006"/>
    <n v="92812.500000000015"/>
    <n v="0.25"/>
    <s v="In-store"/>
    <x v="1"/>
    <x v="6"/>
  </r>
  <r>
    <x v="4"/>
    <n v="1185732"/>
    <x v="386"/>
    <x v="2"/>
    <x v="17"/>
    <x v="21"/>
    <x v="0"/>
    <n v="50"/>
    <n v="800"/>
    <n v="400000"/>
    <n v="200000"/>
    <n v="0.5"/>
    <s v="In-store"/>
    <x v="1"/>
    <x v="7"/>
  </r>
  <r>
    <x v="4"/>
    <n v="1185732"/>
    <x v="386"/>
    <x v="2"/>
    <x v="17"/>
    <x v="21"/>
    <x v="1"/>
    <n v="45.000000000000007"/>
    <n v="600"/>
    <n v="270000.00000000006"/>
    <n v="81000.000000000015"/>
    <n v="0.3"/>
    <s v="In-store"/>
    <x v="1"/>
    <x v="7"/>
  </r>
  <r>
    <x v="4"/>
    <n v="1185732"/>
    <x v="386"/>
    <x v="2"/>
    <x v="17"/>
    <x v="21"/>
    <x v="2"/>
    <n v="40"/>
    <n v="525"/>
    <n v="210000"/>
    <n v="73500"/>
    <n v="0.35"/>
    <s v="In-store"/>
    <x v="1"/>
    <x v="7"/>
  </r>
  <r>
    <x v="4"/>
    <n v="1185732"/>
    <x v="386"/>
    <x v="2"/>
    <x v="17"/>
    <x v="21"/>
    <x v="3"/>
    <n v="40"/>
    <n v="500"/>
    <n v="200000"/>
    <n v="70000"/>
    <n v="0.35"/>
    <s v="In-store"/>
    <x v="1"/>
    <x v="7"/>
  </r>
  <r>
    <x v="4"/>
    <n v="1185732"/>
    <x v="386"/>
    <x v="2"/>
    <x v="17"/>
    <x v="21"/>
    <x v="4"/>
    <n v="50"/>
    <n v="500"/>
    <n v="250000"/>
    <n v="75000"/>
    <n v="0.3"/>
    <s v="In-store"/>
    <x v="1"/>
    <x v="7"/>
  </r>
  <r>
    <x v="4"/>
    <n v="1185732"/>
    <x v="386"/>
    <x v="2"/>
    <x v="17"/>
    <x v="21"/>
    <x v="5"/>
    <n v="55.000000000000007"/>
    <n v="600"/>
    <n v="330000.00000000006"/>
    <n v="82500.000000000015"/>
    <n v="0.25"/>
    <s v="In-store"/>
    <x v="1"/>
    <x v="7"/>
  </r>
  <r>
    <x v="4"/>
    <n v="1185732"/>
    <x v="418"/>
    <x v="2"/>
    <x v="17"/>
    <x v="21"/>
    <x v="0"/>
    <n v="55.000000000000007"/>
    <n v="775"/>
    <n v="426250.00000000006"/>
    <n v="213125.00000000003"/>
    <n v="0.5"/>
    <s v="In-store"/>
    <x v="1"/>
    <x v="8"/>
  </r>
  <r>
    <x v="4"/>
    <n v="1185732"/>
    <x v="418"/>
    <x v="2"/>
    <x v="17"/>
    <x v="21"/>
    <x v="1"/>
    <n v="45.000000000000007"/>
    <n v="600"/>
    <n v="270000.00000000006"/>
    <n v="81000.000000000015"/>
    <n v="0.3"/>
    <s v="In-store"/>
    <x v="1"/>
    <x v="8"/>
  </r>
  <r>
    <x v="4"/>
    <n v="1185732"/>
    <x v="418"/>
    <x v="2"/>
    <x v="17"/>
    <x v="21"/>
    <x v="2"/>
    <n v="45.000000000000007"/>
    <n v="500"/>
    <n v="225000.00000000003"/>
    <n v="78750"/>
    <n v="0.35"/>
    <s v="In-store"/>
    <x v="1"/>
    <x v="8"/>
  </r>
  <r>
    <x v="4"/>
    <n v="1185732"/>
    <x v="418"/>
    <x v="2"/>
    <x v="17"/>
    <x v="21"/>
    <x v="3"/>
    <n v="45.000000000000007"/>
    <n v="475"/>
    <n v="213750.00000000003"/>
    <n v="74812.5"/>
    <n v="0.35"/>
    <s v="In-store"/>
    <x v="1"/>
    <x v="8"/>
  </r>
  <r>
    <x v="4"/>
    <n v="1185732"/>
    <x v="418"/>
    <x v="2"/>
    <x v="17"/>
    <x v="21"/>
    <x v="4"/>
    <n v="55.000000000000007"/>
    <n v="475"/>
    <n v="261250.00000000003"/>
    <n v="78375"/>
    <n v="0.3"/>
    <s v="In-store"/>
    <x v="1"/>
    <x v="8"/>
  </r>
  <r>
    <x v="4"/>
    <n v="1185732"/>
    <x v="418"/>
    <x v="2"/>
    <x v="17"/>
    <x v="21"/>
    <x v="5"/>
    <n v="60"/>
    <n v="600"/>
    <n v="360000"/>
    <n v="90000"/>
    <n v="0.25"/>
    <s v="In-store"/>
    <x v="1"/>
    <x v="8"/>
  </r>
  <r>
    <x v="4"/>
    <n v="1185732"/>
    <x v="448"/>
    <x v="2"/>
    <x v="17"/>
    <x v="21"/>
    <x v="0"/>
    <n v="55.000000000000007"/>
    <n v="750"/>
    <n v="412500.00000000006"/>
    <n v="206250.00000000003"/>
    <n v="0.5"/>
    <s v="In-store"/>
    <x v="1"/>
    <x v="9"/>
  </r>
  <r>
    <x v="4"/>
    <n v="1185732"/>
    <x v="448"/>
    <x v="2"/>
    <x v="17"/>
    <x v="21"/>
    <x v="1"/>
    <n v="45.000000000000007"/>
    <n v="575"/>
    <n v="258750.00000000003"/>
    <n v="77625"/>
    <n v="0.3"/>
    <s v="In-store"/>
    <x v="1"/>
    <x v="9"/>
  </r>
  <r>
    <x v="4"/>
    <n v="1185732"/>
    <x v="448"/>
    <x v="2"/>
    <x v="17"/>
    <x v="21"/>
    <x v="2"/>
    <n v="45.000000000000007"/>
    <n v="520"/>
    <n v="234000.00000000003"/>
    <n v="81900"/>
    <n v="0.35"/>
    <s v="In-store"/>
    <x v="1"/>
    <x v="9"/>
  </r>
  <r>
    <x v="4"/>
    <n v="1185732"/>
    <x v="448"/>
    <x v="2"/>
    <x v="17"/>
    <x v="21"/>
    <x v="3"/>
    <n v="45.000000000000007"/>
    <n v="500"/>
    <n v="225000.00000000003"/>
    <n v="78750"/>
    <n v="0.35"/>
    <s v="In-store"/>
    <x v="1"/>
    <x v="9"/>
  </r>
  <r>
    <x v="4"/>
    <n v="1185732"/>
    <x v="448"/>
    <x v="2"/>
    <x v="17"/>
    <x v="21"/>
    <x v="4"/>
    <n v="55.000000000000007"/>
    <n v="475"/>
    <n v="261250.00000000003"/>
    <n v="78375"/>
    <n v="0.3"/>
    <s v="In-store"/>
    <x v="1"/>
    <x v="9"/>
  </r>
  <r>
    <x v="4"/>
    <n v="1185732"/>
    <x v="448"/>
    <x v="2"/>
    <x v="17"/>
    <x v="21"/>
    <x v="5"/>
    <n v="60"/>
    <n v="575"/>
    <n v="345000"/>
    <n v="86250"/>
    <n v="0.25"/>
    <s v="In-store"/>
    <x v="1"/>
    <x v="9"/>
  </r>
  <r>
    <x v="4"/>
    <n v="1185732"/>
    <x v="477"/>
    <x v="2"/>
    <x v="17"/>
    <x v="21"/>
    <x v="0"/>
    <n v="55.000000000000007"/>
    <n v="800"/>
    <n v="440000.00000000006"/>
    <n v="220000.00000000003"/>
    <n v="0.5"/>
    <s v="In-store"/>
    <x v="1"/>
    <x v="10"/>
  </r>
  <r>
    <x v="4"/>
    <n v="1185732"/>
    <x v="477"/>
    <x v="2"/>
    <x v="17"/>
    <x v="21"/>
    <x v="1"/>
    <n v="45.000000000000007"/>
    <n v="600"/>
    <n v="270000.00000000006"/>
    <n v="81000.000000000015"/>
    <n v="0.3"/>
    <s v="In-store"/>
    <x v="1"/>
    <x v="10"/>
  </r>
  <r>
    <x v="0"/>
    <n v="1185732"/>
    <x v="477"/>
    <x v="2"/>
    <x v="17"/>
    <x v="21"/>
    <x v="2"/>
    <n v="45.000000000000007"/>
    <n v="550"/>
    <n v="247500.00000000003"/>
    <n v="86625"/>
    <n v="0.35"/>
    <s v="In-store"/>
    <x v="1"/>
    <x v="10"/>
  </r>
  <r>
    <x v="0"/>
    <n v="1185732"/>
    <x v="477"/>
    <x v="2"/>
    <x v="17"/>
    <x v="21"/>
    <x v="3"/>
    <n v="45.000000000000007"/>
    <n v="500"/>
    <n v="225000.00000000003"/>
    <n v="78750"/>
    <n v="0.35"/>
    <s v="In-store"/>
    <x v="1"/>
    <x v="10"/>
  </r>
  <r>
    <x v="0"/>
    <n v="1185732"/>
    <x v="477"/>
    <x v="2"/>
    <x v="17"/>
    <x v="21"/>
    <x v="4"/>
    <n v="55.000000000000007"/>
    <n v="500"/>
    <n v="275000.00000000006"/>
    <n v="82500.000000000015"/>
    <n v="0.3"/>
    <s v="In-store"/>
    <x v="1"/>
    <x v="10"/>
  </r>
  <r>
    <x v="0"/>
    <n v="1185732"/>
    <x v="477"/>
    <x v="2"/>
    <x v="17"/>
    <x v="21"/>
    <x v="5"/>
    <n v="60"/>
    <n v="600"/>
    <n v="360000"/>
    <n v="90000"/>
    <n v="0.25"/>
    <s v="In-store"/>
    <x v="1"/>
    <x v="10"/>
  </r>
  <r>
    <x v="0"/>
    <n v="1128299"/>
    <x v="188"/>
    <x v="2"/>
    <x v="17"/>
    <x v="21"/>
    <x v="0"/>
    <n v="30.000000000000004"/>
    <n v="350"/>
    <n v="105000.00000000001"/>
    <n v="36750"/>
    <n v="0.35"/>
    <s v="In-store"/>
    <x v="1"/>
    <x v="0"/>
  </r>
  <r>
    <x v="0"/>
    <n v="1128299"/>
    <x v="188"/>
    <x v="2"/>
    <x v="17"/>
    <x v="21"/>
    <x v="1"/>
    <n v="40"/>
    <n v="350"/>
    <n v="140000"/>
    <n v="49000"/>
    <n v="0.35"/>
    <s v="In-store"/>
    <x v="1"/>
    <x v="0"/>
  </r>
  <r>
    <x v="0"/>
    <n v="1128299"/>
    <x v="188"/>
    <x v="2"/>
    <x v="17"/>
    <x v="21"/>
    <x v="2"/>
    <n v="40"/>
    <n v="350"/>
    <n v="140000"/>
    <n v="49000"/>
    <n v="0.35"/>
    <s v="In-store"/>
    <x v="1"/>
    <x v="0"/>
  </r>
  <r>
    <x v="0"/>
    <n v="1128299"/>
    <x v="188"/>
    <x v="2"/>
    <x v="17"/>
    <x v="21"/>
    <x v="3"/>
    <n v="40"/>
    <n v="200"/>
    <n v="80000"/>
    <n v="28000"/>
    <n v="0.35"/>
    <s v="In-store"/>
    <x v="1"/>
    <x v="0"/>
  </r>
  <r>
    <x v="0"/>
    <n v="1128299"/>
    <x v="188"/>
    <x v="2"/>
    <x v="17"/>
    <x v="21"/>
    <x v="4"/>
    <n v="45.000000000000007"/>
    <n v="150"/>
    <n v="67500.000000000015"/>
    <n v="27000.000000000007"/>
    <n v="0.4"/>
    <s v="In-store"/>
    <x v="1"/>
    <x v="0"/>
  </r>
  <r>
    <x v="0"/>
    <n v="1128299"/>
    <x v="188"/>
    <x v="2"/>
    <x v="17"/>
    <x v="21"/>
    <x v="5"/>
    <n v="40"/>
    <n v="400"/>
    <n v="160000"/>
    <n v="48000"/>
    <n v="0.3"/>
    <s v="In-store"/>
    <x v="1"/>
    <x v="0"/>
  </r>
  <r>
    <x v="0"/>
    <n v="1128299"/>
    <x v="698"/>
    <x v="2"/>
    <x v="17"/>
    <x v="21"/>
    <x v="0"/>
    <n v="30.000000000000004"/>
    <n v="450"/>
    <n v="135000.00000000003"/>
    <n v="47250.000000000007"/>
    <n v="0.35"/>
    <s v="In-store"/>
    <x v="1"/>
    <x v="1"/>
  </r>
  <r>
    <x v="0"/>
    <n v="1128299"/>
    <x v="698"/>
    <x v="2"/>
    <x v="17"/>
    <x v="21"/>
    <x v="1"/>
    <n v="40"/>
    <n v="350"/>
    <n v="140000"/>
    <n v="49000"/>
    <n v="0.35"/>
    <s v="In-store"/>
    <x v="1"/>
    <x v="1"/>
  </r>
  <r>
    <x v="0"/>
    <n v="1128299"/>
    <x v="698"/>
    <x v="2"/>
    <x v="17"/>
    <x v="21"/>
    <x v="2"/>
    <n v="40"/>
    <n v="350"/>
    <n v="140000"/>
    <n v="49000"/>
    <n v="0.35"/>
    <s v="In-store"/>
    <x v="1"/>
    <x v="1"/>
  </r>
  <r>
    <x v="0"/>
    <n v="1128299"/>
    <x v="698"/>
    <x v="4"/>
    <x v="18"/>
    <x v="22"/>
    <x v="3"/>
    <n v="40"/>
    <n v="200"/>
    <n v="80000"/>
    <n v="28000"/>
    <n v="0.35"/>
    <s v="In-store"/>
    <x v="1"/>
    <x v="1"/>
  </r>
  <r>
    <x v="0"/>
    <n v="1128299"/>
    <x v="698"/>
    <x v="4"/>
    <x v="18"/>
    <x v="22"/>
    <x v="4"/>
    <n v="45.000000000000007"/>
    <n v="125"/>
    <n v="56250.000000000007"/>
    <n v="22500.000000000004"/>
    <n v="0.4"/>
    <s v="In-store"/>
    <x v="1"/>
    <x v="1"/>
  </r>
  <r>
    <x v="0"/>
    <n v="1128299"/>
    <x v="698"/>
    <x v="4"/>
    <x v="18"/>
    <x v="22"/>
    <x v="5"/>
    <n v="40"/>
    <n v="325"/>
    <n v="130000"/>
    <n v="39000"/>
    <n v="0.3"/>
    <s v="In-store"/>
    <x v="1"/>
    <x v="1"/>
  </r>
  <r>
    <x v="0"/>
    <n v="1128299"/>
    <x v="228"/>
    <x v="4"/>
    <x v="18"/>
    <x v="22"/>
    <x v="0"/>
    <n v="40"/>
    <n v="475"/>
    <n v="190000"/>
    <n v="66500"/>
    <n v="0.35"/>
    <s v="In-store"/>
    <x v="1"/>
    <x v="2"/>
  </r>
  <r>
    <x v="0"/>
    <n v="1128299"/>
    <x v="228"/>
    <x v="4"/>
    <x v="18"/>
    <x v="22"/>
    <x v="1"/>
    <n v="50"/>
    <n v="325"/>
    <n v="162500"/>
    <n v="56875"/>
    <n v="0.35"/>
    <s v="In-store"/>
    <x v="1"/>
    <x v="2"/>
  </r>
  <r>
    <x v="0"/>
    <n v="1128299"/>
    <x v="228"/>
    <x v="4"/>
    <x v="18"/>
    <x v="22"/>
    <x v="2"/>
    <n v="54.999999999999993"/>
    <n v="350"/>
    <n v="192499.99999999997"/>
    <n v="67374.999999999985"/>
    <n v="0.35"/>
    <s v="In-store"/>
    <x v="1"/>
    <x v="2"/>
  </r>
  <r>
    <x v="0"/>
    <n v="1128299"/>
    <x v="228"/>
    <x v="4"/>
    <x v="18"/>
    <x v="22"/>
    <x v="3"/>
    <n v="50"/>
    <n v="250"/>
    <n v="125000"/>
    <n v="43750"/>
    <n v="0.35"/>
    <s v="In-store"/>
    <x v="1"/>
    <x v="2"/>
  </r>
  <r>
    <x v="0"/>
    <n v="1128299"/>
    <x v="228"/>
    <x v="4"/>
    <x v="18"/>
    <x v="22"/>
    <x v="4"/>
    <n v="55.000000000000007"/>
    <n v="100"/>
    <n v="55000.000000000007"/>
    <n v="22000.000000000004"/>
    <n v="0.4"/>
    <s v="In-store"/>
    <x v="1"/>
    <x v="2"/>
  </r>
  <r>
    <x v="0"/>
    <n v="1128299"/>
    <x v="228"/>
    <x v="4"/>
    <x v="18"/>
    <x v="22"/>
    <x v="5"/>
    <n v="50"/>
    <n v="300"/>
    <n v="150000"/>
    <n v="45000"/>
    <n v="0.3"/>
    <s v="In-store"/>
    <x v="1"/>
    <x v="2"/>
  </r>
  <r>
    <x v="0"/>
    <n v="1128299"/>
    <x v="247"/>
    <x v="4"/>
    <x v="18"/>
    <x v="22"/>
    <x v="0"/>
    <n v="55.000000000000007"/>
    <n v="475"/>
    <n v="261250.00000000003"/>
    <n v="91437.5"/>
    <n v="0.35"/>
    <s v="In-store"/>
    <x v="1"/>
    <x v="3"/>
  </r>
  <r>
    <x v="0"/>
    <n v="1128299"/>
    <x v="247"/>
    <x v="4"/>
    <x v="18"/>
    <x v="22"/>
    <x v="1"/>
    <n v="60.000000000000007"/>
    <n v="275"/>
    <n v="165000.00000000003"/>
    <n v="57750.000000000007"/>
    <n v="0.35"/>
    <s v="In-store"/>
    <x v="1"/>
    <x v="3"/>
  </r>
  <r>
    <x v="0"/>
    <n v="1128299"/>
    <x v="247"/>
    <x v="4"/>
    <x v="18"/>
    <x v="22"/>
    <x v="2"/>
    <n v="60.000000000000007"/>
    <n v="325"/>
    <n v="195000.00000000003"/>
    <n v="68250"/>
    <n v="0.35"/>
    <s v="In-store"/>
    <x v="1"/>
    <x v="3"/>
  </r>
  <r>
    <x v="0"/>
    <n v="1128299"/>
    <x v="247"/>
    <x v="4"/>
    <x v="18"/>
    <x v="22"/>
    <x v="3"/>
    <n v="45.000000000000007"/>
    <n v="225"/>
    <n v="101250.00000000001"/>
    <n v="35437.5"/>
    <n v="0.35"/>
    <s v="In-store"/>
    <x v="1"/>
    <x v="3"/>
  </r>
  <r>
    <x v="0"/>
    <n v="1128299"/>
    <x v="247"/>
    <x v="4"/>
    <x v="18"/>
    <x v="22"/>
    <x v="4"/>
    <n v="50.000000000000014"/>
    <n v="125"/>
    <n v="62500.000000000015"/>
    <n v="25000.000000000007"/>
    <n v="0.4"/>
    <s v="In-store"/>
    <x v="1"/>
    <x v="3"/>
  </r>
  <r>
    <x v="0"/>
    <n v="1128299"/>
    <x v="247"/>
    <x v="4"/>
    <x v="18"/>
    <x v="22"/>
    <x v="5"/>
    <n v="65.000000000000014"/>
    <n v="300"/>
    <n v="195000.00000000003"/>
    <n v="58500.000000000007"/>
    <n v="0.3"/>
    <s v="In-store"/>
    <x v="1"/>
    <x v="3"/>
  </r>
  <r>
    <x v="0"/>
    <n v="1128299"/>
    <x v="278"/>
    <x v="4"/>
    <x v="18"/>
    <x v="22"/>
    <x v="0"/>
    <n v="50"/>
    <n v="500"/>
    <n v="250000"/>
    <n v="87500"/>
    <n v="0.35"/>
    <s v="In-store"/>
    <x v="1"/>
    <x v="4"/>
  </r>
  <r>
    <x v="0"/>
    <n v="1128299"/>
    <x v="278"/>
    <x v="4"/>
    <x v="18"/>
    <x v="22"/>
    <x v="1"/>
    <n v="55.000000000000007"/>
    <n v="350"/>
    <n v="192500.00000000003"/>
    <n v="67375"/>
    <n v="0.35"/>
    <s v="In-store"/>
    <x v="1"/>
    <x v="4"/>
  </r>
  <r>
    <x v="0"/>
    <n v="1128299"/>
    <x v="278"/>
    <x v="4"/>
    <x v="18"/>
    <x v="22"/>
    <x v="2"/>
    <n v="55.000000000000007"/>
    <n v="350"/>
    <n v="192500.00000000003"/>
    <n v="67375"/>
    <n v="0.35"/>
    <s v="In-store"/>
    <x v="1"/>
    <x v="4"/>
  </r>
  <r>
    <x v="0"/>
    <n v="1128299"/>
    <x v="278"/>
    <x v="4"/>
    <x v="18"/>
    <x v="22"/>
    <x v="3"/>
    <n v="50"/>
    <n v="275"/>
    <n v="137500"/>
    <n v="48125"/>
    <n v="0.35"/>
    <s v="In-store"/>
    <x v="1"/>
    <x v="4"/>
  </r>
  <r>
    <x v="0"/>
    <n v="1128299"/>
    <x v="278"/>
    <x v="4"/>
    <x v="18"/>
    <x v="22"/>
    <x v="4"/>
    <n v="44.999999999999993"/>
    <n v="175"/>
    <n v="78749.999999999985"/>
    <n v="31499.999999999996"/>
    <n v="0.4"/>
    <s v="In-store"/>
    <x v="1"/>
    <x v="4"/>
  </r>
  <r>
    <x v="0"/>
    <n v="1128299"/>
    <x v="278"/>
    <x v="4"/>
    <x v="18"/>
    <x v="22"/>
    <x v="5"/>
    <n v="60"/>
    <n v="525"/>
    <n v="315000"/>
    <n v="94500"/>
    <n v="0.3"/>
    <s v="In-store"/>
    <x v="1"/>
    <x v="4"/>
  </r>
  <r>
    <x v="0"/>
    <n v="1128299"/>
    <x v="308"/>
    <x v="4"/>
    <x v="18"/>
    <x v="22"/>
    <x v="0"/>
    <n v="54.999999999999993"/>
    <n v="775"/>
    <n v="426249.99999999994"/>
    <n v="149187.49999999997"/>
    <n v="0.35"/>
    <s v="In-store"/>
    <x v="1"/>
    <x v="11"/>
  </r>
  <r>
    <x v="0"/>
    <n v="1128299"/>
    <x v="308"/>
    <x v="4"/>
    <x v="18"/>
    <x v="22"/>
    <x v="1"/>
    <n v="64.999999999999986"/>
    <n v="650"/>
    <n v="422499.99999999988"/>
    <n v="147874.99999999994"/>
    <n v="0.35"/>
    <s v="In-store"/>
    <x v="1"/>
    <x v="11"/>
  </r>
  <r>
    <x v="0"/>
    <n v="1128299"/>
    <x v="308"/>
    <x v="4"/>
    <x v="18"/>
    <x v="22"/>
    <x v="2"/>
    <n v="80"/>
    <n v="650"/>
    <n v="520000"/>
    <n v="182000"/>
    <n v="0.35"/>
    <s v="In-store"/>
    <x v="1"/>
    <x v="11"/>
  </r>
  <r>
    <x v="0"/>
    <n v="1128299"/>
    <x v="308"/>
    <x v="4"/>
    <x v="18"/>
    <x v="22"/>
    <x v="3"/>
    <n v="80"/>
    <n v="525"/>
    <n v="420000"/>
    <n v="147000"/>
    <n v="0.35"/>
    <s v="In-store"/>
    <x v="1"/>
    <x v="11"/>
  </r>
  <r>
    <x v="0"/>
    <n v="1128299"/>
    <x v="308"/>
    <x v="4"/>
    <x v="18"/>
    <x v="22"/>
    <x v="4"/>
    <n v="90"/>
    <n v="400"/>
    <n v="360000"/>
    <n v="144000"/>
    <n v="0.4"/>
    <s v="In-store"/>
    <x v="1"/>
    <x v="11"/>
  </r>
  <r>
    <x v="0"/>
    <n v="1128299"/>
    <x v="308"/>
    <x v="4"/>
    <x v="18"/>
    <x v="22"/>
    <x v="5"/>
    <n v="105"/>
    <n v="700"/>
    <n v="735000"/>
    <n v="220500"/>
    <n v="0.3"/>
    <s v="In-store"/>
    <x v="1"/>
    <x v="11"/>
  </r>
  <r>
    <x v="0"/>
    <n v="1128299"/>
    <x v="337"/>
    <x v="4"/>
    <x v="18"/>
    <x v="22"/>
    <x v="0"/>
    <n v="85"/>
    <n v="850"/>
    <n v="722500"/>
    <n v="252874.99999999997"/>
    <n v="0.35"/>
    <s v="In-store"/>
    <x v="1"/>
    <x v="5"/>
  </r>
  <r>
    <x v="0"/>
    <n v="1128299"/>
    <x v="337"/>
    <x v="4"/>
    <x v="18"/>
    <x v="22"/>
    <x v="1"/>
    <n v="90"/>
    <n v="700"/>
    <n v="630000"/>
    <n v="220500"/>
    <n v="0.35"/>
    <s v="In-store"/>
    <x v="1"/>
    <x v="5"/>
  </r>
  <r>
    <x v="0"/>
    <n v="1128299"/>
    <x v="337"/>
    <x v="4"/>
    <x v="18"/>
    <x v="22"/>
    <x v="2"/>
    <n v="90"/>
    <n v="650"/>
    <n v="585000"/>
    <n v="204750"/>
    <n v="0.35"/>
    <s v="In-store"/>
    <x v="1"/>
    <x v="5"/>
  </r>
  <r>
    <x v="0"/>
    <n v="1128299"/>
    <x v="337"/>
    <x v="4"/>
    <x v="18"/>
    <x v="22"/>
    <x v="3"/>
    <n v="85"/>
    <n v="550"/>
    <n v="467500"/>
    <n v="163625"/>
    <n v="0.35"/>
    <s v="In-store"/>
    <x v="1"/>
    <x v="5"/>
  </r>
  <r>
    <x v="0"/>
    <n v="1128299"/>
    <x v="337"/>
    <x v="4"/>
    <x v="18"/>
    <x v="22"/>
    <x v="4"/>
    <n v="90"/>
    <n v="600"/>
    <n v="540000"/>
    <n v="216000"/>
    <n v="0.4"/>
    <s v="In-store"/>
    <x v="1"/>
    <x v="5"/>
  </r>
  <r>
    <x v="0"/>
    <n v="1128299"/>
    <x v="337"/>
    <x v="4"/>
    <x v="18"/>
    <x v="22"/>
    <x v="5"/>
    <n v="105"/>
    <n v="600"/>
    <n v="630000"/>
    <n v="189000"/>
    <n v="0.3"/>
    <s v="In-store"/>
    <x v="1"/>
    <x v="5"/>
  </r>
  <r>
    <x v="0"/>
    <n v="1128299"/>
    <x v="369"/>
    <x v="4"/>
    <x v="18"/>
    <x v="22"/>
    <x v="0"/>
    <n v="90"/>
    <n v="800"/>
    <n v="720000"/>
    <n v="251999.99999999997"/>
    <n v="0.35"/>
    <s v="In-store"/>
    <x v="1"/>
    <x v="6"/>
  </r>
  <r>
    <x v="0"/>
    <n v="1128299"/>
    <x v="369"/>
    <x v="4"/>
    <x v="18"/>
    <x v="22"/>
    <x v="1"/>
    <n v="80"/>
    <n v="775"/>
    <n v="620000"/>
    <n v="217000"/>
    <n v="0.35"/>
    <s v="In-store"/>
    <x v="1"/>
    <x v="6"/>
  </r>
  <r>
    <x v="0"/>
    <n v="1128299"/>
    <x v="369"/>
    <x v="4"/>
    <x v="18"/>
    <x v="22"/>
    <x v="2"/>
    <n v="70"/>
    <n v="650"/>
    <n v="455000"/>
    <n v="159250"/>
    <n v="0.35"/>
    <s v="In-store"/>
    <x v="1"/>
    <x v="6"/>
  </r>
  <r>
    <x v="0"/>
    <n v="1128299"/>
    <x v="369"/>
    <x v="4"/>
    <x v="18"/>
    <x v="22"/>
    <x v="3"/>
    <n v="70"/>
    <n v="425"/>
    <n v="297500"/>
    <n v="104125"/>
    <n v="0.35"/>
    <s v="In-store"/>
    <x v="1"/>
    <x v="6"/>
  </r>
  <r>
    <x v="0"/>
    <n v="1128299"/>
    <x v="369"/>
    <x v="4"/>
    <x v="18"/>
    <x v="22"/>
    <x v="4"/>
    <n v="70"/>
    <n v="425"/>
    <n v="297500"/>
    <n v="119000"/>
    <n v="0.4"/>
    <s v="In-store"/>
    <x v="1"/>
    <x v="6"/>
  </r>
  <r>
    <x v="0"/>
    <n v="1128299"/>
    <x v="369"/>
    <x v="4"/>
    <x v="18"/>
    <x v="22"/>
    <x v="5"/>
    <n v="75"/>
    <n v="250"/>
    <n v="187500"/>
    <n v="56250"/>
    <n v="0.3"/>
    <s v="In-store"/>
    <x v="1"/>
    <x v="6"/>
  </r>
  <r>
    <x v="0"/>
    <n v="1128299"/>
    <x v="401"/>
    <x v="4"/>
    <x v="18"/>
    <x v="22"/>
    <x v="0"/>
    <n v="50.000000000000014"/>
    <n v="450"/>
    <n v="225000.00000000006"/>
    <n v="78750.000000000015"/>
    <n v="0.35"/>
    <s v="In-store"/>
    <x v="1"/>
    <x v="7"/>
  </r>
  <r>
    <x v="0"/>
    <n v="1128299"/>
    <x v="401"/>
    <x v="4"/>
    <x v="18"/>
    <x v="22"/>
    <x v="1"/>
    <n v="55.000000000000014"/>
    <n v="450"/>
    <n v="247500.00000000006"/>
    <n v="86625.000000000015"/>
    <n v="0.35"/>
    <s v="In-store"/>
    <x v="1"/>
    <x v="7"/>
  </r>
  <r>
    <x v="0"/>
    <n v="1128299"/>
    <x v="401"/>
    <x v="4"/>
    <x v="18"/>
    <x v="22"/>
    <x v="2"/>
    <n v="50.000000000000014"/>
    <n v="250"/>
    <n v="125000.00000000003"/>
    <n v="43750.000000000007"/>
    <n v="0.35"/>
    <s v="In-store"/>
    <x v="1"/>
    <x v="7"/>
  </r>
  <r>
    <x v="0"/>
    <n v="1128299"/>
    <x v="401"/>
    <x v="4"/>
    <x v="18"/>
    <x v="22"/>
    <x v="3"/>
    <n v="50.000000000000014"/>
    <n v="200"/>
    <n v="100000.00000000003"/>
    <n v="35000.000000000007"/>
    <n v="0.35"/>
    <s v="In-store"/>
    <x v="1"/>
    <x v="7"/>
  </r>
  <r>
    <x v="0"/>
    <n v="1128299"/>
    <x v="401"/>
    <x v="4"/>
    <x v="18"/>
    <x v="22"/>
    <x v="4"/>
    <n v="60.000000000000007"/>
    <n v="225"/>
    <n v="135000.00000000003"/>
    <n v="54000.000000000015"/>
    <n v="0.4"/>
    <s v="In-store"/>
    <x v="1"/>
    <x v="7"/>
  </r>
  <r>
    <x v="0"/>
    <n v="1128299"/>
    <x v="401"/>
    <x v="4"/>
    <x v="18"/>
    <x v="22"/>
    <x v="5"/>
    <n v="44.999999999999993"/>
    <n v="250"/>
    <n v="112499.99999999999"/>
    <n v="33749.999999999993"/>
    <n v="0.3"/>
    <s v="In-store"/>
    <x v="1"/>
    <x v="7"/>
  </r>
  <r>
    <x v="0"/>
    <n v="1128299"/>
    <x v="430"/>
    <x v="4"/>
    <x v="18"/>
    <x v="22"/>
    <x v="0"/>
    <n v="40"/>
    <n v="350"/>
    <n v="140000"/>
    <n v="49000"/>
    <n v="0.35"/>
    <s v="In-store"/>
    <x v="1"/>
    <x v="8"/>
  </r>
  <r>
    <x v="0"/>
    <n v="1128299"/>
    <x v="430"/>
    <x v="4"/>
    <x v="18"/>
    <x v="22"/>
    <x v="1"/>
    <n v="55.000000000000014"/>
    <n v="525"/>
    <n v="288750.00000000006"/>
    <n v="101062.50000000001"/>
    <n v="0.35"/>
    <s v="In-store"/>
    <x v="1"/>
    <x v="8"/>
  </r>
  <r>
    <x v="0"/>
    <n v="1128299"/>
    <x v="430"/>
    <x v="4"/>
    <x v="18"/>
    <x v="22"/>
    <x v="2"/>
    <n v="50.000000000000014"/>
    <n v="350"/>
    <n v="175000.00000000006"/>
    <n v="61250.000000000015"/>
    <n v="0.35"/>
    <s v="In-store"/>
    <x v="1"/>
    <x v="8"/>
  </r>
  <r>
    <x v="0"/>
    <n v="1128299"/>
    <x v="430"/>
    <x v="4"/>
    <x v="18"/>
    <x v="22"/>
    <x v="3"/>
    <n v="45.000000000000007"/>
    <n v="325"/>
    <n v="146250.00000000003"/>
    <n v="51187.500000000007"/>
    <n v="0.35"/>
    <s v="In-store"/>
    <x v="1"/>
    <x v="8"/>
  </r>
  <r>
    <x v="0"/>
    <n v="1128299"/>
    <x v="430"/>
    <x v="4"/>
    <x v="18"/>
    <x v="22"/>
    <x v="4"/>
    <n v="55.000000000000007"/>
    <n v="300"/>
    <n v="165000.00000000003"/>
    <n v="66000.000000000015"/>
    <n v="0.4"/>
    <s v="In-store"/>
    <x v="1"/>
    <x v="8"/>
  </r>
  <r>
    <x v="0"/>
    <n v="1128299"/>
    <x v="430"/>
    <x v="4"/>
    <x v="18"/>
    <x v="22"/>
    <x v="5"/>
    <n v="60.000000000000007"/>
    <n v="350"/>
    <n v="210000.00000000003"/>
    <n v="63000.000000000007"/>
    <n v="0.3"/>
    <s v="In-store"/>
    <x v="1"/>
    <x v="8"/>
  </r>
  <r>
    <x v="0"/>
    <n v="1128299"/>
    <x v="461"/>
    <x v="4"/>
    <x v="18"/>
    <x v="22"/>
    <x v="0"/>
    <n v="45.000000000000007"/>
    <n v="575"/>
    <n v="258750.00000000003"/>
    <n v="90562.5"/>
    <n v="0.35"/>
    <s v="In-store"/>
    <x v="1"/>
    <x v="9"/>
  </r>
  <r>
    <x v="0"/>
    <n v="1128299"/>
    <x v="461"/>
    <x v="4"/>
    <x v="18"/>
    <x v="22"/>
    <x v="1"/>
    <n v="50.000000000000014"/>
    <n v="650"/>
    <n v="325000.00000000012"/>
    <n v="113750.00000000003"/>
    <n v="0.35"/>
    <s v="In-store"/>
    <x v="1"/>
    <x v="9"/>
  </r>
  <r>
    <x v="0"/>
    <n v="1128299"/>
    <x v="461"/>
    <x v="4"/>
    <x v="18"/>
    <x v="22"/>
    <x v="2"/>
    <n v="45.000000000000007"/>
    <n v="475"/>
    <n v="213750.00000000003"/>
    <n v="74812.5"/>
    <n v="0.35"/>
    <s v="In-store"/>
    <x v="1"/>
    <x v="9"/>
  </r>
  <r>
    <x v="0"/>
    <n v="1128299"/>
    <x v="461"/>
    <x v="4"/>
    <x v="18"/>
    <x v="22"/>
    <x v="3"/>
    <n v="55.000000000000014"/>
    <n v="450"/>
    <n v="247500.00000000006"/>
    <n v="86625.000000000015"/>
    <n v="0.35"/>
    <s v="In-store"/>
    <x v="1"/>
    <x v="9"/>
  </r>
  <r>
    <x v="0"/>
    <n v="1128299"/>
    <x v="461"/>
    <x v="4"/>
    <x v="18"/>
    <x v="22"/>
    <x v="4"/>
    <n v="75.000000000000014"/>
    <n v="425"/>
    <n v="318750.00000000006"/>
    <n v="127500.00000000003"/>
    <n v="0.4"/>
    <s v="In-store"/>
    <x v="1"/>
    <x v="9"/>
  </r>
  <r>
    <x v="0"/>
    <n v="1128299"/>
    <x v="461"/>
    <x v="4"/>
    <x v="18"/>
    <x v="22"/>
    <x v="5"/>
    <n v="80.000000000000014"/>
    <n v="550"/>
    <n v="440000.00000000006"/>
    <n v="132000"/>
    <n v="0.3"/>
    <s v="In-store"/>
    <x v="1"/>
    <x v="9"/>
  </r>
  <r>
    <x v="0"/>
    <n v="1128299"/>
    <x v="490"/>
    <x v="4"/>
    <x v="18"/>
    <x v="22"/>
    <x v="0"/>
    <n v="65.000000000000014"/>
    <n v="750"/>
    <n v="487500.00000000012"/>
    <n v="170625.00000000003"/>
    <n v="0.35"/>
    <s v="In-store"/>
    <x v="1"/>
    <x v="10"/>
  </r>
  <r>
    <x v="0"/>
    <n v="1128299"/>
    <x v="490"/>
    <x v="4"/>
    <x v="18"/>
    <x v="22"/>
    <x v="1"/>
    <n v="75.000000000000028"/>
    <n v="750"/>
    <n v="562500.00000000023"/>
    <n v="196875.00000000006"/>
    <n v="0.35"/>
    <s v="In-store"/>
    <x v="1"/>
    <x v="10"/>
  </r>
  <r>
    <x v="2"/>
    <n v="1128299"/>
    <x v="490"/>
    <x v="4"/>
    <x v="18"/>
    <x v="22"/>
    <x v="2"/>
    <n v="70.000000000000014"/>
    <n v="550"/>
    <n v="385000.00000000006"/>
    <n v="134750"/>
    <n v="0.35"/>
    <s v="In-store"/>
    <x v="1"/>
    <x v="10"/>
  </r>
  <r>
    <x v="2"/>
    <n v="1128299"/>
    <x v="490"/>
    <x v="4"/>
    <x v="18"/>
    <x v="22"/>
    <x v="3"/>
    <n v="70.000000000000014"/>
    <n v="550"/>
    <n v="385000.00000000006"/>
    <n v="134750"/>
    <n v="0.35"/>
    <s v="In-store"/>
    <x v="1"/>
    <x v="10"/>
  </r>
  <r>
    <x v="2"/>
    <n v="1128299"/>
    <x v="490"/>
    <x v="4"/>
    <x v="18"/>
    <x v="22"/>
    <x v="4"/>
    <n v="80.000000000000014"/>
    <n v="475"/>
    <n v="380000.00000000006"/>
    <n v="152000.00000000003"/>
    <n v="0.4"/>
    <s v="In-store"/>
    <x v="1"/>
    <x v="10"/>
  </r>
  <r>
    <x v="2"/>
    <n v="1128299"/>
    <x v="490"/>
    <x v="4"/>
    <x v="18"/>
    <x v="22"/>
    <x v="5"/>
    <n v="85.000000000000014"/>
    <n v="575"/>
    <n v="488750.00000000006"/>
    <n v="146625"/>
    <n v="0.3"/>
    <s v="In-store"/>
    <x v="1"/>
    <x v="10"/>
  </r>
  <r>
    <x v="2"/>
    <n v="1185732"/>
    <x v="183"/>
    <x v="4"/>
    <x v="18"/>
    <x v="22"/>
    <x v="0"/>
    <n v="35"/>
    <n v="750"/>
    <n v="262500"/>
    <n v="131250"/>
    <n v="0.5"/>
    <s v="In-store"/>
    <x v="1"/>
    <x v="0"/>
  </r>
  <r>
    <x v="2"/>
    <n v="1185732"/>
    <x v="183"/>
    <x v="4"/>
    <x v="18"/>
    <x v="22"/>
    <x v="1"/>
    <n v="35"/>
    <n v="550"/>
    <n v="192500"/>
    <n v="77000"/>
    <n v="0.39999999999999997"/>
    <s v="In-store"/>
    <x v="1"/>
    <x v="0"/>
  </r>
  <r>
    <x v="2"/>
    <n v="1185732"/>
    <x v="183"/>
    <x v="4"/>
    <x v="18"/>
    <x v="22"/>
    <x v="2"/>
    <n v="25"/>
    <n v="550"/>
    <n v="137500"/>
    <n v="41250"/>
    <n v="0.3"/>
    <s v="In-store"/>
    <x v="1"/>
    <x v="0"/>
  </r>
  <r>
    <x v="2"/>
    <n v="1185732"/>
    <x v="183"/>
    <x v="4"/>
    <x v="18"/>
    <x v="22"/>
    <x v="3"/>
    <n v="29.999999999999993"/>
    <n v="400"/>
    <n v="119999.99999999997"/>
    <n v="41999.999999999985"/>
    <n v="0.35"/>
    <s v="In-store"/>
    <x v="1"/>
    <x v="0"/>
  </r>
  <r>
    <x v="2"/>
    <n v="1185732"/>
    <x v="183"/>
    <x v="4"/>
    <x v="18"/>
    <x v="22"/>
    <x v="4"/>
    <n v="45.000000000000007"/>
    <n v="450"/>
    <n v="202500.00000000003"/>
    <n v="81000"/>
    <n v="0.39999999999999997"/>
    <s v="In-store"/>
    <x v="1"/>
    <x v="0"/>
  </r>
  <r>
    <x v="2"/>
    <n v="1185732"/>
    <x v="183"/>
    <x v="4"/>
    <x v="18"/>
    <x v="22"/>
    <x v="5"/>
    <n v="35"/>
    <n v="550"/>
    <n v="192500"/>
    <n v="105875.00000000001"/>
    <n v="0.55000000000000004"/>
    <s v="In-store"/>
    <x v="1"/>
    <x v="0"/>
  </r>
  <r>
    <x v="2"/>
    <n v="1185732"/>
    <x v="212"/>
    <x v="4"/>
    <x v="18"/>
    <x v="22"/>
    <x v="0"/>
    <n v="35"/>
    <n v="800"/>
    <n v="280000"/>
    <n v="140000"/>
    <n v="0.5"/>
    <s v="In-store"/>
    <x v="1"/>
    <x v="1"/>
  </r>
  <r>
    <x v="2"/>
    <n v="1185732"/>
    <x v="212"/>
    <x v="4"/>
    <x v="18"/>
    <x v="22"/>
    <x v="1"/>
    <n v="35"/>
    <n v="450"/>
    <n v="157500"/>
    <n v="62999.999999999993"/>
    <n v="0.39999999999999997"/>
    <s v="In-store"/>
    <x v="1"/>
    <x v="1"/>
  </r>
  <r>
    <x v="2"/>
    <n v="1185732"/>
    <x v="212"/>
    <x v="4"/>
    <x v="18"/>
    <x v="22"/>
    <x v="2"/>
    <n v="25"/>
    <n v="500"/>
    <n v="125000"/>
    <n v="37500"/>
    <n v="0.3"/>
    <s v="In-store"/>
    <x v="1"/>
    <x v="1"/>
  </r>
  <r>
    <x v="2"/>
    <n v="1185732"/>
    <x v="212"/>
    <x v="3"/>
    <x v="19"/>
    <x v="23"/>
    <x v="3"/>
    <n v="29.999999999999993"/>
    <n v="375"/>
    <n v="112499.99999999997"/>
    <n v="39374.999999999985"/>
    <n v="0.35"/>
    <s v="In-store"/>
    <x v="1"/>
    <x v="1"/>
  </r>
  <r>
    <x v="2"/>
    <n v="1185732"/>
    <x v="212"/>
    <x v="3"/>
    <x v="19"/>
    <x v="23"/>
    <x v="4"/>
    <n v="45.000000000000007"/>
    <n v="450"/>
    <n v="202500.00000000003"/>
    <n v="81000"/>
    <n v="0.39999999999999997"/>
    <s v="In-store"/>
    <x v="1"/>
    <x v="1"/>
  </r>
  <r>
    <x v="2"/>
    <n v="1185732"/>
    <x v="212"/>
    <x v="3"/>
    <x v="19"/>
    <x v="23"/>
    <x v="5"/>
    <n v="35"/>
    <n v="550"/>
    <n v="192500"/>
    <n v="105875.00000000001"/>
    <n v="0.55000000000000004"/>
    <s v="In-store"/>
    <x v="1"/>
    <x v="1"/>
  </r>
  <r>
    <x v="2"/>
    <n v="1185732"/>
    <x v="220"/>
    <x v="3"/>
    <x v="19"/>
    <x v="23"/>
    <x v="0"/>
    <n v="35"/>
    <n v="770"/>
    <n v="269500"/>
    <n v="134750"/>
    <n v="0.5"/>
    <s v="In-store"/>
    <x v="1"/>
    <x v="2"/>
  </r>
  <r>
    <x v="2"/>
    <n v="1185732"/>
    <x v="220"/>
    <x v="3"/>
    <x v="19"/>
    <x v="23"/>
    <x v="1"/>
    <n v="35"/>
    <n v="450"/>
    <n v="157500"/>
    <n v="62999.999999999993"/>
    <n v="0.39999999999999997"/>
    <s v="In-store"/>
    <x v="1"/>
    <x v="2"/>
  </r>
  <r>
    <x v="2"/>
    <n v="1185732"/>
    <x v="220"/>
    <x v="3"/>
    <x v="19"/>
    <x v="23"/>
    <x v="2"/>
    <n v="25"/>
    <n v="475"/>
    <n v="118750"/>
    <n v="35625"/>
    <n v="0.3"/>
    <s v="In-store"/>
    <x v="1"/>
    <x v="2"/>
  </r>
  <r>
    <x v="2"/>
    <n v="1185732"/>
    <x v="220"/>
    <x v="3"/>
    <x v="19"/>
    <x v="23"/>
    <x v="3"/>
    <n v="29.999999999999993"/>
    <n v="325"/>
    <n v="97499.999999999971"/>
    <n v="34124.999999999985"/>
    <n v="0.35"/>
    <s v="In-store"/>
    <x v="1"/>
    <x v="2"/>
  </r>
  <r>
    <x v="2"/>
    <n v="1185732"/>
    <x v="220"/>
    <x v="3"/>
    <x v="19"/>
    <x v="23"/>
    <x v="4"/>
    <n v="45.000000000000007"/>
    <n v="375"/>
    <n v="168750.00000000003"/>
    <n v="67500"/>
    <n v="0.39999999999999997"/>
    <s v="In-store"/>
    <x v="1"/>
    <x v="2"/>
  </r>
  <r>
    <x v="2"/>
    <n v="1185732"/>
    <x v="220"/>
    <x v="3"/>
    <x v="19"/>
    <x v="23"/>
    <x v="5"/>
    <n v="35"/>
    <n v="475"/>
    <n v="166250"/>
    <n v="91437.500000000015"/>
    <n v="0.55000000000000004"/>
    <s v="In-store"/>
    <x v="1"/>
    <x v="2"/>
  </r>
  <r>
    <x v="2"/>
    <n v="1185732"/>
    <x v="239"/>
    <x v="3"/>
    <x v="19"/>
    <x v="23"/>
    <x v="0"/>
    <n v="35"/>
    <n v="725"/>
    <n v="253750"/>
    <n v="126875"/>
    <n v="0.5"/>
    <s v="In-store"/>
    <x v="1"/>
    <x v="3"/>
  </r>
  <r>
    <x v="2"/>
    <n v="1185732"/>
    <x v="239"/>
    <x v="3"/>
    <x v="19"/>
    <x v="23"/>
    <x v="1"/>
    <n v="40"/>
    <n v="425"/>
    <n v="170000"/>
    <n v="68000"/>
    <n v="0.39999999999999997"/>
    <s v="In-store"/>
    <x v="1"/>
    <x v="3"/>
  </r>
  <r>
    <x v="2"/>
    <n v="1185732"/>
    <x v="239"/>
    <x v="3"/>
    <x v="19"/>
    <x v="23"/>
    <x v="2"/>
    <n v="30.000000000000004"/>
    <n v="450"/>
    <n v="135000.00000000003"/>
    <n v="40500.000000000007"/>
    <n v="0.3"/>
    <s v="In-store"/>
    <x v="1"/>
    <x v="3"/>
  </r>
  <r>
    <x v="2"/>
    <n v="1185732"/>
    <x v="239"/>
    <x v="3"/>
    <x v="19"/>
    <x v="23"/>
    <x v="3"/>
    <n v="35"/>
    <n v="375"/>
    <n v="131250"/>
    <n v="45937.5"/>
    <n v="0.35"/>
    <s v="In-store"/>
    <x v="1"/>
    <x v="3"/>
  </r>
  <r>
    <x v="2"/>
    <n v="1185732"/>
    <x v="239"/>
    <x v="3"/>
    <x v="19"/>
    <x v="23"/>
    <x v="4"/>
    <n v="50"/>
    <n v="400"/>
    <n v="200000"/>
    <n v="80000"/>
    <n v="0.39999999999999997"/>
    <s v="In-store"/>
    <x v="1"/>
    <x v="3"/>
  </r>
  <r>
    <x v="2"/>
    <n v="1185732"/>
    <x v="239"/>
    <x v="3"/>
    <x v="19"/>
    <x v="23"/>
    <x v="5"/>
    <n v="40"/>
    <n v="525"/>
    <n v="210000"/>
    <n v="115500.00000000001"/>
    <n v="0.55000000000000004"/>
    <s v="In-store"/>
    <x v="1"/>
    <x v="3"/>
  </r>
  <r>
    <x v="2"/>
    <n v="1185732"/>
    <x v="268"/>
    <x v="3"/>
    <x v="19"/>
    <x v="23"/>
    <x v="0"/>
    <n v="50"/>
    <n v="795"/>
    <n v="397500"/>
    <n v="198750"/>
    <n v="0.5"/>
    <s v="In-store"/>
    <x v="1"/>
    <x v="4"/>
  </r>
  <r>
    <x v="2"/>
    <n v="1185732"/>
    <x v="268"/>
    <x v="3"/>
    <x v="19"/>
    <x v="23"/>
    <x v="1"/>
    <n v="50"/>
    <n v="500"/>
    <n v="250000"/>
    <n v="99999.999999999985"/>
    <n v="0.39999999999999997"/>
    <s v="In-store"/>
    <x v="1"/>
    <x v="4"/>
  </r>
  <r>
    <x v="2"/>
    <n v="1185732"/>
    <x v="268"/>
    <x v="3"/>
    <x v="19"/>
    <x v="23"/>
    <x v="2"/>
    <n v="45"/>
    <n v="475"/>
    <n v="213750"/>
    <n v="64125"/>
    <n v="0.3"/>
    <s v="In-store"/>
    <x v="1"/>
    <x v="4"/>
  </r>
  <r>
    <x v="2"/>
    <n v="1185732"/>
    <x v="268"/>
    <x v="3"/>
    <x v="19"/>
    <x v="23"/>
    <x v="3"/>
    <n v="45"/>
    <n v="450"/>
    <n v="202500"/>
    <n v="70875"/>
    <n v="0.35"/>
    <s v="In-store"/>
    <x v="1"/>
    <x v="4"/>
  </r>
  <r>
    <x v="2"/>
    <n v="1185732"/>
    <x v="268"/>
    <x v="3"/>
    <x v="19"/>
    <x v="23"/>
    <x v="4"/>
    <n v="54.999999999999993"/>
    <n v="475"/>
    <n v="261249.99999999997"/>
    <n v="104499.99999999999"/>
    <n v="0.39999999999999997"/>
    <s v="In-store"/>
    <x v="1"/>
    <x v="4"/>
  </r>
  <r>
    <x v="2"/>
    <n v="1185732"/>
    <x v="268"/>
    <x v="3"/>
    <x v="19"/>
    <x v="23"/>
    <x v="5"/>
    <n v="60"/>
    <n v="575"/>
    <n v="345000"/>
    <n v="189750.00000000003"/>
    <n v="0.55000000000000004"/>
    <s v="In-store"/>
    <x v="1"/>
    <x v="4"/>
  </r>
  <r>
    <x v="2"/>
    <n v="1185732"/>
    <x v="301"/>
    <x v="3"/>
    <x v="19"/>
    <x v="23"/>
    <x v="0"/>
    <n v="54.999999999999993"/>
    <n v="825"/>
    <n v="453749.99999999994"/>
    <n v="226874.99999999997"/>
    <n v="0.5"/>
    <s v="In-store"/>
    <x v="1"/>
    <x v="11"/>
  </r>
  <r>
    <x v="2"/>
    <n v="1185732"/>
    <x v="301"/>
    <x v="3"/>
    <x v="19"/>
    <x v="23"/>
    <x v="1"/>
    <n v="50"/>
    <n v="575"/>
    <n v="287500"/>
    <n v="114999.99999999999"/>
    <n v="0.39999999999999997"/>
    <s v="In-store"/>
    <x v="1"/>
    <x v="11"/>
  </r>
  <r>
    <x v="2"/>
    <n v="1185732"/>
    <x v="301"/>
    <x v="3"/>
    <x v="19"/>
    <x v="23"/>
    <x v="2"/>
    <n v="45"/>
    <n v="550"/>
    <n v="247500"/>
    <n v="74250"/>
    <n v="0.3"/>
    <s v="In-store"/>
    <x v="1"/>
    <x v="11"/>
  </r>
  <r>
    <x v="2"/>
    <n v="1185732"/>
    <x v="301"/>
    <x v="3"/>
    <x v="19"/>
    <x v="23"/>
    <x v="3"/>
    <n v="45"/>
    <n v="525"/>
    <n v="236250"/>
    <n v="82687.5"/>
    <n v="0.35"/>
    <s v="In-store"/>
    <x v="1"/>
    <x v="11"/>
  </r>
  <r>
    <x v="2"/>
    <n v="1185732"/>
    <x v="301"/>
    <x v="3"/>
    <x v="19"/>
    <x v="23"/>
    <x v="4"/>
    <n v="60"/>
    <n v="525"/>
    <n v="315000"/>
    <n v="125999.99999999999"/>
    <n v="0.39999999999999997"/>
    <s v="In-store"/>
    <x v="1"/>
    <x v="11"/>
  </r>
  <r>
    <x v="2"/>
    <n v="1185732"/>
    <x v="301"/>
    <x v="3"/>
    <x v="19"/>
    <x v="23"/>
    <x v="5"/>
    <n v="65"/>
    <n v="675"/>
    <n v="438750"/>
    <n v="241312.50000000003"/>
    <n v="0.55000000000000004"/>
    <s v="In-store"/>
    <x v="1"/>
    <x v="11"/>
  </r>
  <r>
    <x v="2"/>
    <n v="1185732"/>
    <x v="329"/>
    <x v="3"/>
    <x v="19"/>
    <x v="23"/>
    <x v="0"/>
    <n v="60"/>
    <n v="900"/>
    <n v="540000"/>
    <n v="270000"/>
    <n v="0.5"/>
    <s v="In-store"/>
    <x v="1"/>
    <x v="5"/>
  </r>
  <r>
    <x v="2"/>
    <n v="1185732"/>
    <x v="329"/>
    <x v="3"/>
    <x v="19"/>
    <x v="23"/>
    <x v="1"/>
    <n v="55.000000000000007"/>
    <n v="650"/>
    <n v="357500.00000000006"/>
    <n v="143000"/>
    <n v="0.39999999999999997"/>
    <s v="In-store"/>
    <x v="1"/>
    <x v="5"/>
  </r>
  <r>
    <x v="2"/>
    <n v="1185732"/>
    <x v="329"/>
    <x v="3"/>
    <x v="19"/>
    <x v="23"/>
    <x v="2"/>
    <n v="50"/>
    <n v="575"/>
    <n v="287500"/>
    <n v="86250"/>
    <n v="0.3"/>
    <s v="In-store"/>
    <x v="1"/>
    <x v="5"/>
  </r>
  <r>
    <x v="2"/>
    <n v="1185732"/>
    <x v="329"/>
    <x v="3"/>
    <x v="19"/>
    <x v="23"/>
    <x v="3"/>
    <n v="50"/>
    <n v="525"/>
    <n v="262500"/>
    <n v="91875"/>
    <n v="0.35"/>
    <s v="In-store"/>
    <x v="1"/>
    <x v="5"/>
  </r>
  <r>
    <x v="2"/>
    <n v="1185732"/>
    <x v="329"/>
    <x v="3"/>
    <x v="19"/>
    <x v="23"/>
    <x v="4"/>
    <n v="60"/>
    <n v="550"/>
    <n v="330000"/>
    <n v="132000"/>
    <n v="0.39999999999999997"/>
    <s v="In-store"/>
    <x v="1"/>
    <x v="5"/>
  </r>
  <r>
    <x v="2"/>
    <n v="1185732"/>
    <x v="329"/>
    <x v="3"/>
    <x v="19"/>
    <x v="23"/>
    <x v="5"/>
    <n v="65"/>
    <n v="725"/>
    <n v="471250"/>
    <n v="259187.50000000003"/>
    <n v="0.55000000000000004"/>
    <s v="In-store"/>
    <x v="1"/>
    <x v="5"/>
  </r>
  <r>
    <x v="2"/>
    <n v="1185732"/>
    <x v="361"/>
    <x v="3"/>
    <x v="19"/>
    <x v="23"/>
    <x v="0"/>
    <n v="60"/>
    <n v="875"/>
    <n v="525000"/>
    <n v="262500"/>
    <n v="0.5"/>
    <s v="In-store"/>
    <x v="1"/>
    <x v="6"/>
  </r>
  <r>
    <x v="2"/>
    <n v="1185732"/>
    <x v="361"/>
    <x v="3"/>
    <x v="19"/>
    <x v="23"/>
    <x v="1"/>
    <n v="55.000000000000007"/>
    <n v="650"/>
    <n v="357500.00000000006"/>
    <n v="143000"/>
    <n v="0.39999999999999997"/>
    <s v="In-store"/>
    <x v="1"/>
    <x v="6"/>
  </r>
  <r>
    <x v="2"/>
    <n v="1185732"/>
    <x v="361"/>
    <x v="3"/>
    <x v="19"/>
    <x v="23"/>
    <x v="2"/>
    <n v="45.000000000000007"/>
    <n v="575"/>
    <n v="258750.00000000003"/>
    <n v="77625"/>
    <n v="0.3"/>
    <s v="In-store"/>
    <x v="1"/>
    <x v="6"/>
  </r>
  <r>
    <x v="2"/>
    <n v="1185732"/>
    <x v="361"/>
    <x v="3"/>
    <x v="19"/>
    <x v="23"/>
    <x v="3"/>
    <n v="35"/>
    <n v="525"/>
    <n v="183750"/>
    <n v="64312.499999999993"/>
    <n v="0.35"/>
    <s v="In-store"/>
    <x v="1"/>
    <x v="6"/>
  </r>
  <r>
    <x v="2"/>
    <n v="1185732"/>
    <x v="361"/>
    <x v="3"/>
    <x v="19"/>
    <x v="23"/>
    <x v="4"/>
    <n v="45.000000000000007"/>
    <n v="500"/>
    <n v="225000.00000000003"/>
    <n v="90000"/>
    <n v="0.39999999999999997"/>
    <s v="In-store"/>
    <x v="1"/>
    <x v="6"/>
  </r>
  <r>
    <x v="2"/>
    <n v="1185732"/>
    <x v="361"/>
    <x v="3"/>
    <x v="19"/>
    <x v="23"/>
    <x v="5"/>
    <n v="50.000000000000014"/>
    <n v="675"/>
    <n v="337500.00000000012"/>
    <n v="185625.00000000009"/>
    <n v="0.55000000000000004"/>
    <s v="In-store"/>
    <x v="1"/>
    <x v="6"/>
  </r>
  <r>
    <x v="2"/>
    <n v="1185732"/>
    <x v="391"/>
    <x v="3"/>
    <x v="19"/>
    <x v="23"/>
    <x v="0"/>
    <n v="45.000000000000007"/>
    <n v="800"/>
    <n v="360000.00000000006"/>
    <n v="180000.00000000003"/>
    <n v="0.5"/>
    <s v="In-store"/>
    <x v="1"/>
    <x v="7"/>
  </r>
  <r>
    <x v="2"/>
    <n v="1185732"/>
    <x v="391"/>
    <x v="3"/>
    <x v="19"/>
    <x v="23"/>
    <x v="1"/>
    <n v="40.000000000000014"/>
    <n v="600"/>
    <n v="240000.00000000009"/>
    <n v="96000.000000000029"/>
    <n v="0.39999999999999997"/>
    <s v="In-store"/>
    <x v="1"/>
    <x v="7"/>
  </r>
  <r>
    <x v="2"/>
    <n v="1185732"/>
    <x v="391"/>
    <x v="3"/>
    <x v="19"/>
    <x v="23"/>
    <x v="2"/>
    <n v="35"/>
    <n v="500"/>
    <n v="175000"/>
    <n v="52500"/>
    <n v="0.3"/>
    <s v="In-store"/>
    <x v="1"/>
    <x v="7"/>
  </r>
  <r>
    <x v="2"/>
    <n v="1185732"/>
    <x v="391"/>
    <x v="3"/>
    <x v="19"/>
    <x v="23"/>
    <x v="3"/>
    <n v="35"/>
    <n v="475"/>
    <n v="166250"/>
    <n v="58187.499999999993"/>
    <n v="0.35"/>
    <s v="In-store"/>
    <x v="1"/>
    <x v="7"/>
  </r>
  <r>
    <x v="2"/>
    <n v="1185732"/>
    <x v="391"/>
    <x v="3"/>
    <x v="19"/>
    <x v="23"/>
    <x v="4"/>
    <n v="45.000000000000007"/>
    <n v="475"/>
    <n v="213750.00000000003"/>
    <n v="85500"/>
    <n v="0.39999999999999997"/>
    <s v="In-store"/>
    <x v="1"/>
    <x v="7"/>
  </r>
  <r>
    <x v="2"/>
    <n v="1185732"/>
    <x v="391"/>
    <x v="3"/>
    <x v="19"/>
    <x v="23"/>
    <x v="5"/>
    <n v="50.000000000000014"/>
    <n v="575"/>
    <n v="287500.00000000006"/>
    <n v="158125.00000000006"/>
    <n v="0.55000000000000004"/>
    <s v="In-store"/>
    <x v="1"/>
    <x v="7"/>
  </r>
  <r>
    <x v="2"/>
    <n v="1185732"/>
    <x v="423"/>
    <x v="3"/>
    <x v="19"/>
    <x v="23"/>
    <x v="0"/>
    <n v="50.000000000000014"/>
    <n v="750"/>
    <n v="375000.00000000012"/>
    <n v="187500.00000000006"/>
    <n v="0.5"/>
    <s v="In-store"/>
    <x v="1"/>
    <x v="8"/>
  </r>
  <r>
    <x v="2"/>
    <n v="1185732"/>
    <x v="423"/>
    <x v="3"/>
    <x v="19"/>
    <x v="23"/>
    <x v="1"/>
    <n v="40.000000000000014"/>
    <n v="575"/>
    <n v="230000.00000000009"/>
    <n v="92000.000000000029"/>
    <n v="0.39999999999999997"/>
    <s v="In-store"/>
    <x v="1"/>
    <x v="8"/>
  </r>
  <r>
    <x v="2"/>
    <n v="1185732"/>
    <x v="423"/>
    <x v="3"/>
    <x v="19"/>
    <x v="23"/>
    <x v="2"/>
    <n v="40.000000000000014"/>
    <n v="425"/>
    <n v="170000.00000000006"/>
    <n v="51000.000000000015"/>
    <n v="0.3"/>
    <s v="In-store"/>
    <x v="1"/>
    <x v="8"/>
  </r>
  <r>
    <x v="2"/>
    <n v="1185732"/>
    <x v="423"/>
    <x v="3"/>
    <x v="19"/>
    <x v="23"/>
    <x v="3"/>
    <n v="40.000000000000014"/>
    <n v="400"/>
    <n v="160000.00000000006"/>
    <n v="56000.000000000015"/>
    <n v="0.35"/>
    <s v="In-store"/>
    <x v="1"/>
    <x v="8"/>
  </r>
  <r>
    <x v="2"/>
    <n v="1185732"/>
    <x v="423"/>
    <x v="3"/>
    <x v="19"/>
    <x v="23"/>
    <x v="4"/>
    <n v="50.000000000000014"/>
    <n v="400"/>
    <n v="200000.00000000006"/>
    <n v="80000.000000000015"/>
    <n v="0.39999999999999997"/>
    <s v="In-store"/>
    <x v="1"/>
    <x v="8"/>
  </r>
  <r>
    <x v="2"/>
    <n v="1185732"/>
    <x v="423"/>
    <x v="3"/>
    <x v="19"/>
    <x v="23"/>
    <x v="5"/>
    <n v="55.000000000000007"/>
    <n v="525"/>
    <n v="288750.00000000006"/>
    <n v="158812.50000000006"/>
    <n v="0.55000000000000004"/>
    <s v="In-store"/>
    <x v="1"/>
    <x v="8"/>
  </r>
  <r>
    <x v="2"/>
    <n v="1185732"/>
    <x v="453"/>
    <x v="3"/>
    <x v="19"/>
    <x v="23"/>
    <x v="0"/>
    <n v="50.000000000000014"/>
    <n v="675"/>
    <n v="337500.00000000012"/>
    <n v="168750.00000000006"/>
    <n v="0.5"/>
    <s v="In-store"/>
    <x v="1"/>
    <x v="9"/>
  </r>
  <r>
    <x v="2"/>
    <n v="1185732"/>
    <x v="453"/>
    <x v="3"/>
    <x v="19"/>
    <x v="23"/>
    <x v="1"/>
    <n v="45.000000000000014"/>
    <n v="500"/>
    <n v="225000.00000000006"/>
    <n v="90000.000000000015"/>
    <n v="0.39999999999999997"/>
    <s v="In-store"/>
    <x v="1"/>
    <x v="9"/>
  </r>
  <r>
    <x v="2"/>
    <n v="1185732"/>
    <x v="453"/>
    <x v="3"/>
    <x v="19"/>
    <x v="23"/>
    <x v="2"/>
    <n v="45.000000000000014"/>
    <n v="445"/>
    <n v="200250.00000000006"/>
    <n v="60075.000000000015"/>
    <n v="0.3"/>
    <s v="In-store"/>
    <x v="1"/>
    <x v="9"/>
  </r>
  <r>
    <x v="2"/>
    <n v="1185732"/>
    <x v="453"/>
    <x v="3"/>
    <x v="19"/>
    <x v="23"/>
    <x v="3"/>
    <n v="45.000000000000014"/>
    <n v="475"/>
    <n v="213750.00000000006"/>
    <n v="74812.500000000015"/>
    <n v="0.35"/>
    <s v="In-store"/>
    <x v="1"/>
    <x v="9"/>
  </r>
  <r>
    <x v="2"/>
    <n v="1185732"/>
    <x v="453"/>
    <x v="3"/>
    <x v="19"/>
    <x v="23"/>
    <x v="4"/>
    <n v="60"/>
    <n v="450"/>
    <n v="270000"/>
    <n v="107999.99999999999"/>
    <n v="0.39999999999999997"/>
    <s v="In-store"/>
    <x v="1"/>
    <x v="9"/>
  </r>
  <r>
    <x v="2"/>
    <n v="1185732"/>
    <x v="453"/>
    <x v="3"/>
    <x v="19"/>
    <x v="23"/>
    <x v="5"/>
    <n v="64.999999999999986"/>
    <n v="625"/>
    <n v="406249.99999999988"/>
    <n v="223437.49999999994"/>
    <n v="0.55000000000000004"/>
    <s v="In-store"/>
    <x v="1"/>
    <x v="9"/>
  </r>
  <r>
    <x v="2"/>
    <n v="1185732"/>
    <x v="482"/>
    <x v="3"/>
    <x v="19"/>
    <x v="23"/>
    <x v="0"/>
    <n v="60"/>
    <n v="850"/>
    <n v="510000"/>
    <n v="255000"/>
    <n v="0.5"/>
    <s v="In-store"/>
    <x v="1"/>
    <x v="10"/>
  </r>
  <r>
    <x v="2"/>
    <n v="1185732"/>
    <x v="482"/>
    <x v="3"/>
    <x v="19"/>
    <x v="23"/>
    <x v="1"/>
    <n v="50"/>
    <n v="650"/>
    <n v="325000"/>
    <n v="129999.99999999999"/>
    <n v="0.39999999999999997"/>
    <s v="In-store"/>
    <x v="1"/>
    <x v="10"/>
  </r>
  <r>
    <x v="0"/>
    <n v="1185732"/>
    <x v="482"/>
    <x v="3"/>
    <x v="19"/>
    <x v="23"/>
    <x v="2"/>
    <n v="50"/>
    <n v="600"/>
    <n v="300000"/>
    <n v="90000"/>
    <n v="0.3"/>
    <s v="In-store"/>
    <x v="1"/>
    <x v="10"/>
  </r>
  <r>
    <x v="0"/>
    <n v="1185732"/>
    <x v="482"/>
    <x v="3"/>
    <x v="19"/>
    <x v="23"/>
    <x v="3"/>
    <n v="50"/>
    <n v="550"/>
    <n v="275000"/>
    <n v="96250"/>
    <n v="0.35"/>
    <s v="In-store"/>
    <x v="1"/>
    <x v="10"/>
  </r>
  <r>
    <x v="0"/>
    <n v="1185732"/>
    <x v="482"/>
    <x v="3"/>
    <x v="19"/>
    <x v="23"/>
    <x v="4"/>
    <n v="60"/>
    <n v="550"/>
    <n v="330000"/>
    <n v="132000"/>
    <n v="0.39999999999999997"/>
    <s v="In-store"/>
    <x v="1"/>
    <x v="10"/>
  </r>
  <r>
    <x v="0"/>
    <n v="1185732"/>
    <x v="482"/>
    <x v="3"/>
    <x v="19"/>
    <x v="23"/>
    <x v="5"/>
    <n v="64.999999999999986"/>
    <n v="650"/>
    <n v="422499.99999999988"/>
    <n v="232374.99999999994"/>
    <n v="0.55000000000000004"/>
    <s v="In-store"/>
    <x v="1"/>
    <x v="10"/>
  </r>
  <r>
    <x v="0"/>
    <n v="1185732"/>
    <x v="182"/>
    <x v="3"/>
    <x v="19"/>
    <x v="23"/>
    <x v="0"/>
    <n v="30"/>
    <n v="625"/>
    <n v="187500"/>
    <n v="75000"/>
    <n v="0.4"/>
    <s v="In-store"/>
    <x v="1"/>
    <x v="0"/>
  </r>
  <r>
    <x v="0"/>
    <n v="1185732"/>
    <x v="182"/>
    <x v="3"/>
    <x v="19"/>
    <x v="23"/>
    <x v="1"/>
    <n v="30"/>
    <n v="425"/>
    <n v="127500"/>
    <n v="44625"/>
    <n v="0.35"/>
    <s v="In-store"/>
    <x v="1"/>
    <x v="0"/>
  </r>
  <r>
    <x v="0"/>
    <n v="1185732"/>
    <x v="182"/>
    <x v="3"/>
    <x v="19"/>
    <x v="23"/>
    <x v="2"/>
    <n v="20"/>
    <n v="425"/>
    <n v="85000"/>
    <n v="29749.999999999996"/>
    <n v="0.35"/>
    <s v="In-store"/>
    <x v="1"/>
    <x v="0"/>
  </r>
  <r>
    <x v="0"/>
    <n v="1185732"/>
    <x v="182"/>
    <x v="3"/>
    <x v="19"/>
    <x v="23"/>
    <x v="3"/>
    <n v="25.000000000000007"/>
    <n v="275"/>
    <n v="68750.000000000015"/>
    <n v="27500.000000000007"/>
    <n v="0.4"/>
    <s v="In-store"/>
    <x v="1"/>
    <x v="0"/>
  </r>
  <r>
    <x v="0"/>
    <n v="1185732"/>
    <x v="182"/>
    <x v="3"/>
    <x v="19"/>
    <x v="23"/>
    <x v="4"/>
    <n v="40"/>
    <n v="325"/>
    <n v="130000"/>
    <n v="45500"/>
    <n v="0.35"/>
    <s v="In-store"/>
    <x v="1"/>
    <x v="0"/>
  </r>
  <r>
    <x v="0"/>
    <n v="1185732"/>
    <x v="182"/>
    <x v="3"/>
    <x v="19"/>
    <x v="23"/>
    <x v="5"/>
    <n v="30"/>
    <n v="425"/>
    <n v="127500"/>
    <n v="63750"/>
    <n v="0.5"/>
    <s v="In-store"/>
    <x v="1"/>
    <x v="0"/>
  </r>
  <r>
    <x v="0"/>
    <n v="1185732"/>
    <x v="213"/>
    <x v="3"/>
    <x v="19"/>
    <x v="23"/>
    <x v="0"/>
    <n v="30"/>
    <n v="675"/>
    <n v="202500"/>
    <n v="81000"/>
    <n v="0.4"/>
    <s v="In-store"/>
    <x v="1"/>
    <x v="1"/>
  </r>
  <r>
    <x v="0"/>
    <n v="1185732"/>
    <x v="213"/>
    <x v="3"/>
    <x v="19"/>
    <x v="23"/>
    <x v="1"/>
    <n v="30"/>
    <n v="325"/>
    <n v="97500"/>
    <n v="34125"/>
    <n v="0.35"/>
    <s v="In-store"/>
    <x v="1"/>
    <x v="1"/>
  </r>
  <r>
    <x v="0"/>
    <n v="1185732"/>
    <x v="213"/>
    <x v="3"/>
    <x v="19"/>
    <x v="23"/>
    <x v="2"/>
    <n v="20"/>
    <n v="375"/>
    <n v="75000"/>
    <n v="26250"/>
    <n v="0.35"/>
    <s v="In-store"/>
    <x v="1"/>
    <x v="1"/>
  </r>
  <r>
    <x v="0"/>
    <n v="1185732"/>
    <x v="213"/>
    <x v="3"/>
    <x v="20"/>
    <x v="24"/>
    <x v="3"/>
    <n v="25.000000000000007"/>
    <n v="250"/>
    <n v="62500.000000000015"/>
    <n v="25000.000000000007"/>
    <n v="0.4"/>
    <s v="In-store"/>
    <x v="1"/>
    <x v="1"/>
  </r>
  <r>
    <x v="0"/>
    <n v="1185732"/>
    <x v="213"/>
    <x v="3"/>
    <x v="20"/>
    <x v="24"/>
    <x v="4"/>
    <n v="40"/>
    <n v="325"/>
    <n v="130000"/>
    <n v="45500"/>
    <n v="0.35"/>
    <s v="In-store"/>
    <x v="1"/>
    <x v="1"/>
  </r>
  <r>
    <x v="0"/>
    <n v="1185732"/>
    <x v="213"/>
    <x v="3"/>
    <x v="20"/>
    <x v="24"/>
    <x v="5"/>
    <n v="30"/>
    <n v="400"/>
    <n v="120000"/>
    <n v="60000"/>
    <n v="0.5"/>
    <s v="In-store"/>
    <x v="1"/>
    <x v="1"/>
  </r>
  <r>
    <x v="0"/>
    <n v="1185732"/>
    <x v="222"/>
    <x v="3"/>
    <x v="20"/>
    <x v="24"/>
    <x v="0"/>
    <n v="35"/>
    <n v="620"/>
    <n v="217000"/>
    <n v="86800"/>
    <n v="0.4"/>
    <s v="In-store"/>
    <x v="1"/>
    <x v="2"/>
  </r>
  <r>
    <x v="0"/>
    <n v="1185732"/>
    <x v="222"/>
    <x v="3"/>
    <x v="20"/>
    <x v="24"/>
    <x v="1"/>
    <n v="35"/>
    <n v="300"/>
    <n v="105000"/>
    <n v="36750"/>
    <n v="0.35"/>
    <s v="In-store"/>
    <x v="1"/>
    <x v="2"/>
  </r>
  <r>
    <x v="0"/>
    <n v="1185732"/>
    <x v="222"/>
    <x v="3"/>
    <x v="20"/>
    <x v="24"/>
    <x v="2"/>
    <n v="25.000000000000007"/>
    <n v="350"/>
    <n v="87500.000000000029"/>
    <n v="30625.000000000007"/>
    <n v="0.35"/>
    <s v="In-store"/>
    <x v="1"/>
    <x v="2"/>
  </r>
  <r>
    <x v="0"/>
    <n v="1185732"/>
    <x v="222"/>
    <x v="3"/>
    <x v="20"/>
    <x v="24"/>
    <x v="3"/>
    <n v="30"/>
    <n v="200"/>
    <n v="60000"/>
    <n v="24000"/>
    <n v="0.4"/>
    <s v="In-store"/>
    <x v="1"/>
    <x v="2"/>
  </r>
  <r>
    <x v="0"/>
    <n v="1185732"/>
    <x v="222"/>
    <x v="3"/>
    <x v="20"/>
    <x v="24"/>
    <x v="4"/>
    <n v="45"/>
    <n v="250"/>
    <n v="112500"/>
    <n v="39375"/>
    <n v="0.35"/>
    <s v="In-store"/>
    <x v="1"/>
    <x v="2"/>
  </r>
  <r>
    <x v="0"/>
    <n v="1185732"/>
    <x v="222"/>
    <x v="3"/>
    <x v="20"/>
    <x v="24"/>
    <x v="5"/>
    <n v="35"/>
    <n v="350"/>
    <n v="122500"/>
    <n v="61250"/>
    <n v="0.5"/>
    <s v="In-store"/>
    <x v="1"/>
    <x v="2"/>
  </r>
  <r>
    <x v="0"/>
    <n v="1185732"/>
    <x v="241"/>
    <x v="3"/>
    <x v="20"/>
    <x v="24"/>
    <x v="0"/>
    <n v="35"/>
    <n v="575"/>
    <n v="201250"/>
    <n v="80500"/>
    <n v="0.4"/>
    <s v="In-store"/>
    <x v="1"/>
    <x v="3"/>
  </r>
  <r>
    <x v="0"/>
    <n v="1185732"/>
    <x v="241"/>
    <x v="3"/>
    <x v="20"/>
    <x v="24"/>
    <x v="1"/>
    <n v="30.000000000000004"/>
    <n v="275"/>
    <n v="82500.000000000015"/>
    <n v="28875.000000000004"/>
    <n v="0.35"/>
    <s v="In-store"/>
    <x v="1"/>
    <x v="3"/>
  </r>
  <r>
    <x v="0"/>
    <n v="1185732"/>
    <x v="241"/>
    <x v="3"/>
    <x v="20"/>
    <x v="24"/>
    <x v="2"/>
    <n v="20.000000000000007"/>
    <n v="275"/>
    <n v="55000.000000000022"/>
    <n v="19250.000000000007"/>
    <n v="0.35"/>
    <s v="In-store"/>
    <x v="1"/>
    <x v="3"/>
  </r>
  <r>
    <x v="0"/>
    <n v="1185732"/>
    <x v="241"/>
    <x v="3"/>
    <x v="20"/>
    <x v="24"/>
    <x v="3"/>
    <n v="25"/>
    <n v="200"/>
    <n v="50000"/>
    <n v="20000"/>
    <n v="0.4"/>
    <s v="In-store"/>
    <x v="1"/>
    <x v="3"/>
  </r>
  <r>
    <x v="0"/>
    <n v="1185732"/>
    <x v="241"/>
    <x v="3"/>
    <x v="20"/>
    <x v="24"/>
    <x v="4"/>
    <n v="40"/>
    <n v="225"/>
    <n v="90000"/>
    <n v="31499.999999999996"/>
    <n v="0.35"/>
    <s v="In-store"/>
    <x v="1"/>
    <x v="3"/>
  </r>
  <r>
    <x v="0"/>
    <n v="1185732"/>
    <x v="241"/>
    <x v="3"/>
    <x v="20"/>
    <x v="24"/>
    <x v="5"/>
    <n v="30.000000000000004"/>
    <n v="350"/>
    <n v="105000.00000000001"/>
    <n v="52500.000000000007"/>
    <n v="0.5"/>
    <s v="In-store"/>
    <x v="1"/>
    <x v="3"/>
  </r>
  <r>
    <x v="0"/>
    <n v="1185732"/>
    <x v="272"/>
    <x v="3"/>
    <x v="20"/>
    <x v="24"/>
    <x v="0"/>
    <n v="40"/>
    <n v="620"/>
    <n v="248000"/>
    <n v="99200"/>
    <n v="0.4"/>
    <s v="In-store"/>
    <x v="1"/>
    <x v="4"/>
  </r>
  <r>
    <x v="0"/>
    <n v="1185732"/>
    <x v="272"/>
    <x v="3"/>
    <x v="20"/>
    <x v="24"/>
    <x v="1"/>
    <n v="35.000000000000007"/>
    <n v="325"/>
    <n v="113750.00000000003"/>
    <n v="39812.500000000007"/>
    <n v="0.35"/>
    <s v="In-store"/>
    <x v="1"/>
    <x v="4"/>
  </r>
  <r>
    <x v="0"/>
    <n v="1185732"/>
    <x v="272"/>
    <x v="3"/>
    <x v="20"/>
    <x v="24"/>
    <x v="2"/>
    <n v="30.000000000000004"/>
    <n v="300"/>
    <n v="90000.000000000015"/>
    <n v="31500.000000000004"/>
    <n v="0.35"/>
    <s v="In-store"/>
    <x v="1"/>
    <x v="4"/>
  </r>
  <r>
    <x v="0"/>
    <n v="1185732"/>
    <x v="272"/>
    <x v="3"/>
    <x v="20"/>
    <x v="24"/>
    <x v="3"/>
    <n v="30.000000000000004"/>
    <n v="225"/>
    <n v="67500.000000000015"/>
    <n v="27000.000000000007"/>
    <n v="0.4"/>
    <s v="In-store"/>
    <x v="1"/>
    <x v="4"/>
  </r>
  <r>
    <x v="0"/>
    <n v="1185732"/>
    <x v="272"/>
    <x v="3"/>
    <x v="20"/>
    <x v="24"/>
    <x v="4"/>
    <n v="44.999999999999993"/>
    <n v="250"/>
    <n v="112499.99999999999"/>
    <n v="39374.999999999993"/>
    <n v="0.35"/>
    <s v="In-store"/>
    <x v="1"/>
    <x v="4"/>
  </r>
  <r>
    <x v="0"/>
    <n v="1185732"/>
    <x v="272"/>
    <x v="3"/>
    <x v="20"/>
    <x v="24"/>
    <x v="5"/>
    <n v="49.999999999999993"/>
    <n v="350"/>
    <n v="174999.99999999997"/>
    <n v="87499.999999999985"/>
    <n v="0.5"/>
    <s v="In-store"/>
    <x v="1"/>
    <x v="4"/>
  </r>
  <r>
    <x v="0"/>
    <n v="1185732"/>
    <x v="302"/>
    <x v="3"/>
    <x v="20"/>
    <x v="24"/>
    <x v="0"/>
    <n v="35"/>
    <n v="600"/>
    <n v="210000"/>
    <n v="84000"/>
    <n v="0.4"/>
    <s v="In-store"/>
    <x v="1"/>
    <x v="11"/>
  </r>
  <r>
    <x v="0"/>
    <n v="1185732"/>
    <x v="302"/>
    <x v="3"/>
    <x v="20"/>
    <x v="24"/>
    <x v="1"/>
    <n v="30.000000000000011"/>
    <n v="350"/>
    <n v="105000.00000000004"/>
    <n v="36750.000000000015"/>
    <n v="0.35"/>
    <s v="In-store"/>
    <x v="1"/>
    <x v="11"/>
  </r>
  <r>
    <x v="0"/>
    <n v="1185732"/>
    <x v="302"/>
    <x v="3"/>
    <x v="20"/>
    <x v="24"/>
    <x v="2"/>
    <n v="25.000000000000007"/>
    <n v="375"/>
    <n v="93750.000000000029"/>
    <n v="32812.500000000007"/>
    <n v="0.35"/>
    <s v="In-store"/>
    <x v="1"/>
    <x v="11"/>
  </r>
  <r>
    <x v="0"/>
    <n v="1185732"/>
    <x v="302"/>
    <x v="3"/>
    <x v="20"/>
    <x v="24"/>
    <x v="3"/>
    <n v="25.000000000000007"/>
    <n v="350"/>
    <n v="87500.000000000029"/>
    <n v="35000.000000000015"/>
    <n v="0.4"/>
    <s v="In-store"/>
    <x v="1"/>
    <x v="11"/>
  </r>
  <r>
    <x v="0"/>
    <n v="1185732"/>
    <x v="302"/>
    <x v="3"/>
    <x v="20"/>
    <x v="24"/>
    <x v="4"/>
    <n v="40"/>
    <n v="350"/>
    <n v="140000"/>
    <n v="49000"/>
    <n v="0.35"/>
    <s v="In-store"/>
    <x v="1"/>
    <x v="11"/>
  </r>
  <r>
    <x v="0"/>
    <n v="1185732"/>
    <x v="302"/>
    <x v="3"/>
    <x v="20"/>
    <x v="24"/>
    <x v="5"/>
    <n v="45"/>
    <n v="525"/>
    <n v="236250"/>
    <n v="118125"/>
    <n v="0.5"/>
    <s v="In-store"/>
    <x v="1"/>
    <x v="11"/>
  </r>
  <r>
    <x v="0"/>
    <n v="1185732"/>
    <x v="331"/>
    <x v="3"/>
    <x v="20"/>
    <x v="24"/>
    <x v="0"/>
    <n v="40"/>
    <n v="750"/>
    <n v="300000"/>
    <n v="120000"/>
    <n v="0.4"/>
    <s v="In-store"/>
    <x v="1"/>
    <x v="5"/>
  </r>
  <r>
    <x v="0"/>
    <n v="1185732"/>
    <x v="331"/>
    <x v="3"/>
    <x v="20"/>
    <x v="24"/>
    <x v="1"/>
    <n v="35.000000000000007"/>
    <n v="500"/>
    <n v="175000.00000000003"/>
    <n v="61250.000000000007"/>
    <n v="0.35"/>
    <s v="In-store"/>
    <x v="1"/>
    <x v="5"/>
  </r>
  <r>
    <x v="0"/>
    <n v="1185732"/>
    <x v="331"/>
    <x v="3"/>
    <x v="20"/>
    <x v="24"/>
    <x v="2"/>
    <n v="30.000000000000004"/>
    <n v="425"/>
    <n v="127500.00000000001"/>
    <n v="44625"/>
    <n v="0.35"/>
    <s v="In-store"/>
    <x v="1"/>
    <x v="5"/>
  </r>
  <r>
    <x v="0"/>
    <n v="1185732"/>
    <x v="331"/>
    <x v="3"/>
    <x v="20"/>
    <x v="24"/>
    <x v="3"/>
    <n v="30.000000000000004"/>
    <n v="375"/>
    <n v="112500.00000000001"/>
    <n v="45000.000000000007"/>
    <n v="0.4"/>
    <s v="In-store"/>
    <x v="1"/>
    <x v="5"/>
  </r>
  <r>
    <x v="0"/>
    <n v="1185732"/>
    <x v="331"/>
    <x v="3"/>
    <x v="20"/>
    <x v="24"/>
    <x v="4"/>
    <n v="40"/>
    <n v="375"/>
    <n v="150000"/>
    <n v="52500"/>
    <n v="0.35"/>
    <s v="In-store"/>
    <x v="1"/>
    <x v="5"/>
  </r>
  <r>
    <x v="0"/>
    <n v="1185732"/>
    <x v="331"/>
    <x v="3"/>
    <x v="20"/>
    <x v="24"/>
    <x v="5"/>
    <n v="45"/>
    <n v="550"/>
    <n v="247500"/>
    <n v="123750"/>
    <n v="0.5"/>
    <s v="In-store"/>
    <x v="1"/>
    <x v="5"/>
  </r>
  <r>
    <x v="0"/>
    <n v="1185732"/>
    <x v="363"/>
    <x v="3"/>
    <x v="20"/>
    <x v="24"/>
    <x v="0"/>
    <n v="40"/>
    <n v="700"/>
    <n v="280000"/>
    <n v="112000"/>
    <n v="0.4"/>
    <s v="In-store"/>
    <x v="1"/>
    <x v="6"/>
  </r>
  <r>
    <x v="0"/>
    <n v="1185732"/>
    <x v="363"/>
    <x v="3"/>
    <x v="20"/>
    <x v="24"/>
    <x v="1"/>
    <n v="40.000000000000007"/>
    <n v="475"/>
    <n v="190000.00000000003"/>
    <n v="66500"/>
    <n v="0.35"/>
    <s v="In-store"/>
    <x v="1"/>
    <x v="6"/>
  </r>
  <r>
    <x v="0"/>
    <n v="1185732"/>
    <x v="363"/>
    <x v="3"/>
    <x v="20"/>
    <x v="24"/>
    <x v="2"/>
    <n v="35"/>
    <n v="400"/>
    <n v="140000"/>
    <n v="49000"/>
    <n v="0.35"/>
    <s v="In-store"/>
    <x v="1"/>
    <x v="6"/>
  </r>
  <r>
    <x v="0"/>
    <n v="1185732"/>
    <x v="363"/>
    <x v="3"/>
    <x v="20"/>
    <x v="24"/>
    <x v="3"/>
    <n v="25.000000000000007"/>
    <n v="325"/>
    <n v="81250.000000000029"/>
    <n v="32500.000000000015"/>
    <n v="0.4"/>
    <s v="In-store"/>
    <x v="1"/>
    <x v="6"/>
  </r>
  <r>
    <x v="0"/>
    <n v="1185732"/>
    <x v="363"/>
    <x v="3"/>
    <x v="20"/>
    <x v="24"/>
    <x v="4"/>
    <n v="35"/>
    <n v="300"/>
    <n v="105000"/>
    <n v="36750"/>
    <n v="0.35"/>
    <s v="In-store"/>
    <x v="1"/>
    <x v="6"/>
  </r>
  <r>
    <x v="0"/>
    <n v="1185732"/>
    <x v="363"/>
    <x v="3"/>
    <x v="20"/>
    <x v="24"/>
    <x v="5"/>
    <n v="40"/>
    <n v="475"/>
    <n v="190000"/>
    <n v="95000"/>
    <n v="0.5"/>
    <s v="In-store"/>
    <x v="1"/>
    <x v="6"/>
  </r>
  <r>
    <x v="0"/>
    <n v="1185732"/>
    <x v="395"/>
    <x v="3"/>
    <x v="20"/>
    <x v="24"/>
    <x v="0"/>
    <n v="35"/>
    <n v="600"/>
    <n v="210000"/>
    <n v="84000"/>
    <n v="0.4"/>
    <s v="In-store"/>
    <x v="1"/>
    <x v="7"/>
  </r>
  <r>
    <x v="0"/>
    <n v="1185732"/>
    <x v="395"/>
    <x v="3"/>
    <x v="20"/>
    <x v="24"/>
    <x v="1"/>
    <n v="30.000000000000011"/>
    <n v="400"/>
    <n v="120000.00000000004"/>
    <n v="42000.000000000015"/>
    <n v="0.35"/>
    <s v="In-store"/>
    <x v="1"/>
    <x v="7"/>
  </r>
  <r>
    <x v="0"/>
    <n v="1185732"/>
    <x v="395"/>
    <x v="3"/>
    <x v="20"/>
    <x v="24"/>
    <x v="2"/>
    <n v="15.000000000000002"/>
    <n v="300"/>
    <n v="45000.000000000007"/>
    <n v="15750.000000000002"/>
    <n v="0.35"/>
    <s v="In-store"/>
    <x v="1"/>
    <x v="7"/>
  </r>
  <r>
    <x v="0"/>
    <n v="1185732"/>
    <x v="395"/>
    <x v="3"/>
    <x v="20"/>
    <x v="24"/>
    <x v="3"/>
    <n v="15.000000000000002"/>
    <n v="275"/>
    <n v="41250.000000000007"/>
    <n v="16500.000000000004"/>
    <n v="0.4"/>
    <s v="In-store"/>
    <x v="1"/>
    <x v="7"/>
  </r>
  <r>
    <x v="0"/>
    <n v="1185732"/>
    <x v="395"/>
    <x v="3"/>
    <x v="20"/>
    <x v="24"/>
    <x v="4"/>
    <n v="25"/>
    <n v="275"/>
    <n v="68750"/>
    <n v="24062.5"/>
    <n v="0.35"/>
    <s v="In-store"/>
    <x v="1"/>
    <x v="7"/>
  </r>
  <r>
    <x v="0"/>
    <n v="1185732"/>
    <x v="395"/>
    <x v="3"/>
    <x v="20"/>
    <x v="24"/>
    <x v="5"/>
    <n v="30.000000000000004"/>
    <n v="350"/>
    <n v="105000.00000000001"/>
    <n v="52500.000000000007"/>
    <n v="0.5"/>
    <s v="In-store"/>
    <x v="1"/>
    <x v="7"/>
  </r>
  <r>
    <x v="0"/>
    <n v="1185732"/>
    <x v="424"/>
    <x v="3"/>
    <x v="20"/>
    <x v="24"/>
    <x v="0"/>
    <n v="35"/>
    <n v="525"/>
    <n v="183750"/>
    <n v="73500"/>
    <n v="0.4"/>
    <s v="In-store"/>
    <x v="1"/>
    <x v="8"/>
  </r>
  <r>
    <x v="0"/>
    <n v="1185732"/>
    <x v="424"/>
    <x v="3"/>
    <x v="20"/>
    <x v="24"/>
    <x v="1"/>
    <n v="25"/>
    <n v="350"/>
    <n v="87500"/>
    <n v="30624.999999999996"/>
    <n v="0.35"/>
    <s v="In-store"/>
    <x v="1"/>
    <x v="8"/>
  </r>
  <r>
    <x v="0"/>
    <n v="1185732"/>
    <x v="424"/>
    <x v="3"/>
    <x v="20"/>
    <x v="24"/>
    <x v="2"/>
    <n v="25"/>
    <n v="250"/>
    <n v="62500"/>
    <n v="21875"/>
    <n v="0.35"/>
    <s v="In-store"/>
    <x v="1"/>
    <x v="8"/>
  </r>
  <r>
    <x v="0"/>
    <n v="1185732"/>
    <x v="424"/>
    <x v="3"/>
    <x v="20"/>
    <x v="24"/>
    <x v="3"/>
    <n v="25"/>
    <n v="225"/>
    <n v="56250"/>
    <n v="22500"/>
    <n v="0.4"/>
    <s v="In-store"/>
    <x v="1"/>
    <x v="8"/>
  </r>
  <r>
    <x v="0"/>
    <n v="1185732"/>
    <x v="424"/>
    <x v="3"/>
    <x v="20"/>
    <x v="24"/>
    <x v="4"/>
    <n v="35"/>
    <n v="225"/>
    <n v="78750"/>
    <n v="27562.5"/>
    <n v="0.35"/>
    <s v="In-store"/>
    <x v="1"/>
    <x v="8"/>
  </r>
  <r>
    <x v="0"/>
    <n v="1185732"/>
    <x v="424"/>
    <x v="3"/>
    <x v="20"/>
    <x v="24"/>
    <x v="5"/>
    <n v="39.999999999999993"/>
    <n v="350"/>
    <n v="139999.99999999997"/>
    <n v="69999.999999999985"/>
    <n v="0.5"/>
    <s v="In-store"/>
    <x v="1"/>
    <x v="8"/>
  </r>
  <r>
    <x v="0"/>
    <n v="1185732"/>
    <x v="455"/>
    <x v="3"/>
    <x v="20"/>
    <x v="24"/>
    <x v="0"/>
    <n v="35"/>
    <n v="500"/>
    <n v="175000"/>
    <n v="70000"/>
    <n v="0.4"/>
    <s v="In-store"/>
    <x v="1"/>
    <x v="9"/>
  </r>
  <r>
    <x v="0"/>
    <n v="1185732"/>
    <x v="455"/>
    <x v="3"/>
    <x v="20"/>
    <x v="24"/>
    <x v="1"/>
    <n v="25.000000000000007"/>
    <n v="350"/>
    <n v="87500.000000000029"/>
    <n v="30625.000000000007"/>
    <n v="0.35"/>
    <s v="In-store"/>
    <x v="1"/>
    <x v="9"/>
  </r>
  <r>
    <x v="0"/>
    <n v="1185732"/>
    <x v="455"/>
    <x v="3"/>
    <x v="20"/>
    <x v="24"/>
    <x v="2"/>
    <n v="25.000000000000007"/>
    <n v="295"/>
    <n v="73750.000000000015"/>
    <n v="25812.500000000004"/>
    <n v="0.35"/>
    <s v="In-store"/>
    <x v="1"/>
    <x v="9"/>
  </r>
  <r>
    <x v="0"/>
    <n v="1185732"/>
    <x v="455"/>
    <x v="3"/>
    <x v="20"/>
    <x v="24"/>
    <x v="3"/>
    <n v="25.000000000000007"/>
    <n v="325"/>
    <n v="81250.000000000029"/>
    <n v="32500.000000000015"/>
    <n v="0.4"/>
    <s v="In-store"/>
    <x v="1"/>
    <x v="9"/>
  </r>
  <r>
    <x v="0"/>
    <n v="1185732"/>
    <x v="455"/>
    <x v="3"/>
    <x v="20"/>
    <x v="24"/>
    <x v="4"/>
    <n v="44.999999999999993"/>
    <n v="300"/>
    <n v="134999.99999999997"/>
    <n v="47249.999999999985"/>
    <n v="0.35"/>
    <s v="In-store"/>
    <x v="1"/>
    <x v="9"/>
  </r>
  <r>
    <x v="0"/>
    <n v="1185732"/>
    <x v="455"/>
    <x v="3"/>
    <x v="20"/>
    <x v="24"/>
    <x v="5"/>
    <n v="49.999999999999986"/>
    <n v="400"/>
    <n v="199999.99999999994"/>
    <n v="99999.999999999971"/>
    <n v="0.5"/>
    <s v="In-store"/>
    <x v="1"/>
    <x v="9"/>
  </r>
  <r>
    <x v="0"/>
    <n v="1185732"/>
    <x v="484"/>
    <x v="3"/>
    <x v="20"/>
    <x v="24"/>
    <x v="0"/>
    <n v="44.999999999999993"/>
    <n v="650"/>
    <n v="292499.99999999994"/>
    <n v="116999.99999999999"/>
    <n v="0.4"/>
    <s v="In-store"/>
    <x v="1"/>
    <x v="10"/>
  </r>
  <r>
    <x v="0"/>
    <n v="1185732"/>
    <x v="484"/>
    <x v="3"/>
    <x v="20"/>
    <x v="24"/>
    <x v="1"/>
    <n v="35"/>
    <n v="450"/>
    <n v="157500"/>
    <n v="55125"/>
    <n v="0.35"/>
    <s v="In-store"/>
    <x v="1"/>
    <x v="10"/>
  </r>
  <r>
    <x v="3"/>
    <n v="1185732"/>
    <x v="484"/>
    <x v="3"/>
    <x v="20"/>
    <x v="24"/>
    <x v="2"/>
    <n v="35"/>
    <n v="400"/>
    <n v="140000"/>
    <n v="49000"/>
    <n v="0.35"/>
    <s v="In-store"/>
    <x v="1"/>
    <x v="10"/>
  </r>
  <r>
    <x v="3"/>
    <n v="1185732"/>
    <x v="484"/>
    <x v="3"/>
    <x v="20"/>
    <x v="24"/>
    <x v="3"/>
    <n v="35"/>
    <n v="350"/>
    <n v="122500"/>
    <n v="49000"/>
    <n v="0.4"/>
    <s v="In-store"/>
    <x v="1"/>
    <x v="10"/>
  </r>
  <r>
    <x v="3"/>
    <n v="1185732"/>
    <x v="484"/>
    <x v="3"/>
    <x v="20"/>
    <x v="24"/>
    <x v="4"/>
    <n v="44.999999999999993"/>
    <n v="350"/>
    <n v="157499.99999999997"/>
    <n v="55124.999999999985"/>
    <n v="0.35"/>
    <s v="In-store"/>
    <x v="1"/>
    <x v="10"/>
  </r>
  <r>
    <x v="3"/>
    <n v="1185732"/>
    <x v="484"/>
    <x v="3"/>
    <x v="20"/>
    <x v="24"/>
    <x v="5"/>
    <n v="49.999999999999986"/>
    <n v="450"/>
    <n v="224999.99999999994"/>
    <n v="112499.99999999997"/>
    <n v="0.5"/>
    <s v="In-store"/>
    <x v="1"/>
    <x v="10"/>
  </r>
  <r>
    <x v="3"/>
    <n v="1185732"/>
    <x v="175"/>
    <x v="3"/>
    <x v="20"/>
    <x v="24"/>
    <x v="0"/>
    <n v="25"/>
    <n v="675"/>
    <n v="168750"/>
    <n v="67500"/>
    <n v="0.4"/>
    <s v="In-store"/>
    <x v="1"/>
    <x v="0"/>
  </r>
  <r>
    <x v="3"/>
    <n v="1185732"/>
    <x v="175"/>
    <x v="3"/>
    <x v="20"/>
    <x v="24"/>
    <x v="1"/>
    <n v="25"/>
    <n v="475"/>
    <n v="118750"/>
    <n v="41562.5"/>
    <n v="0.35"/>
    <s v="In-store"/>
    <x v="1"/>
    <x v="0"/>
  </r>
  <r>
    <x v="3"/>
    <n v="1185732"/>
    <x v="175"/>
    <x v="3"/>
    <x v="20"/>
    <x v="24"/>
    <x v="2"/>
    <n v="15.000000000000002"/>
    <n v="475"/>
    <n v="71250.000000000015"/>
    <n v="24937.500000000004"/>
    <n v="0.35"/>
    <s v="In-store"/>
    <x v="1"/>
    <x v="0"/>
  </r>
  <r>
    <x v="3"/>
    <n v="1185732"/>
    <x v="175"/>
    <x v="3"/>
    <x v="20"/>
    <x v="24"/>
    <x v="3"/>
    <n v="20.000000000000007"/>
    <n v="325"/>
    <n v="65000.000000000022"/>
    <n v="26000.000000000011"/>
    <n v="0.4"/>
    <s v="In-store"/>
    <x v="1"/>
    <x v="0"/>
  </r>
  <r>
    <x v="3"/>
    <n v="1185732"/>
    <x v="175"/>
    <x v="3"/>
    <x v="20"/>
    <x v="24"/>
    <x v="4"/>
    <n v="35"/>
    <n v="375"/>
    <n v="131250"/>
    <n v="45937.5"/>
    <n v="0.35"/>
    <s v="In-store"/>
    <x v="1"/>
    <x v="0"/>
  </r>
  <r>
    <x v="3"/>
    <n v="1185732"/>
    <x v="175"/>
    <x v="3"/>
    <x v="20"/>
    <x v="24"/>
    <x v="5"/>
    <n v="25"/>
    <n v="475"/>
    <n v="118750"/>
    <n v="59375"/>
    <n v="0.5"/>
    <s v="In-store"/>
    <x v="1"/>
    <x v="0"/>
  </r>
  <r>
    <x v="3"/>
    <n v="1185732"/>
    <x v="206"/>
    <x v="3"/>
    <x v="20"/>
    <x v="24"/>
    <x v="0"/>
    <n v="25"/>
    <n v="725"/>
    <n v="181250"/>
    <n v="72500"/>
    <n v="0.4"/>
    <s v="In-store"/>
    <x v="1"/>
    <x v="1"/>
  </r>
  <r>
    <x v="3"/>
    <n v="1185732"/>
    <x v="206"/>
    <x v="3"/>
    <x v="20"/>
    <x v="24"/>
    <x v="1"/>
    <n v="25"/>
    <n v="375"/>
    <n v="93750"/>
    <n v="32812.5"/>
    <n v="0.35"/>
    <s v="In-store"/>
    <x v="1"/>
    <x v="1"/>
  </r>
  <r>
    <x v="3"/>
    <n v="1185732"/>
    <x v="206"/>
    <x v="3"/>
    <x v="20"/>
    <x v="24"/>
    <x v="2"/>
    <n v="15.000000000000002"/>
    <n v="425"/>
    <n v="63750.000000000007"/>
    <n v="22312.5"/>
    <n v="0.35"/>
    <s v="In-store"/>
    <x v="1"/>
    <x v="1"/>
  </r>
  <r>
    <x v="3"/>
    <n v="1185732"/>
    <x v="206"/>
    <x v="2"/>
    <x v="21"/>
    <x v="25"/>
    <x v="3"/>
    <n v="20.000000000000007"/>
    <n v="300"/>
    <n v="60000.000000000022"/>
    <n v="24000.000000000011"/>
    <n v="0.4"/>
    <s v="In-store"/>
    <x v="1"/>
    <x v="1"/>
  </r>
  <r>
    <x v="3"/>
    <n v="1185732"/>
    <x v="206"/>
    <x v="2"/>
    <x v="21"/>
    <x v="25"/>
    <x v="4"/>
    <n v="35"/>
    <n v="375"/>
    <n v="131250"/>
    <n v="45937.5"/>
    <n v="0.35"/>
    <s v="In-store"/>
    <x v="1"/>
    <x v="1"/>
  </r>
  <r>
    <x v="3"/>
    <n v="1185732"/>
    <x v="206"/>
    <x v="2"/>
    <x v="21"/>
    <x v="25"/>
    <x v="5"/>
    <n v="25"/>
    <n v="450"/>
    <n v="112500"/>
    <n v="56250"/>
    <n v="0.5"/>
    <s v="In-store"/>
    <x v="1"/>
    <x v="1"/>
  </r>
  <r>
    <x v="3"/>
    <n v="1185732"/>
    <x v="215"/>
    <x v="2"/>
    <x v="21"/>
    <x v="25"/>
    <x v="0"/>
    <n v="30.000000000000004"/>
    <n v="670"/>
    <n v="201000.00000000003"/>
    <n v="80400.000000000015"/>
    <n v="0.4"/>
    <s v="In-store"/>
    <x v="1"/>
    <x v="2"/>
  </r>
  <r>
    <x v="3"/>
    <n v="1185732"/>
    <x v="215"/>
    <x v="2"/>
    <x v="21"/>
    <x v="25"/>
    <x v="1"/>
    <n v="30.000000000000004"/>
    <n v="350"/>
    <n v="105000.00000000001"/>
    <n v="36750"/>
    <n v="0.35"/>
    <s v="In-store"/>
    <x v="1"/>
    <x v="2"/>
  </r>
  <r>
    <x v="3"/>
    <n v="1185732"/>
    <x v="215"/>
    <x v="2"/>
    <x v="21"/>
    <x v="25"/>
    <x v="2"/>
    <n v="20.000000000000007"/>
    <n v="400"/>
    <n v="80000.000000000029"/>
    <n v="28000.000000000007"/>
    <n v="0.35"/>
    <s v="In-store"/>
    <x v="1"/>
    <x v="2"/>
  </r>
  <r>
    <x v="3"/>
    <n v="1185732"/>
    <x v="215"/>
    <x v="2"/>
    <x v="21"/>
    <x v="25"/>
    <x v="3"/>
    <n v="25"/>
    <n v="250"/>
    <n v="62500"/>
    <n v="25000"/>
    <n v="0.4"/>
    <s v="In-store"/>
    <x v="1"/>
    <x v="2"/>
  </r>
  <r>
    <x v="3"/>
    <n v="1185732"/>
    <x v="215"/>
    <x v="2"/>
    <x v="21"/>
    <x v="25"/>
    <x v="4"/>
    <n v="40"/>
    <n v="300"/>
    <n v="120000"/>
    <n v="42000"/>
    <n v="0.35"/>
    <s v="In-store"/>
    <x v="1"/>
    <x v="2"/>
  </r>
  <r>
    <x v="3"/>
    <n v="1185732"/>
    <x v="215"/>
    <x v="2"/>
    <x v="21"/>
    <x v="25"/>
    <x v="5"/>
    <n v="30.000000000000004"/>
    <n v="400"/>
    <n v="120000.00000000001"/>
    <n v="60000.000000000007"/>
    <n v="0.5"/>
    <s v="In-store"/>
    <x v="1"/>
    <x v="2"/>
  </r>
  <r>
    <x v="3"/>
    <n v="1185732"/>
    <x v="234"/>
    <x v="2"/>
    <x v="21"/>
    <x v="25"/>
    <x v="0"/>
    <n v="30.000000000000004"/>
    <n v="625"/>
    <n v="187500.00000000003"/>
    <n v="75000.000000000015"/>
    <n v="0.4"/>
    <s v="In-store"/>
    <x v="1"/>
    <x v="3"/>
  </r>
  <r>
    <x v="3"/>
    <n v="1185732"/>
    <x v="234"/>
    <x v="2"/>
    <x v="21"/>
    <x v="25"/>
    <x v="1"/>
    <n v="25.000000000000007"/>
    <n v="325"/>
    <n v="81250.000000000029"/>
    <n v="28437.500000000007"/>
    <n v="0.35"/>
    <s v="In-store"/>
    <x v="1"/>
    <x v="3"/>
  </r>
  <r>
    <x v="3"/>
    <n v="1185732"/>
    <x v="234"/>
    <x v="2"/>
    <x v="21"/>
    <x v="25"/>
    <x v="2"/>
    <n v="15.000000000000007"/>
    <n v="325"/>
    <n v="48750.000000000022"/>
    <n v="17062.500000000007"/>
    <n v="0.35"/>
    <s v="In-store"/>
    <x v="1"/>
    <x v="3"/>
  </r>
  <r>
    <x v="3"/>
    <n v="1185732"/>
    <x v="234"/>
    <x v="2"/>
    <x v="21"/>
    <x v="25"/>
    <x v="3"/>
    <n v="20"/>
    <n v="250"/>
    <n v="50000"/>
    <n v="20000"/>
    <n v="0.4"/>
    <s v="In-store"/>
    <x v="1"/>
    <x v="3"/>
  </r>
  <r>
    <x v="3"/>
    <n v="1185732"/>
    <x v="234"/>
    <x v="2"/>
    <x v="21"/>
    <x v="25"/>
    <x v="4"/>
    <n v="35"/>
    <n v="275"/>
    <n v="96250"/>
    <n v="33687.5"/>
    <n v="0.35"/>
    <s v="In-store"/>
    <x v="1"/>
    <x v="3"/>
  </r>
  <r>
    <x v="3"/>
    <n v="1185732"/>
    <x v="234"/>
    <x v="2"/>
    <x v="21"/>
    <x v="25"/>
    <x v="5"/>
    <n v="25.000000000000007"/>
    <n v="400"/>
    <n v="100000.00000000003"/>
    <n v="50000.000000000015"/>
    <n v="0.5"/>
    <s v="In-store"/>
    <x v="1"/>
    <x v="3"/>
  </r>
  <r>
    <x v="3"/>
    <n v="1185732"/>
    <x v="265"/>
    <x v="2"/>
    <x v="21"/>
    <x v="25"/>
    <x v="0"/>
    <n v="35"/>
    <n v="670"/>
    <n v="234500"/>
    <n v="93800"/>
    <n v="0.4"/>
    <s v="In-store"/>
    <x v="1"/>
    <x v="4"/>
  </r>
  <r>
    <x v="3"/>
    <n v="1185732"/>
    <x v="265"/>
    <x v="2"/>
    <x v="21"/>
    <x v="25"/>
    <x v="1"/>
    <n v="30.000000000000011"/>
    <n v="375"/>
    <n v="112500.00000000004"/>
    <n v="39375.000000000015"/>
    <n v="0.35"/>
    <s v="In-store"/>
    <x v="1"/>
    <x v="4"/>
  </r>
  <r>
    <x v="3"/>
    <n v="1185732"/>
    <x v="265"/>
    <x v="2"/>
    <x v="21"/>
    <x v="25"/>
    <x v="2"/>
    <n v="25.000000000000007"/>
    <n v="350"/>
    <n v="87500.000000000029"/>
    <n v="30625.000000000007"/>
    <n v="0.35"/>
    <s v="In-store"/>
    <x v="1"/>
    <x v="4"/>
  </r>
  <r>
    <x v="3"/>
    <n v="1185732"/>
    <x v="265"/>
    <x v="2"/>
    <x v="21"/>
    <x v="25"/>
    <x v="3"/>
    <n v="25.000000000000007"/>
    <n v="275"/>
    <n v="68750.000000000015"/>
    <n v="27500.000000000007"/>
    <n v="0.4"/>
    <s v="In-store"/>
    <x v="1"/>
    <x v="4"/>
  </r>
  <r>
    <x v="3"/>
    <n v="1185732"/>
    <x v="265"/>
    <x v="2"/>
    <x v="21"/>
    <x v="25"/>
    <x v="4"/>
    <n v="40"/>
    <n v="300"/>
    <n v="120000"/>
    <n v="42000"/>
    <n v="0.35"/>
    <s v="In-store"/>
    <x v="1"/>
    <x v="4"/>
  </r>
  <r>
    <x v="3"/>
    <n v="1185732"/>
    <x v="265"/>
    <x v="2"/>
    <x v="21"/>
    <x v="25"/>
    <x v="5"/>
    <n v="44.999999999999993"/>
    <n v="400"/>
    <n v="179999.99999999997"/>
    <n v="89999.999999999985"/>
    <n v="0.5"/>
    <s v="In-store"/>
    <x v="1"/>
    <x v="4"/>
  </r>
  <r>
    <x v="3"/>
    <n v="1185732"/>
    <x v="295"/>
    <x v="2"/>
    <x v="21"/>
    <x v="25"/>
    <x v="0"/>
    <n v="30.000000000000004"/>
    <n v="650"/>
    <n v="195000.00000000003"/>
    <n v="78000.000000000015"/>
    <n v="0.4"/>
    <s v="In-store"/>
    <x v="1"/>
    <x v="11"/>
  </r>
  <r>
    <x v="3"/>
    <n v="1185732"/>
    <x v="295"/>
    <x v="2"/>
    <x v="21"/>
    <x v="25"/>
    <x v="1"/>
    <n v="25.000000000000011"/>
    <n v="400"/>
    <n v="100000.00000000004"/>
    <n v="35000.000000000015"/>
    <n v="0.35"/>
    <s v="In-store"/>
    <x v="1"/>
    <x v="11"/>
  </r>
  <r>
    <x v="3"/>
    <n v="1185732"/>
    <x v="295"/>
    <x v="2"/>
    <x v="21"/>
    <x v="25"/>
    <x v="2"/>
    <n v="20.000000000000007"/>
    <n v="425"/>
    <n v="85000.000000000029"/>
    <n v="29750.000000000007"/>
    <n v="0.35"/>
    <s v="In-store"/>
    <x v="1"/>
    <x v="11"/>
  </r>
  <r>
    <x v="3"/>
    <n v="1185732"/>
    <x v="295"/>
    <x v="2"/>
    <x v="21"/>
    <x v="25"/>
    <x v="3"/>
    <n v="20.000000000000007"/>
    <n v="400"/>
    <n v="80000.000000000029"/>
    <n v="32000.000000000015"/>
    <n v="0.4"/>
    <s v="In-store"/>
    <x v="1"/>
    <x v="11"/>
  </r>
  <r>
    <x v="3"/>
    <n v="1185732"/>
    <x v="295"/>
    <x v="2"/>
    <x v="21"/>
    <x v="25"/>
    <x v="4"/>
    <n v="35"/>
    <n v="400"/>
    <n v="140000"/>
    <n v="49000"/>
    <n v="0.35"/>
    <s v="In-store"/>
    <x v="1"/>
    <x v="11"/>
  </r>
  <r>
    <x v="3"/>
    <n v="1185732"/>
    <x v="295"/>
    <x v="2"/>
    <x v="21"/>
    <x v="25"/>
    <x v="5"/>
    <n v="40"/>
    <n v="575"/>
    <n v="230000"/>
    <n v="115000"/>
    <n v="0.5"/>
    <s v="In-store"/>
    <x v="1"/>
    <x v="11"/>
  </r>
  <r>
    <x v="3"/>
    <n v="1185732"/>
    <x v="324"/>
    <x v="2"/>
    <x v="21"/>
    <x v="25"/>
    <x v="0"/>
    <n v="35"/>
    <n v="800"/>
    <n v="280000"/>
    <n v="112000"/>
    <n v="0.4"/>
    <s v="In-store"/>
    <x v="1"/>
    <x v="5"/>
  </r>
  <r>
    <x v="3"/>
    <n v="1185732"/>
    <x v="324"/>
    <x v="2"/>
    <x v="21"/>
    <x v="25"/>
    <x v="1"/>
    <n v="30.000000000000011"/>
    <n v="550"/>
    <n v="165000.00000000006"/>
    <n v="57750.000000000015"/>
    <n v="0.35"/>
    <s v="In-store"/>
    <x v="1"/>
    <x v="5"/>
  </r>
  <r>
    <x v="3"/>
    <n v="1185732"/>
    <x v="324"/>
    <x v="2"/>
    <x v="21"/>
    <x v="25"/>
    <x v="2"/>
    <n v="25.000000000000007"/>
    <n v="475"/>
    <n v="118750.00000000003"/>
    <n v="41562.500000000007"/>
    <n v="0.35"/>
    <s v="In-store"/>
    <x v="1"/>
    <x v="5"/>
  </r>
  <r>
    <x v="3"/>
    <n v="1185732"/>
    <x v="324"/>
    <x v="2"/>
    <x v="21"/>
    <x v="25"/>
    <x v="3"/>
    <n v="25.000000000000007"/>
    <n v="425"/>
    <n v="106250.00000000003"/>
    <n v="42500.000000000015"/>
    <n v="0.4"/>
    <s v="In-store"/>
    <x v="1"/>
    <x v="5"/>
  </r>
  <r>
    <x v="3"/>
    <n v="1185732"/>
    <x v="324"/>
    <x v="2"/>
    <x v="21"/>
    <x v="25"/>
    <x v="4"/>
    <n v="35"/>
    <n v="425"/>
    <n v="148750"/>
    <n v="52062.5"/>
    <n v="0.35"/>
    <s v="In-store"/>
    <x v="1"/>
    <x v="5"/>
  </r>
  <r>
    <x v="3"/>
    <n v="1185732"/>
    <x v="324"/>
    <x v="2"/>
    <x v="21"/>
    <x v="25"/>
    <x v="5"/>
    <n v="40"/>
    <n v="600"/>
    <n v="240000"/>
    <n v="120000"/>
    <n v="0.5"/>
    <s v="In-store"/>
    <x v="1"/>
    <x v="5"/>
  </r>
  <r>
    <x v="3"/>
    <n v="1185732"/>
    <x v="356"/>
    <x v="2"/>
    <x v="21"/>
    <x v="25"/>
    <x v="0"/>
    <n v="35"/>
    <n v="750"/>
    <n v="262500"/>
    <n v="105000"/>
    <n v="0.4"/>
    <s v="In-store"/>
    <x v="1"/>
    <x v="6"/>
  </r>
  <r>
    <x v="3"/>
    <n v="1185732"/>
    <x v="356"/>
    <x v="2"/>
    <x v="21"/>
    <x v="25"/>
    <x v="1"/>
    <n v="35.000000000000007"/>
    <n v="525"/>
    <n v="183750.00000000003"/>
    <n v="64312.500000000007"/>
    <n v="0.35"/>
    <s v="In-store"/>
    <x v="1"/>
    <x v="6"/>
  </r>
  <r>
    <x v="3"/>
    <n v="1185732"/>
    <x v="356"/>
    <x v="2"/>
    <x v="21"/>
    <x v="25"/>
    <x v="2"/>
    <n v="30.000000000000004"/>
    <n v="450"/>
    <n v="135000.00000000003"/>
    <n v="47250.000000000007"/>
    <n v="0.35"/>
    <s v="In-store"/>
    <x v="1"/>
    <x v="6"/>
  </r>
  <r>
    <x v="3"/>
    <n v="1185732"/>
    <x v="356"/>
    <x v="2"/>
    <x v="21"/>
    <x v="25"/>
    <x v="3"/>
    <n v="20.000000000000007"/>
    <n v="375"/>
    <n v="75000.000000000029"/>
    <n v="30000.000000000015"/>
    <n v="0.4"/>
    <s v="In-store"/>
    <x v="1"/>
    <x v="6"/>
  </r>
  <r>
    <x v="3"/>
    <n v="1185732"/>
    <x v="356"/>
    <x v="2"/>
    <x v="21"/>
    <x v="25"/>
    <x v="4"/>
    <n v="30.000000000000004"/>
    <n v="350"/>
    <n v="105000.00000000001"/>
    <n v="36750"/>
    <n v="0.35"/>
    <s v="In-store"/>
    <x v="1"/>
    <x v="6"/>
  </r>
  <r>
    <x v="3"/>
    <n v="1185732"/>
    <x v="356"/>
    <x v="2"/>
    <x v="21"/>
    <x v="25"/>
    <x v="5"/>
    <n v="35"/>
    <n v="525"/>
    <n v="183750"/>
    <n v="91875"/>
    <n v="0.5"/>
    <s v="In-store"/>
    <x v="1"/>
    <x v="6"/>
  </r>
  <r>
    <x v="3"/>
    <n v="1185732"/>
    <x v="388"/>
    <x v="2"/>
    <x v="21"/>
    <x v="25"/>
    <x v="0"/>
    <n v="30.000000000000004"/>
    <n v="650"/>
    <n v="195000.00000000003"/>
    <n v="78000.000000000015"/>
    <n v="0.4"/>
    <s v="In-store"/>
    <x v="1"/>
    <x v="7"/>
  </r>
  <r>
    <x v="3"/>
    <n v="1185732"/>
    <x v="388"/>
    <x v="2"/>
    <x v="21"/>
    <x v="25"/>
    <x v="1"/>
    <n v="25.000000000000011"/>
    <n v="450"/>
    <n v="112500.00000000004"/>
    <n v="39375.000000000015"/>
    <n v="0.35"/>
    <s v="In-store"/>
    <x v="1"/>
    <x v="7"/>
  </r>
  <r>
    <x v="3"/>
    <n v="1185732"/>
    <x v="388"/>
    <x v="2"/>
    <x v="21"/>
    <x v="25"/>
    <x v="2"/>
    <n v="10.000000000000002"/>
    <n v="350"/>
    <n v="35000.000000000007"/>
    <n v="12250.000000000002"/>
    <n v="0.35"/>
    <s v="In-store"/>
    <x v="1"/>
    <x v="7"/>
  </r>
  <r>
    <x v="3"/>
    <n v="1185732"/>
    <x v="388"/>
    <x v="2"/>
    <x v="21"/>
    <x v="25"/>
    <x v="3"/>
    <n v="10.000000000000002"/>
    <n v="325"/>
    <n v="32500.000000000007"/>
    <n v="13000.000000000004"/>
    <n v="0.4"/>
    <s v="In-store"/>
    <x v="1"/>
    <x v="7"/>
  </r>
  <r>
    <x v="3"/>
    <n v="1185732"/>
    <x v="388"/>
    <x v="2"/>
    <x v="21"/>
    <x v="25"/>
    <x v="4"/>
    <n v="20"/>
    <n v="325"/>
    <n v="65000"/>
    <n v="22750"/>
    <n v="0.35"/>
    <s v="In-store"/>
    <x v="1"/>
    <x v="7"/>
  </r>
  <r>
    <x v="3"/>
    <n v="1185732"/>
    <x v="388"/>
    <x v="2"/>
    <x v="21"/>
    <x v="25"/>
    <x v="5"/>
    <n v="25.000000000000007"/>
    <n v="400"/>
    <n v="100000.00000000003"/>
    <n v="50000.000000000015"/>
    <n v="0.5"/>
    <s v="In-store"/>
    <x v="1"/>
    <x v="7"/>
  </r>
  <r>
    <x v="3"/>
    <n v="1185732"/>
    <x v="417"/>
    <x v="2"/>
    <x v="21"/>
    <x v="25"/>
    <x v="0"/>
    <n v="30"/>
    <n v="575"/>
    <n v="172500"/>
    <n v="69000"/>
    <n v="0.4"/>
    <s v="In-store"/>
    <x v="1"/>
    <x v="8"/>
  </r>
  <r>
    <x v="3"/>
    <n v="1185732"/>
    <x v="417"/>
    <x v="2"/>
    <x v="21"/>
    <x v="25"/>
    <x v="1"/>
    <n v="20"/>
    <n v="400"/>
    <n v="80000"/>
    <n v="28000"/>
    <n v="0.35"/>
    <s v="In-store"/>
    <x v="1"/>
    <x v="8"/>
  </r>
  <r>
    <x v="3"/>
    <n v="1185732"/>
    <x v="417"/>
    <x v="2"/>
    <x v="21"/>
    <x v="25"/>
    <x v="2"/>
    <n v="20"/>
    <n v="300"/>
    <n v="60000"/>
    <n v="21000"/>
    <n v="0.35"/>
    <s v="In-store"/>
    <x v="1"/>
    <x v="8"/>
  </r>
  <r>
    <x v="3"/>
    <n v="1185732"/>
    <x v="417"/>
    <x v="2"/>
    <x v="21"/>
    <x v="25"/>
    <x v="3"/>
    <n v="20"/>
    <n v="275"/>
    <n v="55000"/>
    <n v="22000"/>
    <n v="0.4"/>
    <s v="In-store"/>
    <x v="1"/>
    <x v="8"/>
  </r>
  <r>
    <x v="3"/>
    <n v="1185732"/>
    <x v="417"/>
    <x v="2"/>
    <x v="21"/>
    <x v="25"/>
    <x v="4"/>
    <n v="30"/>
    <n v="275"/>
    <n v="82500"/>
    <n v="28874.999999999996"/>
    <n v="0.35"/>
    <s v="In-store"/>
    <x v="1"/>
    <x v="8"/>
  </r>
  <r>
    <x v="3"/>
    <n v="1185732"/>
    <x v="417"/>
    <x v="2"/>
    <x v="21"/>
    <x v="25"/>
    <x v="5"/>
    <n v="34.999999999999993"/>
    <n v="400"/>
    <n v="139999.99999999997"/>
    <n v="69999.999999999985"/>
    <n v="0.5"/>
    <s v="In-store"/>
    <x v="1"/>
    <x v="8"/>
  </r>
  <r>
    <x v="3"/>
    <n v="1185732"/>
    <x v="448"/>
    <x v="2"/>
    <x v="21"/>
    <x v="25"/>
    <x v="0"/>
    <n v="30.000000000000004"/>
    <n v="550"/>
    <n v="165000.00000000003"/>
    <n v="66000.000000000015"/>
    <n v="0.4"/>
    <s v="In-store"/>
    <x v="1"/>
    <x v="9"/>
  </r>
  <r>
    <x v="3"/>
    <n v="1185732"/>
    <x v="448"/>
    <x v="2"/>
    <x v="21"/>
    <x v="25"/>
    <x v="1"/>
    <n v="20.000000000000007"/>
    <n v="400"/>
    <n v="80000.000000000029"/>
    <n v="28000.000000000007"/>
    <n v="0.35"/>
    <s v="In-store"/>
    <x v="1"/>
    <x v="9"/>
  </r>
  <r>
    <x v="3"/>
    <n v="1185732"/>
    <x v="448"/>
    <x v="2"/>
    <x v="21"/>
    <x v="25"/>
    <x v="2"/>
    <n v="20.000000000000007"/>
    <n v="345"/>
    <n v="69000.000000000029"/>
    <n v="24150.000000000007"/>
    <n v="0.35"/>
    <s v="In-store"/>
    <x v="1"/>
    <x v="9"/>
  </r>
  <r>
    <x v="3"/>
    <n v="1185732"/>
    <x v="448"/>
    <x v="2"/>
    <x v="21"/>
    <x v="25"/>
    <x v="3"/>
    <n v="20.000000000000007"/>
    <n v="375"/>
    <n v="75000.000000000029"/>
    <n v="30000.000000000015"/>
    <n v="0.4"/>
    <s v="In-store"/>
    <x v="1"/>
    <x v="9"/>
  </r>
  <r>
    <x v="3"/>
    <n v="1185732"/>
    <x v="448"/>
    <x v="2"/>
    <x v="21"/>
    <x v="25"/>
    <x v="4"/>
    <n v="40"/>
    <n v="350"/>
    <n v="140000"/>
    <n v="49000"/>
    <n v="0.35"/>
    <s v="In-store"/>
    <x v="1"/>
    <x v="9"/>
  </r>
  <r>
    <x v="3"/>
    <n v="1185732"/>
    <x v="448"/>
    <x v="2"/>
    <x v="21"/>
    <x v="25"/>
    <x v="5"/>
    <n v="44.999999999999986"/>
    <n v="450"/>
    <n v="202499.99999999994"/>
    <n v="101249.99999999997"/>
    <n v="0.5"/>
    <s v="In-store"/>
    <x v="1"/>
    <x v="9"/>
  </r>
  <r>
    <x v="3"/>
    <n v="1185732"/>
    <x v="477"/>
    <x v="2"/>
    <x v="21"/>
    <x v="25"/>
    <x v="0"/>
    <n v="40"/>
    <n v="700"/>
    <n v="280000"/>
    <n v="112000"/>
    <n v="0.4"/>
    <s v="In-store"/>
    <x v="1"/>
    <x v="10"/>
  </r>
  <r>
    <x v="3"/>
    <n v="1185732"/>
    <x v="477"/>
    <x v="2"/>
    <x v="21"/>
    <x v="25"/>
    <x v="1"/>
    <n v="30.000000000000004"/>
    <n v="500"/>
    <n v="150000.00000000003"/>
    <n v="52500.000000000007"/>
    <n v="0.35"/>
    <s v="In-store"/>
    <x v="1"/>
    <x v="10"/>
  </r>
  <r>
    <x v="3"/>
    <n v="1185732"/>
    <x v="477"/>
    <x v="2"/>
    <x v="21"/>
    <x v="25"/>
    <x v="2"/>
    <n v="30.000000000000004"/>
    <n v="450"/>
    <n v="135000.00000000003"/>
    <n v="47250.000000000007"/>
    <n v="0.35"/>
    <s v="In-store"/>
    <x v="1"/>
    <x v="10"/>
  </r>
  <r>
    <x v="3"/>
    <n v="1185732"/>
    <x v="477"/>
    <x v="2"/>
    <x v="21"/>
    <x v="25"/>
    <x v="3"/>
    <n v="30.000000000000004"/>
    <n v="400"/>
    <n v="120000.00000000001"/>
    <n v="48000.000000000007"/>
    <n v="0.4"/>
    <s v="In-store"/>
    <x v="1"/>
    <x v="10"/>
  </r>
  <r>
    <x v="3"/>
    <n v="1185732"/>
    <x v="477"/>
    <x v="2"/>
    <x v="21"/>
    <x v="25"/>
    <x v="4"/>
    <n v="40"/>
    <n v="400"/>
    <n v="160000"/>
    <n v="56000"/>
    <n v="0.35"/>
    <s v="In-store"/>
    <x v="1"/>
    <x v="10"/>
  </r>
  <r>
    <x v="3"/>
    <n v="1185732"/>
    <x v="477"/>
    <x v="2"/>
    <x v="21"/>
    <x v="25"/>
    <x v="5"/>
    <n v="44.999999999999986"/>
    <n v="500"/>
    <n v="224999.99999999994"/>
    <n v="112499.99999999997"/>
    <n v="0.5"/>
    <s v="In-store"/>
    <x v="1"/>
    <x v="10"/>
  </r>
  <r>
    <x v="3"/>
    <n v="1128299"/>
    <x v="188"/>
    <x v="2"/>
    <x v="21"/>
    <x v="25"/>
    <x v="0"/>
    <n v="30.000000000000004"/>
    <n v="350"/>
    <n v="105000.00000000001"/>
    <n v="36750"/>
    <n v="0.35"/>
    <s v="In-store"/>
    <x v="1"/>
    <x v="0"/>
  </r>
  <r>
    <x v="3"/>
    <n v="1128299"/>
    <x v="188"/>
    <x v="2"/>
    <x v="21"/>
    <x v="25"/>
    <x v="1"/>
    <n v="40"/>
    <n v="350"/>
    <n v="140000"/>
    <n v="49000"/>
    <n v="0.35"/>
    <s v="In-store"/>
    <x v="1"/>
    <x v="0"/>
  </r>
  <r>
    <x v="3"/>
    <n v="1128299"/>
    <x v="188"/>
    <x v="2"/>
    <x v="21"/>
    <x v="25"/>
    <x v="2"/>
    <n v="40"/>
    <n v="350"/>
    <n v="140000"/>
    <n v="49000"/>
    <n v="0.35"/>
    <s v="In-store"/>
    <x v="1"/>
    <x v="0"/>
  </r>
  <r>
    <x v="3"/>
    <n v="1128299"/>
    <x v="188"/>
    <x v="2"/>
    <x v="21"/>
    <x v="25"/>
    <x v="3"/>
    <n v="40"/>
    <n v="200"/>
    <n v="80000"/>
    <n v="28000"/>
    <n v="0.35"/>
    <s v="In-store"/>
    <x v="1"/>
    <x v="0"/>
  </r>
  <r>
    <x v="3"/>
    <n v="1128299"/>
    <x v="188"/>
    <x v="2"/>
    <x v="21"/>
    <x v="25"/>
    <x v="4"/>
    <n v="45.000000000000007"/>
    <n v="150"/>
    <n v="67500.000000000015"/>
    <n v="27000.000000000007"/>
    <n v="0.4"/>
    <s v="In-store"/>
    <x v="1"/>
    <x v="0"/>
  </r>
  <r>
    <x v="3"/>
    <n v="1128299"/>
    <x v="188"/>
    <x v="2"/>
    <x v="21"/>
    <x v="25"/>
    <x v="5"/>
    <n v="40"/>
    <n v="400"/>
    <n v="160000"/>
    <n v="48000"/>
    <n v="0.3"/>
    <s v="In-store"/>
    <x v="1"/>
    <x v="0"/>
  </r>
  <r>
    <x v="3"/>
    <n v="1128299"/>
    <x v="698"/>
    <x v="2"/>
    <x v="21"/>
    <x v="25"/>
    <x v="0"/>
    <n v="30.000000000000004"/>
    <n v="450"/>
    <n v="135000.00000000003"/>
    <n v="47250.000000000007"/>
    <n v="0.35"/>
    <s v="In-store"/>
    <x v="1"/>
    <x v="1"/>
  </r>
  <r>
    <x v="3"/>
    <n v="1128299"/>
    <x v="698"/>
    <x v="2"/>
    <x v="21"/>
    <x v="25"/>
    <x v="1"/>
    <n v="40"/>
    <n v="350"/>
    <n v="140000"/>
    <n v="49000"/>
    <n v="0.35"/>
    <s v="In-store"/>
    <x v="1"/>
    <x v="1"/>
  </r>
  <r>
    <x v="3"/>
    <n v="1128299"/>
    <x v="698"/>
    <x v="2"/>
    <x v="21"/>
    <x v="25"/>
    <x v="2"/>
    <n v="40"/>
    <n v="350"/>
    <n v="140000"/>
    <n v="49000"/>
    <n v="0.35"/>
    <s v="In-store"/>
    <x v="1"/>
    <x v="1"/>
  </r>
  <r>
    <x v="3"/>
    <n v="1128299"/>
    <x v="698"/>
    <x v="2"/>
    <x v="22"/>
    <x v="16"/>
    <x v="3"/>
    <n v="40"/>
    <n v="200"/>
    <n v="80000"/>
    <n v="28000"/>
    <n v="0.35"/>
    <s v="In-store"/>
    <x v="1"/>
    <x v="1"/>
  </r>
  <r>
    <x v="3"/>
    <n v="1128299"/>
    <x v="698"/>
    <x v="2"/>
    <x v="22"/>
    <x v="16"/>
    <x v="4"/>
    <n v="45.000000000000007"/>
    <n v="125"/>
    <n v="56250.000000000007"/>
    <n v="22500.000000000004"/>
    <n v="0.4"/>
    <s v="In-store"/>
    <x v="1"/>
    <x v="1"/>
  </r>
  <r>
    <x v="3"/>
    <n v="1128299"/>
    <x v="698"/>
    <x v="2"/>
    <x v="22"/>
    <x v="16"/>
    <x v="5"/>
    <n v="40"/>
    <n v="325"/>
    <n v="130000"/>
    <n v="39000"/>
    <n v="0.3"/>
    <s v="In-store"/>
    <x v="1"/>
    <x v="1"/>
  </r>
  <r>
    <x v="3"/>
    <n v="1128299"/>
    <x v="228"/>
    <x v="2"/>
    <x v="22"/>
    <x v="16"/>
    <x v="0"/>
    <n v="40"/>
    <n v="475"/>
    <n v="190000"/>
    <n v="66500"/>
    <n v="0.35"/>
    <s v="In-store"/>
    <x v="1"/>
    <x v="2"/>
  </r>
  <r>
    <x v="3"/>
    <n v="1128299"/>
    <x v="228"/>
    <x v="2"/>
    <x v="22"/>
    <x v="16"/>
    <x v="1"/>
    <n v="50"/>
    <n v="325"/>
    <n v="162500"/>
    <n v="56875"/>
    <n v="0.35"/>
    <s v="In-store"/>
    <x v="1"/>
    <x v="2"/>
  </r>
  <r>
    <x v="3"/>
    <n v="1128299"/>
    <x v="228"/>
    <x v="2"/>
    <x v="22"/>
    <x v="16"/>
    <x v="2"/>
    <n v="54.999999999999993"/>
    <n v="350"/>
    <n v="192499.99999999997"/>
    <n v="67374.999999999985"/>
    <n v="0.35"/>
    <s v="In-store"/>
    <x v="1"/>
    <x v="2"/>
  </r>
  <r>
    <x v="3"/>
    <n v="1128299"/>
    <x v="228"/>
    <x v="2"/>
    <x v="22"/>
    <x v="16"/>
    <x v="3"/>
    <n v="50"/>
    <n v="250"/>
    <n v="125000"/>
    <n v="43750"/>
    <n v="0.35"/>
    <s v="In-store"/>
    <x v="1"/>
    <x v="2"/>
  </r>
  <r>
    <x v="3"/>
    <n v="1128299"/>
    <x v="228"/>
    <x v="2"/>
    <x v="22"/>
    <x v="16"/>
    <x v="4"/>
    <n v="55.000000000000007"/>
    <n v="100"/>
    <n v="55000.000000000007"/>
    <n v="22000.000000000004"/>
    <n v="0.4"/>
    <s v="In-store"/>
    <x v="1"/>
    <x v="2"/>
  </r>
  <r>
    <x v="3"/>
    <n v="1128299"/>
    <x v="228"/>
    <x v="2"/>
    <x v="22"/>
    <x v="16"/>
    <x v="5"/>
    <n v="50"/>
    <n v="300"/>
    <n v="150000"/>
    <n v="45000"/>
    <n v="0.3"/>
    <s v="In-store"/>
    <x v="1"/>
    <x v="2"/>
  </r>
  <r>
    <x v="3"/>
    <n v="1128299"/>
    <x v="247"/>
    <x v="2"/>
    <x v="22"/>
    <x v="16"/>
    <x v="0"/>
    <n v="55.000000000000007"/>
    <n v="475"/>
    <n v="261250.00000000003"/>
    <n v="91437.5"/>
    <n v="0.35"/>
    <s v="In-store"/>
    <x v="1"/>
    <x v="3"/>
  </r>
  <r>
    <x v="3"/>
    <n v="1128299"/>
    <x v="247"/>
    <x v="2"/>
    <x v="22"/>
    <x v="16"/>
    <x v="1"/>
    <n v="60.000000000000007"/>
    <n v="275"/>
    <n v="165000.00000000003"/>
    <n v="57750.000000000007"/>
    <n v="0.35"/>
    <s v="In-store"/>
    <x v="1"/>
    <x v="3"/>
  </r>
  <r>
    <x v="3"/>
    <n v="1128299"/>
    <x v="247"/>
    <x v="2"/>
    <x v="22"/>
    <x v="16"/>
    <x v="2"/>
    <n v="60.000000000000007"/>
    <n v="325"/>
    <n v="195000.00000000003"/>
    <n v="68250"/>
    <n v="0.35"/>
    <s v="In-store"/>
    <x v="1"/>
    <x v="3"/>
  </r>
  <r>
    <x v="3"/>
    <n v="1128299"/>
    <x v="247"/>
    <x v="2"/>
    <x v="22"/>
    <x v="16"/>
    <x v="3"/>
    <n v="45.000000000000007"/>
    <n v="225"/>
    <n v="101250.00000000001"/>
    <n v="35437.5"/>
    <n v="0.35"/>
    <s v="In-store"/>
    <x v="1"/>
    <x v="3"/>
  </r>
  <r>
    <x v="3"/>
    <n v="1128299"/>
    <x v="247"/>
    <x v="2"/>
    <x v="22"/>
    <x v="16"/>
    <x v="4"/>
    <n v="50.000000000000014"/>
    <n v="125"/>
    <n v="62500.000000000015"/>
    <n v="25000.000000000007"/>
    <n v="0.4"/>
    <s v="In-store"/>
    <x v="1"/>
    <x v="3"/>
  </r>
  <r>
    <x v="3"/>
    <n v="1128299"/>
    <x v="247"/>
    <x v="2"/>
    <x v="22"/>
    <x v="16"/>
    <x v="5"/>
    <n v="65.000000000000014"/>
    <n v="300"/>
    <n v="195000.00000000003"/>
    <n v="58500.000000000007"/>
    <n v="0.3"/>
    <s v="In-store"/>
    <x v="1"/>
    <x v="3"/>
  </r>
  <r>
    <x v="3"/>
    <n v="1128299"/>
    <x v="278"/>
    <x v="2"/>
    <x v="22"/>
    <x v="16"/>
    <x v="0"/>
    <n v="50"/>
    <n v="500"/>
    <n v="250000"/>
    <n v="87500"/>
    <n v="0.35"/>
    <s v="In-store"/>
    <x v="1"/>
    <x v="4"/>
  </r>
  <r>
    <x v="3"/>
    <n v="1128299"/>
    <x v="278"/>
    <x v="2"/>
    <x v="22"/>
    <x v="16"/>
    <x v="1"/>
    <n v="55.000000000000007"/>
    <n v="350"/>
    <n v="192500.00000000003"/>
    <n v="67375"/>
    <n v="0.35"/>
    <s v="In-store"/>
    <x v="1"/>
    <x v="4"/>
  </r>
  <r>
    <x v="3"/>
    <n v="1128299"/>
    <x v="278"/>
    <x v="2"/>
    <x v="22"/>
    <x v="16"/>
    <x v="2"/>
    <n v="55.000000000000007"/>
    <n v="350"/>
    <n v="192500.00000000003"/>
    <n v="67375"/>
    <n v="0.35"/>
    <s v="In-store"/>
    <x v="1"/>
    <x v="4"/>
  </r>
  <r>
    <x v="3"/>
    <n v="1128299"/>
    <x v="278"/>
    <x v="2"/>
    <x v="22"/>
    <x v="16"/>
    <x v="3"/>
    <n v="50"/>
    <n v="275"/>
    <n v="137500"/>
    <n v="48125"/>
    <n v="0.35"/>
    <s v="In-store"/>
    <x v="1"/>
    <x v="4"/>
  </r>
  <r>
    <x v="3"/>
    <n v="1128299"/>
    <x v="278"/>
    <x v="2"/>
    <x v="22"/>
    <x v="16"/>
    <x v="4"/>
    <n v="44.999999999999993"/>
    <n v="175"/>
    <n v="78749.999999999985"/>
    <n v="31499.999999999996"/>
    <n v="0.4"/>
    <s v="In-store"/>
    <x v="1"/>
    <x v="4"/>
  </r>
  <r>
    <x v="3"/>
    <n v="1128299"/>
    <x v="278"/>
    <x v="2"/>
    <x v="22"/>
    <x v="16"/>
    <x v="5"/>
    <n v="60"/>
    <n v="525"/>
    <n v="315000"/>
    <n v="94500"/>
    <n v="0.3"/>
    <s v="In-store"/>
    <x v="1"/>
    <x v="4"/>
  </r>
  <r>
    <x v="3"/>
    <n v="1128299"/>
    <x v="308"/>
    <x v="2"/>
    <x v="22"/>
    <x v="16"/>
    <x v="0"/>
    <n v="54.999999999999993"/>
    <n v="775"/>
    <n v="426249.99999999994"/>
    <n v="149187.49999999997"/>
    <n v="0.35"/>
    <s v="In-store"/>
    <x v="1"/>
    <x v="11"/>
  </r>
  <r>
    <x v="3"/>
    <n v="1128299"/>
    <x v="308"/>
    <x v="2"/>
    <x v="22"/>
    <x v="16"/>
    <x v="1"/>
    <n v="64.999999999999986"/>
    <n v="650"/>
    <n v="422499.99999999988"/>
    <n v="147874.99999999994"/>
    <n v="0.35"/>
    <s v="In-store"/>
    <x v="1"/>
    <x v="11"/>
  </r>
  <r>
    <x v="3"/>
    <n v="1128299"/>
    <x v="308"/>
    <x v="2"/>
    <x v="22"/>
    <x v="16"/>
    <x v="2"/>
    <n v="80"/>
    <n v="650"/>
    <n v="520000"/>
    <n v="182000"/>
    <n v="0.35"/>
    <s v="In-store"/>
    <x v="1"/>
    <x v="11"/>
  </r>
  <r>
    <x v="3"/>
    <n v="1128299"/>
    <x v="308"/>
    <x v="2"/>
    <x v="22"/>
    <x v="16"/>
    <x v="3"/>
    <n v="80"/>
    <n v="525"/>
    <n v="420000"/>
    <n v="147000"/>
    <n v="0.35"/>
    <s v="In-store"/>
    <x v="1"/>
    <x v="11"/>
  </r>
  <r>
    <x v="3"/>
    <n v="1128299"/>
    <x v="308"/>
    <x v="2"/>
    <x v="22"/>
    <x v="16"/>
    <x v="4"/>
    <n v="90"/>
    <n v="400"/>
    <n v="360000"/>
    <n v="144000"/>
    <n v="0.4"/>
    <s v="In-store"/>
    <x v="1"/>
    <x v="11"/>
  </r>
  <r>
    <x v="3"/>
    <n v="1128299"/>
    <x v="308"/>
    <x v="2"/>
    <x v="22"/>
    <x v="16"/>
    <x v="5"/>
    <n v="105"/>
    <n v="700"/>
    <n v="735000"/>
    <n v="220500"/>
    <n v="0.3"/>
    <s v="In-store"/>
    <x v="1"/>
    <x v="11"/>
  </r>
  <r>
    <x v="3"/>
    <n v="1128299"/>
    <x v="337"/>
    <x v="2"/>
    <x v="22"/>
    <x v="16"/>
    <x v="0"/>
    <n v="85"/>
    <n v="850"/>
    <n v="722500"/>
    <n v="252874.99999999997"/>
    <n v="0.35"/>
    <s v="In-store"/>
    <x v="1"/>
    <x v="5"/>
  </r>
  <r>
    <x v="3"/>
    <n v="1128299"/>
    <x v="337"/>
    <x v="2"/>
    <x v="22"/>
    <x v="16"/>
    <x v="1"/>
    <n v="90"/>
    <n v="700"/>
    <n v="630000"/>
    <n v="220500"/>
    <n v="0.35"/>
    <s v="In-store"/>
    <x v="1"/>
    <x v="5"/>
  </r>
  <r>
    <x v="3"/>
    <n v="1128299"/>
    <x v="337"/>
    <x v="2"/>
    <x v="22"/>
    <x v="16"/>
    <x v="2"/>
    <n v="90"/>
    <n v="650"/>
    <n v="585000"/>
    <n v="204750"/>
    <n v="0.35"/>
    <s v="In-store"/>
    <x v="1"/>
    <x v="5"/>
  </r>
  <r>
    <x v="3"/>
    <n v="1128299"/>
    <x v="337"/>
    <x v="2"/>
    <x v="22"/>
    <x v="16"/>
    <x v="3"/>
    <n v="85"/>
    <n v="550"/>
    <n v="467500"/>
    <n v="163625"/>
    <n v="0.35"/>
    <s v="In-store"/>
    <x v="1"/>
    <x v="5"/>
  </r>
  <r>
    <x v="3"/>
    <n v="1128299"/>
    <x v="337"/>
    <x v="2"/>
    <x v="22"/>
    <x v="16"/>
    <x v="4"/>
    <n v="90"/>
    <n v="600"/>
    <n v="540000"/>
    <n v="216000"/>
    <n v="0.4"/>
    <s v="In-store"/>
    <x v="1"/>
    <x v="5"/>
  </r>
  <r>
    <x v="3"/>
    <n v="1128299"/>
    <x v="337"/>
    <x v="2"/>
    <x v="22"/>
    <x v="16"/>
    <x v="5"/>
    <n v="105"/>
    <n v="600"/>
    <n v="630000"/>
    <n v="189000"/>
    <n v="0.3"/>
    <s v="In-store"/>
    <x v="1"/>
    <x v="5"/>
  </r>
  <r>
    <x v="3"/>
    <n v="1128299"/>
    <x v="369"/>
    <x v="2"/>
    <x v="22"/>
    <x v="16"/>
    <x v="0"/>
    <n v="90"/>
    <n v="800"/>
    <n v="720000"/>
    <n v="251999.99999999997"/>
    <n v="0.35"/>
    <s v="In-store"/>
    <x v="1"/>
    <x v="6"/>
  </r>
  <r>
    <x v="3"/>
    <n v="1128299"/>
    <x v="369"/>
    <x v="2"/>
    <x v="22"/>
    <x v="16"/>
    <x v="1"/>
    <n v="80"/>
    <n v="775"/>
    <n v="620000"/>
    <n v="217000"/>
    <n v="0.35"/>
    <s v="In-store"/>
    <x v="1"/>
    <x v="6"/>
  </r>
  <r>
    <x v="3"/>
    <n v="1128299"/>
    <x v="369"/>
    <x v="2"/>
    <x v="22"/>
    <x v="16"/>
    <x v="2"/>
    <n v="70"/>
    <n v="650"/>
    <n v="455000"/>
    <n v="159250"/>
    <n v="0.35"/>
    <s v="In-store"/>
    <x v="1"/>
    <x v="6"/>
  </r>
  <r>
    <x v="3"/>
    <n v="1128299"/>
    <x v="369"/>
    <x v="2"/>
    <x v="22"/>
    <x v="16"/>
    <x v="3"/>
    <n v="70"/>
    <n v="425"/>
    <n v="297500"/>
    <n v="104125"/>
    <n v="0.35"/>
    <s v="In-store"/>
    <x v="1"/>
    <x v="6"/>
  </r>
  <r>
    <x v="3"/>
    <n v="1128299"/>
    <x v="369"/>
    <x v="2"/>
    <x v="22"/>
    <x v="16"/>
    <x v="4"/>
    <n v="70"/>
    <n v="425"/>
    <n v="297500"/>
    <n v="119000"/>
    <n v="0.4"/>
    <s v="In-store"/>
    <x v="1"/>
    <x v="6"/>
  </r>
  <r>
    <x v="3"/>
    <n v="1128299"/>
    <x v="369"/>
    <x v="2"/>
    <x v="22"/>
    <x v="16"/>
    <x v="5"/>
    <n v="75"/>
    <n v="250"/>
    <n v="187500"/>
    <n v="56250"/>
    <n v="0.3"/>
    <s v="In-store"/>
    <x v="1"/>
    <x v="6"/>
  </r>
  <r>
    <x v="3"/>
    <n v="1128299"/>
    <x v="401"/>
    <x v="2"/>
    <x v="22"/>
    <x v="16"/>
    <x v="0"/>
    <n v="50.000000000000014"/>
    <n v="450"/>
    <n v="225000.00000000006"/>
    <n v="78750.000000000015"/>
    <n v="0.35"/>
    <s v="In-store"/>
    <x v="1"/>
    <x v="7"/>
  </r>
  <r>
    <x v="3"/>
    <n v="1128299"/>
    <x v="401"/>
    <x v="2"/>
    <x v="22"/>
    <x v="16"/>
    <x v="1"/>
    <n v="55.000000000000014"/>
    <n v="450"/>
    <n v="247500.00000000006"/>
    <n v="86625.000000000015"/>
    <n v="0.35"/>
    <s v="In-store"/>
    <x v="1"/>
    <x v="7"/>
  </r>
  <r>
    <x v="3"/>
    <n v="1128299"/>
    <x v="401"/>
    <x v="2"/>
    <x v="22"/>
    <x v="16"/>
    <x v="2"/>
    <n v="50.000000000000014"/>
    <n v="250"/>
    <n v="125000.00000000003"/>
    <n v="43750.000000000007"/>
    <n v="0.35"/>
    <s v="In-store"/>
    <x v="1"/>
    <x v="7"/>
  </r>
  <r>
    <x v="3"/>
    <n v="1128299"/>
    <x v="401"/>
    <x v="2"/>
    <x v="22"/>
    <x v="16"/>
    <x v="3"/>
    <n v="50.000000000000014"/>
    <n v="200"/>
    <n v="100000.00000000003"/>
    <n v="35000.000000000007"/>
    <n v="0.35"/>
    <s v="In-store"/>
    <x v="1"/>
    <x v="7"/>
  </r>
  <r>
    <x v="3"/>
    <n v="1128299"/>
    <x v="401"/>
    <x v="2"/>
    <x v="22"/>
    <x v="16"/>
    <x v="4"/>
    <n v="60.000000000000007"/>
    <n v="225"/>
    <n v="135000.00000000003"/>
    <n v="54000.000000000015"/>
    <n v="0.4"/>
    <s v="In-store"/>
    <x v="1"/>
    <x v="7"/>
  </r>
  <r>
    <x v="3"/>
    <n v="1128299"/>
    <x v="401"/>
    <x v="2"/>
    <x v="22"/>
    <x v="16"/>
    <x v="5"/>
    <n v="44.999999999999993"/>
    <n v="250"/>
    <n v="112499.99999999999"/>
    <n v="33749.999999999993"/>
    <n v="0.3"/>
    <s v="In-store"/>
    <x v="1"/>
    <x v="7"/>
  </r>
  <r>
    <x v="3"/>
    <n v="1128299"/>
    <x v="430"/>
    <x v="2"/>
    <x v="22"/>
    <x v="16"/>
    <x v="0"/>
    <n v="40"/>
    <n v="350"/>
    <n v="140000"/>
    <n v="49000"/>
    <n v="0.35"/>
    <s v="In-store"/>
    <x v="1"/>
    <x v="8"/>
  </r>
  <r>
    <x v="3"/>
    <n v="1128299"/>
    <x v="430"/>
    <x v="2"/>
    <x v="22"/>
    <x v="16"/>
    <x v="1"/>
    <n v="55.000000000000014"/>
    <n v="525"/>
    <n v="288750.00000000006"/>
    <n v="101062.50000000001"/>
    <n v="0.35"/>
    <s v="In-store"/>
    <x v="1"/>
    <x v="8"/>
  </r>
  <r>
    <x v="3"/>
    <n v="1128299"/>
    <x v="430"/>
    <x v="2"/>
    <x v="22"/>
    <x v="16"/>
    <x v="2"/>
    <n v="50.000000000000014"/>
    <n v="350"/>
    <n v="175000.00000000006"/>
    <n v="61250.000000000015"/>
    <n v="0.35"/>
    <s v="In-store"/>
    <x v="1"/>
    <x v="8"/>
  </r>
  <r>
    <x v="3"/>
    <n v="1128299"/>
    <x v="430"/>
    <x v="2"/>
    <x v="22"/>
    <x v="16"/>
    <x v="3"/>
    <n v="45.000000000000007"/>
    <n v="325"/>
    <n v="146250.00000000003"/>
    <n v="51187.500000000007"/>
    <n v="0.35"/>
    <s v="In-store"/>
    <x v="1"/>
    <x v="8"/>
  </r>
  <r>
    <x v="3"/>
    <n v="1128299"/>
    <x v="430"/>
    <x v="2"/>
    <x v="22"/>
    <x v="16"/>
    <x v="4"/>
    <n v="55.000000000000007"/>
    <n v="300"/>
    <n v="165000.00000000003"/>
    <n v="66000.000000000015"/>
    <n v="0.4"/>
    <s v="In-store"/>
    <x v="1"/>
    <x v="8"/>
  </r>
  <r>
    <x v="3"/>
    <n v="1128299"/>
    <x v="430"/>
    <x v="2"/>
    <x v="22"/>
    <x v="16"/>
    <x v="5"/>
    <n v="60.000000000000007"/>
    <n v="350"/>
    <n v="210000.00000000003"/>
    <n v="63000.000000000007"/>
    <n v="0.3"/>
    <s v="In-store"/>
    <x v="1"/>
    <x v="8"/>
  </r>
  <r>
    <x v="3"/>
    <n v="1128299"/>
    <x v="461"/>
    <x v="2"/>
    <x v="22"/>
    <x v="16"/>
    <x v="0"/>
    <n v="45.000000000000007"/>
    <n v="575"/>
    <n v="258750.00000000003"/>
    <n v="90562.5"/>
    <n v="0.35"/>
    <s v="In-store"/>
    <x v="1"/>
    <x v="9"/>
  </r>
  <r>
    <x v="3"/>
    <n v="1128299"/>
    <x v="461"/>
    <x v="2"/>
    <x v="22"/>
    <x v="16"/>
    <x v="1"/>
    <n v="50.000000000000014"/>
    <n v="650"/>
    <n v="325000.00000000012"/>
    <n v="113750.00000000003"/>
    <n v="0.35"/>
    <s v="In-store"/>
    <x v="1"/>
    <x v="9"/>
  </r>
  <r>
    <x v="3"/>
    <n v="1128299"/>
    <x v="461"/>
    <x v="2"/>
    <x v="22"/>
    <x v="16"/>
    <x v="2"/>
    <n v="45.000000000000007"/>
    <n v="475"/>
    <n v="213750.00000000003"/>
    <n v="74812.5"/>
    <n v="0.35"/>
    <s v="In-store"/>
    <x v="1"/>
    <x v="9"/>
  </r>
  <r>
    <x v="3"/>
    <n v="1128299"/>
    <x v="461"/>
    <x v="2"/>
    <x v="22"/>
    <x v="16"/>
    <x v="3"/>
    <n v="55.000000000000014"/>
    <n v="450"/>
    <n v="247500.00000000006"/>
    <n v="86625.000000000015"/>
    <n v="0.35"/>
    <s v="In-store"/>
    <x v="1"/>
    <x v="9"/>
  </r>
  <r>
    <x v="3"/>
    <n v="1128299"/>
    <x v="461"/>
    <x v="2"/>
    <x v="22"/>
    <x v="16"/>
    <x v="4"/>
    <n v="75.000000000000014"/>
    <n v="425"/>
    <n v="318750.00000000006"/>
    <n v="127500.00000000003"/>
    <n v="0.4"/>
    <s v="In-store"/>
    <x v="1"/>
    <x v="9"/>
  </r>
  <r>
    <x v="3"/>
    <n v="1128299"/>
    <x v="461"/>
    <x v="2"/>
    <x v="22"/>
    <x v="16"/>
    <x v="5"/>
    <n v="80.000000000000014"/>
    <n v="550"/>
    <n v="440000.00000000006"/>
    <n v="132000"/>
    <n v="0.3"/>
    <s v="In-store"/>
    <x v="1"/>
    <x v="9"/>
  </r>
  <r>
    <x v="3"/>
    <n v="1128299"/>
    <x v="490"/>
    <x v="2"/>
    <x v="22"/>
    <x v="16"/>
    <x v="0"/>
    <n v="65.000000000000014"/>
    <n v="750"/>
    <n v="487500.00000000012"/>
    <n v="170625.00000000003"/>
    <n v="0.35"/>
    <s v="In-store"/>
    <x v="1"/>
    <x v="10"/>
  </r>
  <r>
    <x v="3"/>
    <n v="1128299"/>
    <x v="490"/>
    <x v="2"/>
    <x v="22"/>
    <x v="16"/>
    <x v="1"/>
    <n v="75.000000000000028"/>
    <n v="750"/>
    <n v="562500.00000000023"/>
    <n v="196875.00000000006"/>
    <n v="0.35"/>
    <s v="In-store"/>
    <x v="1"/>
    <x v="10"/>
  </r>
  <r>
    <x v="3"/>
    <n v="1128299"/>
    <x v="490"/>
    <x v="2"/>
    <x v="22"/>
    <x v="16"/>
    <x v="2"/>
    <n v="70.000000000000014"/>
    <n v="550"/>
    <n v="385000.00000000006"/>
    <n v="134750"/>
    <n v="0.35"/>
    <s v="In-store"/>
    <x v="1"/>
    <x v="10"/>
  </r>
  <r>
    <x v="3"/>
    <n v="1128299"/>
    <x v="490"/>
    <x v="2"/>
    <x v="22"/>
    <x v="16"/>
    <x v="3"/>
    <n v="70.000000000000014"/>
    <n v="550"/>
    <n v="385000.00000000006"/>
    <n v="134750"/>
    <n v="0.35"/>
    <s v="In-store"/>
    <x v="1"/>
    <x v="10"/>
  </r>
  <r>
    <x v="3"/>
    <n v="1128299"/>
    <x v="490"/>
    <x v="2"/>
    <x v="22"/>
    <x v="16"/>
    <x v="4"/>
    <n v="80.000000000000014"/>
    <n v="475"/>
    <n v="380000.00000000006"/>
    <n v="152000.00000000003"/>
    <n v="0.4"/>
    <s v="In-store"/>
    <x v="1"/>
    <x v="10"/>
  </r>
  <r>
    <x v="3"/>
    <n v="1128299"/>
    <x v="490"/>
    <x v="2"/>
    <x v="22"/>
    <x v="16"/>
    <x v="5"/>
    <n v="85.000000000000014"/>
    <n v="575"/>
    <n v="488750.00000000006"/>
    <n v="146625"/>
    <n v="0.3"/>
    <s v="In-store"/>
    <x v="1"/>
    <x v="10"/>
  </r>
  <r>
    <x v="3"/>
    <n v="1128299"/>
    <x v="181"/>
    <x v="2"/>
    <x v="22"/>
    <x v="16"/>
    <x v="0"/>
    <n v="35"/>
    <n v="400"/>
    <n v="140000"/>
    <n v="55999.999999999993"/>
    <n v="0.39999999999999997"/>
    <s v="In-store"/>
    <x v="1"/>
    <x v="0"/>
  </r>
  <r>
    <x v="3"/>
    <n v="1128299"/>
    <x v="181"/>
    <x v="2"/>
    <x v="22"/>
    <x v="16"/>
    <x v="1"/>
    <n v="45"/>
    <n v="400"/>
    <n v="180000"/>
    <n v="72000"/>
    <n v="0.39999999999999997"/>
    <s v="In-store"/>
    <x v="1"/>
    <x v="0"/>
  </r>
  <r>
    <x v="3"/>
    <n v="1128299"/>
    <x v="181"/>
    <x v="2"/>
    <x v="22"/>
    <x v="16"/>
    <x v="2"/>
    <n v="45"/>
    <n v="400"/>
    <n v="180000"/>
    <n v="72000"/>
    <n v="0.39999999999999997"/>
    <s v="In-store"/>
    <x v="1"/>
    <x v="0"/>
  </r>
  <r>
    <x v="3"/>
    <n v="1128299"/>
    <x v="181"/>
    <x v="2"/>
    <x v="22"/>
    <x v="16"/>
    <x v="3"/>
    <n v="45"/>
    <n v="250"/>
    <n v="112500"/>
    <n v="44999.999999999993"/>
    <n v="0.39999999999999997"/>
    <s v="In-store"/>
    <x v="1"/>
    <x v="0"/>
  </r>
  <r>
    <x v="3"/>
    <n v="1128299"/>
    <x v="181"/>
    <x v="2"/>
    <x v="22"/>
    <x v="16"/>
    <x v="4"/>
    <n v="50.000000000000014"/>
    <n v="200"/>
    <n v="100000.00000000003"/>
    <n v="45000.000000000015"/>
    <n v="0.45"/>
    <s v="In-store"/>
    <x v="1"/>
    <x v="0"/>
  </r>
  <r>
    <x v="3"/>
    <n v="1128299"/>
    <x v="181"/>
    <x v="2"/>
    <x v="22"/>
    <x v="16"/>
    <x v="5"/>
    <n v="45"/>
    <n v="450"/>
    <n v="202500"/>
    <n v="70875"/>
    <n v="0.35"/>
    <s v="In-store"/>
    <x v="1"/>
    <x v="0"/>
  </r>
  <r>
    <x v="3"/>
    <n v="1128299"/>
    <x v="212"/>
    <x v="2"/>
    <x v="22"/>
    <x v="16"/>
    <x v="0"/>
    <n v="35"/>
    <n v="500"/>
    <n v="175000"/>
    <n v="70000"/>
    <n v="0.39999999999999997"/>
    <s v="In-store"/>
    <x v="1"/>
    <x v="1"/>
  </r>
  <r>
    <x v="3"/>
    <n v="1128299"/>
    <x v="212"/>
    <x v="2"/>
    <x v="22"/>
    <x v="16"/>
    <x v="1"/>
    <n v="45"/>
    <n v="400"/>
    <n v="180000"/>
    <n v="72000"/>
    <n v="0.39999999999999997"/>
    <s v="In-store"/>
    <x v="1"/>
    <x v="1"/>
  </r>
  <r>
    <x v="3"/>
    <n v="1128299"/>
    <x v="212"/>
    <x v="2"/>
    <x v="22"/>
    <x v="16"/>
    <x v="2"/>
    <n v="45"/>
    <n v="400"/>
    <n v="180000"/>
    <n v="72000"/>
    <n v="0.39999999999999997"/>
    <s v="In-store"/>
    <x v="1"/>
    <x v="1"/>
  </r>
  <r>
    <x v="3"/>
    <n v="1128299"/>
    <x v="212"/>
    <x v="1"/>
    <x v="23"/>
    <x v="26"/>
    <x v="3"/>
    <n v="45"/>
    <n v="250"/>
    <n v="112500"/>
    <n v="44999.999999999993"/>
    <n v="0.39999999999999997"/>
    <s v="In-store"/>
    <x v="1"/>
    <x v="1"/>
  </r>
  <r>
    <x v="3"/>
    <n v="1128299"/>
    <x v="212"/>
    <x v="1"/>
    <x v="23"/>
    <x v="26"/>
    <x v="4"/>
    <n v="50.000000000000014"/>
    <n v="175"/>
    <n v="87500.000000000029"/>
    <n v="39375.000000000015"/>
    <n v="0.45"/>
    <s v="In-store"/>
    <x v="1"/>
    <x v="1"/>
  </r>
  <r>
    <x v="3"/>
    <n v="1128299"/>
    <x v="212"/>
    <x v="1"/>
    <x v="23"/>
    <x v="26"/>
    <x v="5"/>
    <n v="45"/>
    <n v="375"/>
    <n v="168750"/>
    <n v="59062.499999999993"/>
    <n v="0.35"/>
    <s v="In-store"/>
    <x v="1"/>
    <x v="1"/>
  </r>
  <r>
    <x v="3"/>
    <n v="1128299"/>
    <x v="221"/>
    <x v="1"/>
    <x v="23"/>
    <x v="26"/>
    <x v="0"/>
    <n v="45"/>
    <n v="525"/>
    <n v="236250"/>
    <n v="94499.999999999985"/>
    <n v="0.39999999999999997"/>
    <s v="In-store"/>
    <x v="1"/>
    <x v="2"/>
  </r>
  <r>
    <x v="3"/>
    <n v="1128299"/>
    <x v="221"/>
    <x v="1"/>
    <x v="23"/>
    <x v="26"/>
    <x v="1"/>
    <n v="55.000000000000007"/>
    <n v="375"/>
    <n v="206250.00000000003"/>
    <n v="82500"/>
    <n v="0.39999999999999997"/>
    <s v="In-store"/>
    <x v="1"/>
    <x v="2"/>
  </r>
  <r>
    <x v="3"/>
    <n v="1128299"/>
    <x v="221"/>
    <x v="1"/>
    <x v="23"/>
    <x v="26"/>
    <x v="2"/>
    <n v="60"/>
    <n v="400"/>
    <n v="240000"/>
    <n v="95999.999999999985"/>
    <n v="0.39999999999999997"/>
    <s v="In-store"/>
    <x v="1"/>
    <x v="2"/>
  </r>
  <r>
    <x v="3"/>
    <n v="1128299"/>
    <x v="221"/>
    <x v="1"/>
    <x v="23"/>
    <x v="26"/>
    <x v="3"/>
    <n v="55.000000000000007"/>
    <n v="300"/>
    <n v="165000.00000000003"/>
    <n v="66000"/>
    <n v="0.39999999999999997"/>
    <s v="In-store"/>
    <x v="1"/>
    <x v="2"/>
  </r>
  <r>
    <x v="3"/>
    <n v="1128299"/>
    <x v="221"/>
    <x v="1"/>
    <x v="23"/>
    <x v="26"/>
    <x v="4"/>
    <n v="60.000000000000007"/>
    <n v="150"/>
    <n v="90000.000000000015"/>
    <n v="40500.000000000007"/>
    <n v="0.45"/>
    <s v="In-store"/>
    <x v="1"/>
    <x v="2"/>
  </r>
  <r>
    <x v="3"/>
    <n v="1128299"/>
    <x v="221"/>
    <x v="1"/>
    <x v="23"/>
    <x v="26"/>
    <x v="5"/>
    <n v="45"/>
    <n v="350"/>
    <n v="157500"/>
    <n v="55125"/>
    <n v="0.35"/>
    <s v="In-store"/>
    <x v="1"/>
    <x v="2"/>
  </r>
  <r>
    <x v="3"/>
    <n v="1128299"/>
    <x v="240"/>
    <x v="1"/>
    <x v="23"/>
    <x v="26"/>
    <x v="0"/>
    <n v="50"/>
    <n v="525"/>
    <n v="262500"/>
    <n v="104999.99999999999"/>
    <n v="0.39999999999999997"/>
    <s v="In-store"/>
    <x v="1"/>
    <x v="3"/>
  </r>
  <r>
    <x v="3"/>
    <n v="1128299"/>
    <x v="240"/>
    <x v="1"/>
    <x v="23"/>
    <x v="26"/>
    <x v="1"/>
    <n v="55.000000000000007"/>
    <n v="325"/>
    <n v="178750.00000000003"/>
    <n v="71500"/>
    <n v="0.39999999999999997"/>
    <s v="In-store"/>
    <x v="1"/>
    <x v="3"/>
  </r>
  <r>
    <x v="3"/>
    <n v="1128299"/>
    <x v="240"/>
    <x v="1"/>
    <x v="23"/>
    <x v="26"/>
    <x v="2"/>
    <n v="55.000000000000007"/>
    <n v="375"/>
    <n v="206250.00000000003"/>
    <n v="82500"/>
    <n v="0.39999999999999997"/>
    <s v="In-store"/>
    <x v="1"/>
    <x v="3"/>
  </r>
  <r>
    <x v="3"/>
    <n v="1128299"/>
    <x v="240"/>
    <x v="1"/>
    <x v="23"/>
    <x v="26"/>
    <x v="3"/>
    <n v="40.000000000000007"/>
    <n v="275"/>
    <n v="110000.00000000001"/>
    <n v="44000"/>
    <n v="0.39999999999999997"/>
    <s v="In-store"/>
    <x v="1"/>
    <x v="3"/>
  </r>
  <r>
    <x v="3"/>
    <n v="1128299"/>
    <x v="240"/>
    <x v="1"/>
    <x v="23"/>
    <x v="26"/>
    <x v="4"/>
    <n v="45.000000000000014"/>
    <n v="175"/>
    <n v="78750.000000000029"/>
    <n v="35437.500000000015"/>
    <n v="0.45"/>
    <s v="In-store"/>
    <x v="1"/>
    <x v="3"/>
  </r>
  <r>
    <x v="3"/>
    <n v="1128299"/>
    <x v="240"/>
    <x v="1"/>
    <x v="23"/>
    <x v="26"/>
    <x v="5"/>
    <n v="60.000000000000007"/>
    <n v="350"/>
    <n v="210000.00000000003"/>
    <n v="73500"/>
    <n v="0.35"/>
    <s v="In-store"/>
    <x v="1"/>
    <x v="3"/>
  </r>
  <r>
    <x v="3"/>
    <n v="1128299"/>
    <x v="271"/>
    <x v="1"/>
    <x v="23"/>
    <x v="26"/>
    <x v="0"/>
    <n v="45"/>
    <n v="550"/>
    <n v="247500"/>
    <n v="98999.999999999985"/>
    <n v="0.39999999999999997"/>
    <s v="In-store"/>
    <x v="1"/>
    <x v="4"/>
  </r>
  <r>
    <x v="3"/>
    <n v="1128299"/>
    <x v="271"/>
    <x v="1"/>
    <x v="23"/>
    <x v="26"/>
    <x v="1"/>
    <n v="50"/>
    <n v="400"/>
    <n v="200000"/>
    <n v="80000"/>
    <n v="0.39999999999999997"/>
    <s v="In-store"/>
    <x v="1"/>
    <x v="4"/>
  </r>
  <r>
    <x v="3"/>
    <n v="1128299"/>
    <x v="271"/>
    <x v="1"/>
    <x v="23"/>
    <x v="26"/>
    <x v="2"/>
    <n v="50"/>
    <n v="400"/>
    <n v="200000"/>
    <n v="80000"/>
    <n v="0.39999999999999997"/>
    <s v="In-store"/>
    <x v="1"/>
    <x v="4"/>
  </r>
  <r>
    <x v="3"/>
    <n v="1128299"/>
    <x v="271"/>
    <x v="1"/>
    <x v="23"/>
    <x v="26"/>
    <x v="3"/>
    <n v="45"/>
    <n v="325"/>
    <n v="146250"/>
    <n v="58499.999999999993"/>
    <n v="0.39999999999999997"/>
    <s v="In-store"/>
    <x v="1"/>
    <x v="4"/>
  </r>
  <r>
    <x v="3"/>
    <n v="1128299"/>
    <x v="271"/>
    <x v="1"/>
    <x v="23"/>
    <x v="26"/>
    <x v="4"/>
    <n v="40"/>
    <n v="225"/>
    <n v="90000"/>
    <n v="40500"/>
    <n v="0.45"/>
    <s v="In-store"/>
    <x v="1"/>
    <x v="4"/>
  </r>
  <r>
    <x v="3"/>
    <n v="1128299"/>
    <x v="271"/>
    <x v="1"/>
    <x v="23"/>
    <x v="26"/>
    <x v="5"/>
    <n v="65"/>
    <n v="575"/>
    <n v="373750"/>
    <n v="130812.49999999999"/>
    <n v="0.35"/>
    <s v="Online"/>
    <x v="1"/>
    <x v="4"/>
  </r>
  <r>
    <x v="3"/>
    <n v="1128299"/>
    <x v="301"/>
    <x v="1"/>
    <x v="23"/>
    <x v="26"/>
    <x v="0"/>
    <n v="60"/>
    <n v="825"/>
    <n v="495000"/>
    <n v="197999.99999999997"/>
    <n v="0.39999999999999997"/>
    <s v="Online"/>
    <x v="1"/>
    <x v="11"/>
  </r>
  <r>
    <x v="3"/>
    <n v="1128299"/>
    <x v="301"/>
    <x v="1"/>
    <x v="23"/>
    <x v="26"/>
    <x v="1"/>
    <n v="70"/>
    <n v="700"/>
    <n v="490000"/>
    <n v="195999.99999999997"/>
    <n v="0.39999999999999997"/>
    <s v="Online"/>
    <x v="1"/>
    <x v="11"/>
  </r>
  <r>
    <x v="3"/>
    <n v="1128299"/>
    <x v="301"/>
    <x v="1"/>
    <x v="23"/>
    <x v="26"/>
    <x v="2"/>
    <n v="85"/>
    <n v="700"/>
    <n v="595000"/>
    <n v="237999.99999999997"/>
    <n v="0.39999999999999997"/>
    <s v="Online"/>
    <x v="1"/>
    <x v="11"/>
  </r>
  <r>
    <x v="3"/>
    <n v="1128299"/>
    <x v="301"/>
    <x v="1"/>
    <x v="23"/>
    <x v="26"/>
    <x v="3"/>
    <n v="85"/>
    <n v="575"/>
    <n v="488750"/>
    <n v="195499.99999999997"/>
    <n v="0.39999999999999997"/>
    <s v="Online"/>
    <x v="1"/>
    <x v="11"/>
  </r>
  <r>
    <x v="3"/>
    <n v="1128299"/>
    <x v="301"/>
    <x v="1"/>
    <x v="23"/>
    <x v="26"/>
    <x v="4"/>
    <n v="95"/>
    <n v="450"/>
    <n v="427500"/>
    <n v="192375"/>
    <n v="0.45"/>
    <s v="Online"/>
    <x v="1"/>
    <x v="11"/>
  </r>
  <r>
    <x v="3"/>
    <n v="1128299"/>
    <x v="301"/>
    <x v="1"/>
    <x v="23"/>
    <x v="26"/>
    <x v="5"/>
    <n v="110.00000000000001"/>
    <n v="750"/>
    <n v="825000.00000000012"/>
    <n v="288750"/>
    <n v="0.35"/>
    <s v="Online"/>
    <x v="1"/>
    <x v="11"/>
  </r>
  <r>
    <x v="3"/>
    <n v="1128299"/>
    <x v="330"/>
    <x v="1"/>
    <x v="23"/>
    <x v="26"/>
    <x v="0"/>
    <n v="90"/>
    <n v="900"/>
    <n v="810000"/>
    <n v="324000"/>
    <n v="0.39999999999999997"/>
    <s v="Online"/>
    <x v="1"/>
    <x v="5"/>
  </r>
  <r>
    <x v="3"/>
    <n v="1128299"/>
    <x v="330"/>
    <x v="1"/>
    <x v="23"/>
    <x v="26"/>
    <x v="1"/>
    <n v="95"/>
    <n v="750"/>
    <n v="712500"/>
    <n v="285000"/>
    <n v="0.39999999999999997"/>
    <s v="Online"/>
    <x v="1"/>
    <x v="5"/>
  </r>
  <r>
    <x v="3"/>
    <n v="1128299"/>
    <x v="330"/>
    <x v="1"/>
    <x v="23"/>
    <x v="26"/>
    <x v="2"/>
    <n v="95"/>
    <n v="700"/>
    <n v="665000"/>
    <n v="266000"/>
    <n v="0.39999999999999997"/>
    <s v="Online"/>
    <x v="1"/>
    <x v="5"/>
  </r>
  <r>
    <x v="3"/>
    <n v="1128299"/>
    <x v="330"/>
    <x v="1"/>
    <x v="23"/>
    <x v="26"/>
    <x v="3"/>
    <n v="90"/>
    <n v="600"/>
    <n v="540000"/>
    <n v="215999.99999999997"/>
    <n v="0.39999999999999997"/>
    <s v="Online"/>
    <x v="1"/>
    <x v="5"/>
  </r>
  <r>
    <x v="3"/>
    <n v="1128299"/>
    <x v="330"/>
    <x v="1"/>
    <x v="23"/>
    <x v="26"/>
    <x v="4"/>
    <n v="95"/>
    <n v="650"/>
    <n v="617500"/>
    <n v="277875"/>
    <n v="0.45"/>
    <s v="Online"/>
    <x v="1"/>
    <x v="5"/>
  </r>
  <r>
    <x v="3"/>
    <n v="1128299"/>
    <x v="330"/>
    <x v="1"/>
    <x v="23"/>
    <x v="26"/>
    <x v="5"/>
    <n v="110.00000000000001"/>
    <n v="650"/>
    <n v="715000.00000000012"/>
    <n v="250250.00000000003"/>
    <n v="0.35"/>
    <s v="Online"/>
    <x v="1"/>
    <x v="5"/>
  </r>
  <r>
    <x v="3"/>
    <n v="1128299"/>
    <x v="362"/>
    <x v="1"/>
    <x v="23"/>
    <x v="26"/>
    <x v="0"/>
    <n v="95"/>
    <n v="850"/>
    <n v="807500"/>
    <n v="323000"/>
    <n v="0.39999999999999997"/>
    <s v="Online"/>
    <x v="1"/>
    <x v="6"/>
  </r>
  <r>
    <x v="3"/>
    <n v="1128299"/>
    <x v="362"/>
    <x v="1"/>
    <x v="23"/>
    <x v="26"/>
    <x v="1"/>
    <n v="85.000000000000014"/>
    <n v="825"/>
    <n v="701250.00000000012"/>
    <n v="280500"/>
    <n v="0.39999999999999997"/>
    <s v="Online"/>
    <x v="1"/>
    <x v="6"/>
  </r>
  <r>
    <x v="3"/>
    <n v="1128299"/>
    <x v="362"/>
    <x v="1"/>
    <x v="23"/>
    <x v="26"/>
    <x v="2"/>
    <n v="75.000000000000014"/>
    <n v="700"/>
    <n v="525000.00000000012"/>
    <n v="210000.00000000003"/>
    <n v="0.39999999999999997"/>
    <s v="Online"/>
    <x v="1"/>
    <x v="6"/>
  </r>
  <r>
    <x v="3"/>
    <n v="1128299"/>
    <x v="362"/>
    <x v="1"/>
    <x v="23"/>
    <x v="26"/>
    <x v="3"/>
    <n v="75.000000000000014"/>
    <n v="475"/>
    <n v="356250.00000000006"/>
    <n v="142500"/>
    <n v="0.39999999999999997"/>
    <s v="Online"/>
    <x v="1"/>
    <x v="6"/>
  </r>
  <r>
    <x v="3"/>
    <n v="1128299"/>
    <x v="362"/>
    <x v="1"/>
    <x v="23"/>
    <x v="26"/>
    <x v="4"/>
    <n v="64.999999999999986"/>
    <n v="475"/>
    <n v="308749.99999999994"/>
    <n v="138937.49999999997"/>
    <n v="0.45"/>
    <s v="Online"/>
    <x v="1"/>
    <x v="6"/>
  </r>
  <r>
    <x v="3"/>
    <n v="1128299"/>
    <x v="362"/>
    <x v="1"/>
    <x v="23"/>
    <x v="26"/>
    <x v="5"/>
    <n v="70"/>
    <n v="300"/>
    <n v="210000"/>
    <n v="73500"/>
    <n v="0.35"/>
    <s v="Online"/>
    <x v="1"/>
    <x v="6"/>
  </r>
  <r>
    <x v="3"/>
    <n v="1128299"/>
    <x v="394"/>
    <x v="1"/>
    <x v="23"/>
    <x v="26"/>
    <x v="0"/>
    <n v="45.000000000000014"/>
    <n v="500"/>
    <n v="225000.00000000006"/>
    <n v="90000.000000000015"/>
    <n v="0.39999999999999997"/>
    <s v="Online"/>
    <x v="1"/>
    <x v="7"/>
  </r>
  <r>
    <x v="3"/>
    <n v="1128299"/>
    <x v="394"/>
    <x v="1"/>
    <x v="23"/>
    <x v="26"/>
    <x v="1"/>
    <n v="50.000000000000014"/>
    <n v="500"/>
    <n v="250000.00000000006"/>
    <n v="100000.00000000001"/>
    <n v="0.39999999999999997"/>
    <s v="Online"/>
    <x v="1"/>
    <x v="7"/>
  </r>
  <r>
    <x v="3"/>
    <n v="1128299"/>
    <x v="394"/>
    <x v="1"/>
    <x v="23"/>
    <x v="26"/>
    <x v="2"/>
    <n v="45.000000000000014"/>
    <n v="300"/>
    <n v="135000.00000000003"/>
    <n v="54000.000000000007"/>
    <n v="0.39999999999999997"/>
    <s v="Online"/>
    <x v="1"/>
    <x v="7"/>
  </r>
  <r>
    <x v="3"/>
    <n v="1128299"/>
    <x v="394"/>
    <x v="1"/>
    <x v="23"/>
    <x v="26"/>
    <x v="3"/>
    <n v="45.000000000000014"/>
    <n v="250"/>
    <n v="112500.00000000003"/>
    <n v="45000.000000000007"/>
    <n v="0.39999999999999997"/>
    <s v="Online"/>
    <x v="1"/>
    <x v="7"/>
  </r>
  <r>
    <x v="3"/>
    <n v="1128299"/>
    <x v="394"/>
    <x v="1"/>
    <x v="23"/>
    <x v="26"/>
    <x v="4"/>
    <n v="55.000000000000007"/>
    <n v="275"/>
    <n v="151250.00000000003"/>
    <n v="68062.500000000015"/>
    <n v="0.45"/>
    <s v="Online"/>
    <x v="1"/>
    <x v="7"/>
  </r>
  <r>
    <x v="3"/>
    <n v="1128299"/>
    <x v="394"/>
    <x v="1"/>
    <x v="23"/>
    <x v="26"/>
    <x v="5"/>
    <n v="40"/>
    <n v="300"/>
    <n v="120000"/>
    <n v="42000"/>
    <n v="0.35"/>
    <s v="Online"/>
    <x v="1"/>
    <x v="7"/>
  </r>
  <r>
    <x v="3"/>
    <n v="1128299"/>
    <x v="423"/>
    <x v="1"/>
    <x v="23"/>
    <x v="26"/>
    <x v="0"/>
    <n v="35"/>
    <n v="400"/>
    <n v="140000"/>
    <n v="55999.999999999993"/>
    <n v="0.39999999999999997"/>
    <s v="Online"/>
    <x v="1"/>
    <x v="8"/>
  </r>
  <r>
    <x v="3"/>
    <n v="1128299"/>
    <x v="423"/>
    <x v="1"/>
    <x v="23"/>
    <x v="26"/>
    <x v="1"/>
    <n v="50.000000000000014"/>
    <n v="575"/>
    <n v="287500.00000000006"/>
    <n v="115000.00000000001"/>
    <n v="0.39999999999999997"/>
    <s v="Online"/>
    <x v="1"/>
    <x v="8"/>
  </r>
  <r>
    <x v="3"/>
    <n v="1128299"/>
    <x v="423"/>
    <x v="1"/>
    <x v="23"/>
    <x v="26"/>
    <x v="2"/>
    <n v="45.000000000000014"/>
    <n v="400"/>
    <n v="180000.00000000006"/>
    <n v="72000.000000000015"/>
    <n v="0.39999999999999997"/>
    <s v="Online"/>
    <x v="1"/>
    <x v="8"/>
  </r>
  <r>
    <x v="3"/>
    <n v="1128299"/>
    <x v="423"/>
    <x v="1"/>
    <x v="23"/>
    <x v="26"/>
    <x v="3"/>
    <n v="40.000000000000007"/>
    <n v="375"/>
    <n v="150000.00000000003"/>
    <n v="60000.000000000007"/>
    <n v="0.39999999999999997"/>
    <s v="Online"/>
    <x v="1"/>
    <x v="8"/>
  </r>
  <r>
    <x v="3"/>
    <n v="1128299"/>
    <x v="423"/>
    <x v="1"/>
    <x v="23"/>
    <x v="26"/>
    <x v="4"/>
    <n v="50"/>
    <n v="350"/>
    <n v="175000"/>
    <n v="78750"/>
    <n v="0.45"/>
    <s v="Online"/>
    <x v="1"/>
    <x v="8"/>
  </r>
  <r>
    <x v="3"/>
    <n v="1128299"/>
    <x v="423"/>
    <x v="1"/>
    <x v="23"/>
    <x v="26"/>
    <x v="5"/>
    <n v="55.000000000000007"/>
    <n v="400"/>
    <n v="220000.00000000003"/>
    <n v="77000"/>
    <n v="0.35"/>
    <s v="Online"/>
    <x v="1"/>
    <x v="8"/>
  </r>
  <r>
    <x v="3"/>
    <n v="1128299"/>
    <x v="454"/>
    <x v="1"/>
    <x v="23"/>
    <x v="26"/>
    <x v="0"/>
    <n v="40.000000000000007"/>
    <n v="625"/>
    <n v="250000.00000000006"/>
    <n v="100000.00000000001"/>
    <n v="0.39999999999999997"/>
    <s v="Online"/>
    <x v="1"/>
    <x v="9"/>
  </r>
  <r>
    <x v="3"/>
    <n v="1128299"/>
    <x v="454"/>
    <x v="1"/>
    <x v="23"/>
    <x v="26"/>
    <x v="1"/>
    <n v="45.000000000000014"/>
    <n v="700"/>
    <n v="315000.00000000012"/>
    <n v="126000.00000000003"/>
    <n v="0.39999999999999997"/>
    <s v="Online"/>
    <x v="1"/>
    <x v="9"/>
  </r>
  <r>
    <x v="3"/>
    <n v="1128299"/>
    <x v="454"/>
    <x v="1"/>
    <x v="23"/>
    <x v="26"/>
    <x v="2"/>
    <n v="40.000000000000007"/>
    <n v="525"/>
    <n v="210000.00000000003"/>
    <n v="84000"/>
    <n v="0.39999999999999997"/>
    <s v="Online"/>
    <x v="1"/>
    <x v="9"/>
  </r>
  <r>
    <x v="3"/>
    <n v="1128299"/>
    <x v="454"/>
    <x v="1"/>
    <x v="23"/>
    <x v="26"/>
    <x v="3"/>
    <n v="50.000000000000014"/>
    <n v="500"/>
    <n v="250000.00000000006"/>
    <n v="100000.00000000001"/>
    <n v="0.39999999999999997"/>
    <s v="Online"/>
    <x v="1"/>
    <x v="9"/>
  </r>
  <r>
    <x v="3"/>
    <n v="1128299"/>
    <x v="454"/>
    <x v="1"/>
    <x v="23"/>
    <x v="26"/>
    <x v="4"/>
    <n v="70"/>
    <n v="475"/>
    <n v="332500"/>
    <n v="149625"/>
    <n v="0.45"/>
    <s v="Online"/>
    <x v="1"/>
    <x v="9"/>
  </r>
  <r>
    <x v="3"/>
    <n v="1128299"/>
    <x v="454"/>
    <x v="1"/>
    <x v="23"/>
    <x v="26"/>
    <x v="5"/>
    <n v="85.000000000000014"/>
    <n v="600"/>
    <n v="510000.00000000006"/>
    <n v="178500"/>
    <n v="0.35"/>
    <s v="Online"/>
    <x v="1"/>
    <x v="9"/>
  </r>
  <r>
    <x v="3"/>
    <n v="1128299"/>
    <x v="483"/>
    <x v="1"/>
    <x v="23"/>
    <x v="26"/>
    <x v="0"/>
    <n v="70.000000000000014"/>
    <n v="800"/>
    <n v="560000.00000000012"/>
    <n v="224000.00000000003"/>
    <n v="0.39999999999999997"/>
    <s v="Online"/>
    <x v="1"/>
    <x v="10"/>
  </r>
  <r>
    <x v="3"/>
    <n v="1128299"/>
    <x v="483"/>
    <x v="1"/>
    <x v="23"/>
    <x v="26"/>
    <x v="1"/>
    <n v="80.000000000000028"/>
    <n v="800"/>
    <n v="640000.00000000023"/>
    <n v="256000.00000000006"/>
    <n v="0.39999999999999997"/>
    <s v="Online"/>
    <x v="1"/>
    <x v="10"/>
  </r>
  <r>
    <x v="0"/>
    <n v="1128299"/>
    <x v="483"/>
    <x v="1"/>
    <x v="23"/>
    <x v="26"/>
    <x v="2"/>
    <n v="75.000000000000028"/>
    <n v="600"/>
    <n v="450000.00000000017"/>
    <n v="180000.00000000006"/>
    <n v="0.39999999999999997"/>
    <s v="Online"/>
    <x v="1"/>
    <x v="10"/>
  </r>
  <r>
    <x v="0"/>
    <n v="1128299"/>
    <x v="483"/>
    <x v="1"/>
    <x v="23"/>
    <x v="26"/>
    <x v="3"/>
    <n v="75.000000000000028"/>
    <n v="600"/>
    <n v="450000.00000000017"/>
    <n v="180000.00000000006"/>
    <n v="0.39999999999999997"/>
    <s v="Online"/>
    <x v="1"/>
    <x v="10"/>
  </r>
  <r>
    <x v="0"/>
    <n v="1128299"/>
    <x v="483"/>
    <x v="1"/>
    <x v="23"/>
    <x v="26"/>
    <x v="4"/>
    <n v="85.000000000000014"/>
    <n v="525"/>
    <n v="446250.00000000006"/>
    <n v="200812.50000000003"/>
    <n v="0.45"/>
    <s v="Online"/>
    <x v="1"/>
    <x v="10"/>
  </r>
  <r>
    <x v="0"/>
    <n v="1128299"/>
    <x v="483"/>
    <x v="1"/>
    <x v="23"/>
    <x v="26"/>
    <x v="5"/>
    <n v="90.000000000000028"/>
    <n v="625"/>
    <n v="562500.00000000023"/>
    <n v="196875.00000000006"/>
    <n v="0.35"/>
    <s v="Online"/>
    <x v="1"/>
    <x v="10"/>
  </r>
  <r>
    <x v="0"/>
    <n v="1197831"/>
    <x v="169"/>
    <x v="1"/>
    <x v="23"/>
    <x v="26"/>
    <x v="0"/>
    <n v="20"/>
    <n v="675"/>
    <n v="135000"/>
    <n v="40500"/>
    <n v="0.3"/>
    <s v="Online"/>
    <x v="1"/>
    <x v="0"/>
  </r>
  <r>
    <x v="0"/>
    <n v="1197831"/>
    <x v="169"/>
    <x v="1"/>
    <x v="23"/>
    <x v="26"/>
    <x v="1"/>
    <n v="30"/>
    <n v="675"/>
    <n v="202500"/>
    <n v="60750"/>
    <n v="0.3"/>
    <s v="Online"/>
    <x v="1"/>
    <x v="0"/>
  </r>
  <r>
    <x v="0"/>
    <n v="1197831"/>
    <x v="169"/>
    <x v="1"/>
    <x v="23"/>
    <x v="26"/>
    <x v="2"/>
    <n v="30"/>
    <n v="475"/>
    <n v="142500"/>
    <n v="42750"/>
    <n v="0.3"/>
    <s v="Online"/>
    <x v="1"/>
    <x v="0"/>
  </r>
  <r>
    <x v="0"/>
    <n v="1197831"/>
    <x v="169"/>
    <x v="1"/>
    <x v="23"/>
    <x v="26"/>
    <x v="3"/>
    <n v="35"/>
    <n v="475"/>
    <n v="166250"/>
    <n v="66500"/>
    <n v="0.4"/>
    <s v="Online"/>
    <x v="1"/>
    <x v="0"/>
  </r>
  <r>
    <x v="0"/>
    <n v="1197831"/>
    <x v="169"/>
    <x v="1"/>
    <x v="23"/>
    <x v="26"/>
    <x v="4"/>
    <n v="40"/>
    <n v="325"/>
    <n v="130000"/>
    <n v="32500"/>
    <n v="0.25"/>
    <s v="Online"/>
    <x v="1"/>
    <x v="0"/>
  </r>
  <r>
    <x v="3"/>
    <n v="1197831"/>
    <x v="169"/>
    <x v="1"/>
    <x v="23"/>
    <x v="26"/>
    <x v="5"/>
    <n v="35"/>
    <n v="475"/>
    <n v="166250"/>
    <n v="74812.5"/>
    <n v="0.45"/>
    <s v="Online"/>
    <x v="1"/>
    <x v="0"/>
  </r>
  <r>
    <x v="0"/>
    <n v="1197831"/>
    <x v="199"/>
    <x v="1"/>
    <x v="23"/>
    <x v="26"/>
    <x v="0"/>
    <n v="25"/>
    <n v="625"/>
    <n v="156250"/>
    <n v="46875"/>
    <n v="0.3"/>
    <s v="Online"/>
    <x v="1"/>
    <x v="1"/>
  </r>
  <r>
    <x v="0"/>
    <n v="1197831"/>
    <x v="199"/>
    <x v="1"/>
    <x v="23"/>
    <x v="26"/>
    <x v="1"/>
    <n v="35"/>
    <n v="600"/>
    <n v="210000"/>
    <n v="63000"/>
    <n v="0.3"/>
    <s v="Online"/>
    <x v="1"/>
    <x v="1"/>
  </r>
  <r>
    <x v="0"/>
    <n v="1197831"/>
    <x v="199"/>
    <x v="1"/>
    <x v="23"/>
    <x v="26"/>
    <x v="2"/>
    <n v="35"/>
    <n v="425"/>
    <n v="148750"/>
    <n v="44625"/>
    <n v="0.3"/>
    <s v="Online"/>
    <x v="1"/>
    <x v="1"/>
  </r>
  <r>
    <x v="0"/>
    <n v="1197831"/>
    <x v="199"/>
    <x v="2"/>
    <x v="24"/>
    <x v="27"/>
    <x v="3"/>
    <n v="35"/>
    <n v="375"/>
    <n v="131250"/>
    <n v="52500"/>
    <n v="0.4"/>
    <s v="Online"/>
    <x v="1"/>
    <x v="1"/>
  </r>
  <r>
    <x v="0"/>
    <n v="1197831"/>
    <x v="199"/>
    <x v="2"/>
    <x v="24"/>
    <x v="27"/>
    <x v="4"/>
    <n v="40"/>
    <n v="250"/>
    <n v="100000"/>
    <n v="25000"/>
    <n v="0.25"/>
    <s v="Online"/>
    <x v="1"/>
    <x v="1"/>
  </r>
  <r>
    <x v="0"/>
    <n v="1197831"/>
    <x v="199"/>
    <x v="2"/>
    <x v="24"/>
    <x v="27"/>
    <x v="5"/>
    <n v="35"/>
    <n v="450"/>
    <n v="157500"/>
    <n v="70875"/>
    <n v="0.45"/>
    <s v="Online"/>
    <x v="1"/>
    <x v="1"/>
  </r>
  <r>
    <x v="0"/>
    <n v="1197831"/>
    <x v="708"/>
    <x v="2"/>
    <x v="24"/>
    <x v="27"/>
    <x v="0"/>
    <n v="30"/>
    <n v="625"/>
    <n v="187500"/>
    <n v="65625"/>
    <n v="0.35"/>
    <s v="Online"/>
    <x v="1"/>
    <x v="2"/>
  </r>
  <r>
    <x v="0"/>
    <n v="1197831"/>
    <x v="708"/>
    <x v="2"/>
    <x v="24"/>
    <x v="27"/>
    <x v="1"/>
    <n v="40"/>
    <n v="625"/>
    <n v="250000"/>
    <n v="87500"/>
    <n v="0.35"/>
    <s v="Online"/>
    <x v="1"/>
    <x v="2"/>
  </r>
  <r>
    <x v="0"/>
    <n v="1197831"/>
    <x v="708"/>
    <x v="2"/>
    <x v="24"/>
    <x v="27"/>
    <x v="2"/>
    <n v="30"/>
    <n v="450"/>
    <n v="135000"/>
    <n v="47250"/>
    <n v="0.35"/>
    <s v="Online"/>
    <x v="1"/>
    <x v="2"/>
  </r>
  <r>
    <x v="0"/>
    <n v="1197831"/>
    <x v="708"/>
    <x v="2"/>
    <x v="24"/>
    <x v="27"/>
    <x v="3"/>
    <n v="35"/>
    <n v="350"/>
    <n v="122500"/>
    <n v="55125"/>
    <n v="0.45"/>
    <s v="Online"/>
    <x v="1"/>
    <x v="2"/>
  </r>
  <r>
    <x v="3"/>
    <n v="1197831"/>
    <x v="708"/>
    <x v="2"/>
    <x v="24"/>
    <x v="27"/>
    <x v="4"/>
    <n v="40"/>
    <n v="250"/>
    <n v="100000"/>
    <n v="30000"/>
    <n v="0.3"/>
    <s v="Online"/>
    <x v="1"/>
    <x v="2"/>
  </r>
  <r>
    <x v="3"/>
    <n v="1197831"/>
    <x v="708"/>
    <x v="2"/>
    <x v="24"/>
    <x v="27"/>
    <x v="5"/>
    <n v="35"/>
    <n v="400"/>
    <n v="140000"/>
    <n v="70000"/>
    <n v="0.5"/>
    <s v="Online"/>
    <x v="1"/>
    <x v="2"/>
  </r>
  <r>
    <x v="3"/>
    <n v="1197831"/>
    <x v="723"/>
    <x v="2"/>
    <x v="24"/>
    <x v="27"/>
    <x v="0"/>
    <n v="20"/>
    <n v="650"/>
    <n v="130000"/>
    <n v="45500"/>
    <n v="0.35"/>
    <s v="Online"/>
    <x v="1"/>
    <x v="3"/>
  </r>
  <r>
    <x v="3"/>
    <n v="1197831"/>
    <x v="723"/>
    <x v="2"/>
    <x v="24"/>
    <x v="27"/>
    <x v="1"/>
    <n v="30.000000000000004"/>
    <n v="650"/>
    <n v="195000.00000000003"/>
    <n v="68250"/>
    <n v="0.35"/>
    <s v="Online"/>
    <x v="1"/>
    <x v="3"/>
  </r>
  <r>
    <x v="3"/>
    <n v="1197831"/>
    <x v="723"/>
    <x v="2"/>
    <x v="24"/>
    <x v="27"/>
    <x v="2"/>
    <n v="24.999999999999996"/>
    <n v="475"/>
    <n v="118749.99999999999"/>
    <n v="41562.499999999993"/>
    <n v="0.35"/>
    <s v="Online"/>
    <x v="1"/>
    <x v="3"/>
  </r>
  <r>
    <x v="3"/>
    <n v="1197831"/>
    <x v="723"/>
    <x v="2"/>
    <x v="24"/>
    <x v="27"/>
    <x v="3"/>
    <n v="30.000000000000004"/>
    <n v="375"/>
    <n v="112500.00000000001"/>
    <n v="50625.000000000007"/>
    <n v="0.45"/>
    <s v="Online"/>
    <x v="1"/>
    <x v="3"/>
  </r>
  <r>
    <x v="3"/>
    <n v="1197831"/>
    <x v="723"/>
    <x v="2"/>
    <x v="24"/>
    <x v="27"/>
    <x v="4"/>
    <n v="35"/>
    <n v="275"/>
    <n v="96250"/>
    <n v="28875"/>
    <n v="0.3"/>
    <s v="Online"/>
    <x v="1"/>
    <x v="3"/>
  </r>
  <r>
    <x v="3"/>
    <n v="1197831"/>
    <x v="723"/>
    <x v="2"/>
    <x v="24"/>
    <x v="27"/>
    <x v="5"/>
    <n v="30.000000000000004"/>
    <n v="550"/>
    <n v="165000.00000000003"/>
    <n v="82500.000000000015"/>
    <n v="0.5"/>
    <s v="Online"/>
    <x v="1"/>
    <x v="3"/>
  </r>
  <r>
    <x v="3"/>
    <n v="1197831"/>
    <x v="258"/>
    <x v="2"/>
    <x v="24"/>
    <x v="27"/>
    <x v="0"/>
    <n v="20"/>
    <n v="700"/>
    <n v="140000"/>
    <n v="49000"/>
    <n v="0.35"/>
    <s v="Online"/>
    <x v="1"/>
    <x v="4"/>
  </r>
  <r>
    <x v="3"/>
    <n v="1197831"/>
    <x v="258"/>
    <x v="2"/>
    <x v="24"/>
    <x v="27"/>
    <x v="1"/>
    <n v="30.000000000000004"/>
    <n v="725"/>
    <n v="217500.00000000003"/>
    <n v="76125"/>
    <n v="0.35"/>
    <s v="Online"/>
    <x v="1"/>
    <x v="4"/>
  </r>
  <r>
    <x v="3"/>
    <n v="1197831"/>
    <x v="258"/>
    <x v="2"/>
    <x v="24"/>
    <x v="27"/>
    <x v="2"/>
    <n v="24.999999999999996"/>
    <n v="575"/>
    <n v="143749.99999999997"/>
    <n v="50312.499999999985"/>
    <n v="0.35"/>
    <s v="Online"/>
    <x v="1"/>
    <x v="4"/>
  </r>
  <r>
    <x v="3"/>
    <n v="1197831"/>
    <x v="258"/>
    <x v="2"/>
    <x v="24"/>
    <x v="27"/>
    <x v="3"/>
    <n v="35"/>
    <n v="500"/>
    <n v="175000"/>
    <n v="78750"/>
    <n v="0.45"/>
    <s v="Online"/>
    <x v="1"/>
    <x v="4"/>
  </r>
  <r>
    <x v="3"/>
    <n v="1197831"/>
    <x v="258"/>
    <x v="2"/>
    <x v="24"/>
    <x v="27"/>
    <x v="4"/>
    <n v="50"/>
    <n v="400"/>
    <n v="200000"/>
    <n v="60000"/>
    <n v="0.3"/>
    <s v="Online"/>
    <x v="1"/>
    <x v="4"/>
  </r>
  <r>
    <x v="3"/>
    <n v="1197831"/>
    <x v="258"/>
    <x v="2"/>
    <x v="24"/>
    <x v="27"/>
    <x v="5"/>
    <n v="45"/>
    <n v="750"/>
    <n v="337500"/>
    <n v="168750"/>
    <n v="0.5"/>
    <s v="Online"/>
    <x v="1"/>
    <x v="4"/>
  </r>
  <r>
    <x v="3"/>
    <n v="1197831"/>
    <x v="288"/>
    <x v="2"/>
    <x v="24"/>
    <x v="27"/>
    <x v="0"/>
    <n v="45"/>
    <n v="750"/>
    <n v="337500"/>
    <n v="118124.99999999999"/>
    <n v="0.35"/>
    <s v="Online"/>
    <x v="1"/>
    <x v="11"/>
  </r>
  <r>
    <x v="3"/>
    <n v="1197831"/>
    <x v="288"/>
    <x v="2"/>
    <x v="24"/>
    <x v="27"/>
    <x v="1"/>
    <n v="50"/>
    <n v="750"/>
    <n v="375000"/>
    <n v="131250"/>
    <n v="0.35"/>
    <s v="Online"/>
    <x v="1"/>
    <x v="11"/>
  </r>
  <r>
    <x v="3"/>
    <n v="1197831"/>
    <x v="288"/>
    <x v="2"/>
    <x v="24"/>
    <x v="27"/>
    <x v="2"/>
    <n v="50"/>
    <n v="600"/>
    <n v="300000"/>
    <n v="105000"/>
    <n v="0.35"/>
    <s v="Online"/>
    <x v="1"/>
    <x v="11"/>
  </r>
  <r>
    <x v="3"/>
    <n v="1197831"/>
    <x v="288"/>
    <x v="2"/>
    <x v="24"/>
    <x v="27"/>
    <x v="3"/>
    <n v="50"/>
    <n v="550"/>
    <n v="275000"/>
    <n v="123750"/>
    <n v="0.45"/>
    <s v="Online"/>
    <x v="1"/>
    <x v="11"/>
  </r>
  <r>
    <x v="3"/>
    <n v="1197831"/>
    <x v="288"/>
    <x v="2"/>
    <x v="24"/>
    <x v="27"/>
    <x v="4"/>
    <n v="55.000000000000007"/>
    <n v="450"/>
    <n v="247500.00000000003"/>
    <n v="74250"/>
    <n v="0.3"/>
    <s v="Online"/>
    <x v="1"/>
    <x v="11"/>
  </r>
  <r>
    <x v="3"/>
    <n v="1197831"/>
    <x v="288"/>
    <x v="2"/>
    <x v="24"/>
    <x v="27"/>
    <x v="5"/>
    <n v="60.000000000000007"/>
    <n v="825"/>
    <n v="495000.00000000006"/>
    <n v="247500.00000000003"/>
    <n v="0.5"/>
    <s v="Online"/>
    <x v="1"/>
    <x v="11"/>
  </r>
  <r>
    <x v="3"/>
    <n v="1197831"/>
    <x v="320"/>
    <x v="2"/>
    <x v="24"/>
    <x v="27"/>
    <x v="0"/>
    <n v="50"/>
    <n v="775"/>
    <n v="387500"/>
    <n v="155000"/>
    <n v="0.39999999999999997"/>
    <s v="Online"/>
    <x v="1"/>
    <x v="5"/>
  </r>
  <r>
    <x v="3"/>
    <n v="1197831"/>
    <x v="320"/>
    <x v="2"/>
    <x v="24"/>
    <x v="27"/>
    <x v="1"/>
    <n v="55.000000000000007"/>
    <n v="775"/>
    <n v="426250.00000000006"/>
    <n v="170500"/>
    <n v="0.39999999999999997"/>
    <s v="Online"/>
    <x v="1"/>
    <x v="5"/>
  </r>
  <r>
    <x v="3"/>
    <n v="1197831"/>
    <x v="320"/>
    <x v="2"/>
    <x v="24"/>
    <x v="27"/>
    <x v="2"/>
    <n v="50"/>
    <n v="925"/>
    <n v="462500"/>
    <n v="184999.99999999997"/>
    <n v="0.39999999999999997"/>
    <s v="Online"/>
    <x v="1"/>
    <x v="5"/>
  </r>
  <r>
    <x v="3"/>
    <n v="1197831"/>
    <x v="320"/>
    <x v="2"/>
    <x v="24"/>
    <x v="27"/>
    <x v="3"/>
    <n v="50"/>
    <n v="525"/>
    <n v="262500"/>
    <n v="131250"/>
    <n v="0.5"/>
    <s v="Online"/>
    <x v="1"/>
    <x v="5"/>
  </r>
  <r>
    <x v="3"/>
    <n v="1197831"/>
    <x v="320"/>
    <x v="2"/>
    <x v="24"/>
    <x v="27"/>
    <x v="4"/>
    <n v="55.000000000000007"/>
    <n v="525"/>
    <n v="288750.00000000006"/>
    <n v="101062.50000000001"/>
    <n v="0.35"/>
    <s v="Online"/>
    <x v="1"/>
    <x v="5"/>
  </r>
  <r>
    <x v="0"/>
    <n v="1197831"/>
    <x v="320"/>
    <x v="2"/>
    <x v="24"/>
    <x v="27"/>
    <x v="5"/>
    <n v="65"/>
    <n v="800"/>
    <n v="520000"/>
    <n v="286000"/>
    <n v="0.55000000000000004"/>
    <s v="Online"/>
    <x v="1"/>
    <x v="5"/>
  </r>
  <r>
    <x v="0"/>
    <n v="1197831"/>
    <x v="353"/>
    <x v="2"/>
    <x v="24"/>
    <x v="27"/>
    <x v="0"/>
    <n v="50"/>
    <n v="750"/>
    <n v="375000"/>
    <n v="150000"/>
    <n v="0.39999999999999997"/>
    <s v="Online"/>
    <x v="1"/>
    <x v="6"/>
  </r>
  <r>
    <x v="0"/>
    <n v="1197831"/>
    <x v="353"/>
    <x v="2"/>
    <x v="24"/>
    <x v="27"/>
    <x v="1"/>
    <n v="55.000000000000007"/>
    <n v="750"/>
    <n v="412500.00000000006"/>
    <n v="165000"/>
    <n v="0.39999999999999997"/>
    <s v="Online"/>
    <x v="1"/>
    <x v="6"/>
  </r>
  <r>
    <x v="0"/>
    <n v="1197831"/>
    <x v="353"/>
    <x v="2"/>
    <x v="24"/>
    <x v="27"/>
    <x v="2"/>
    <n v="50"/>
    <n v="925"/>
    <n v="462500"/>
    <n v="184999.99999999997"/>
    <n v="0.39999999999999997"/>
    <s v="Online"/>
    <x v="1"/>
    <x v="6"/>
  </r>
  <r>
    <x v="0"/>
    <n v="1197831"/>
    <x v="353"/>
    <x v="2"/>
    <x v="24"/>
    <x v="27"/>
    <x v="3"/>
    <n v="50"/>
    <n v="475"/>
    <n v="237500"/>
    <n v="118750"/>
    <n v="0.5"/>
    <s v="Online"/>
    <x v="1"/>
    <x v="6"/>
  </r>
  <r>
    <x v="2"/>
    <n v="1197831"/>
    <x v="353"/>
    <x v="2"/>
    <x v="24"/>
    <x v="27"/>
    <x v="4"/>
    <n v="55.000000000000007"/>
    <n v="475"/>
    <n v="261250.00000000003"/>
    <n v="91437.5"/>
    <n v="0.35"/>
    <s v="Online"/>
    <x v="1"/>
    <x v="6"/>
  </r>
  <r>
    <x v="2"/>
    <n v="1197831"/>
    <x v="353"/>
    <x v="2"/>
    <x v="24"/>
    <x v="27"/>
    <x v="5"/>
    <n v="60"/>
    <n v="725"/>
    <n v="435000"/>
    <n v="239250.00000000003"/>
    <n v="0.55000000000000004"/>
    <s v="Online"/>
    <x v="1"/>
    <x v="6"/>
  </r>
  <r>
    <x v="2"/>
    <n v="1197831"/>
    <x v="381"/>
    <x v="2"/>
    <x v="24"/>
    <x v="27"/>
    <x v="0"/>
    <n v="55.000000000000007"/>
    <n v="675"/>
    <n v="371250.00000000006"/>
    <n v="148500"/>
    <n v="0.39999999999999997"/>
    <s v="Online"/>
    <x v="1"/>
    <x v="7"/>
  </r>
  <r>
    <x v="2"/>
    <n v="1197831"/>
    <x v="381"/>
    <x v="2"/>
    <x v="24"/>
    <x v="27"/>
    <x v="1"/>
    <n v="55.000000000000007"/>
    <n v="625"/>
    <n v="343750.00000000006"/>
    <n v="137500"/>
    <n v="0.39999999999999997"/>
    <s v="Online"/>
    <x v="1"/>
    <x v="7"/>
  </r>
  <r>
    <x v="2"/>
    <n v="1197831"/>
    <x v="381"/>
    <x v="2"/>
    <x v="24"/>
    <x v="27"/>
    <x v="2"/>
    <n v="60"/>
    <n v="675"/>
    <n v="405000"/>
    <n v="162000"/>
    <n v="0.39999999999999997"/>
    <s v="Online"/>
    <x v="1"/>
    <x v="7"/>
  </r>
  <r>
    <x v="2"/>
    <n v="1197831"/>
    <x v="381"/>
    <x v="2"/>
    <x v="24"/>
    <x v="27"/>
    <x v="3"/>
    <n v="60"/>
    <n v="400"/>
    <n v="240000"/>
    <n v="120000"/>
    <n v="0.5"/>
    <s v="Online"/>
    <x v="1"/>
    <x v="7"/>
  </r>
  <r>
    <x v="2"/>
    <n v="1197831"/>
    <x v="381"/>
    <x v="2"/>
    <x v="24"/>
    <x v="27"/>
    <x v="4"/>
    <n v="55.000000000000007"/>
    <n v="400"/>
    <n v="220000.00000000003"/>
    <n v="77000"/>
    <n v="0.35"/>
    <s v="Online"/>
    <x v="1"/>
    <x v="7"/>
  </r>
  <r>
    <x v="2"/>
    <n v="1197831"/>
    <x v="381"/>
    <x v="2"/>
    <x v="24"/>
    <x v="27"/>
    <x v="5"/>
    <n v="50"/>
    <n v="625"/>
    <n v="312500"/>
    <n v="171875"/>
    <n v="0.55000000000000004"/>
    <s v="Online"/>
    <x v="1"/>
    <x v="7"/>
  </r>
  <r>
    <x v="2"/>
    <n v="1197831"/>
    <x v="410"/>
    <x v="2"/>
    <x v="24"/>
    <x v="27"/>
    <x v="0"/>
    <n v="40"/>
    <n v="575"/>
    <n v="230000"/>
    <n v="91999.999999999985"/>
    <n v="0.39999999999999997"/>
    <s v="Online"/>
    <x v="1"/>
    <x v="8"/>
  </r>
  <r>
    <x v="2"/>
    <n v="1197831"/>
    <x v="410"/>
    <x v="2"/>
    <x v="24"/>
    <x v="27"/>
    <x v="1"/>
    <n v="40"/>
    <n v="575"/>
    <n v="230000"/>
    <n v="91999.999999999985"/>
    <n v="0.39999999999999997"/>
    <s v="Online"/>
    <x v="1"/>
    <x v="8"/>
  </r>
  <r>
    <x v="2"/>
    <n v="1197831"/>
    <x v="410"/>
    <x v="2"/>
    <x v="24"/>
    <x v="27"/>
    <x v="2"/>
    <n v="45"/>
    <n v="525"/>
    <n v="236250"/>
    <n v="94499.999999999985"/>
    <n v="0.39999999999999997"/>
    <s v="Online"/>
    <x v="1"/>
    <x v="8"/>
  </r>
  <r>
    <x v="2"/>
    <n v="1197831"/>
    <x v="410"/>
    <x v="2"/>
    <x v="24"/>
    <x v="27"/>
    <x v="3"/>
    <n v="45"/>
    <n v="375"/>
    <n v="168750"/>
    <n v="84375"/>
    <n v="0.5"/>
    <s v="Online"/>
    <x v="1"/>
    <x v="8"/>
  </r>
  <r>
    <x v="2"/>
    <n v="1197831"/>
    <x v="410"/>
    <x v="2"/>
    <x v="24"/>
    <x v="27"/>
    <x v="4"/>
    <n v="35"/>
    <n v="350"/>
    <n v="122500"/>
    <n v="42875"/>
    <n v="0.35"/>
    <s v="Online"/>
    <x v="1"/>
    <x v="8"/>
  </r>
  <r>
    <x v="2"/>
    <n v="1197831"/>
    <x v="410"/>
    <x v="2"/>
    <x v="24"/>
    <x v="27"/>
    <x v="5"/>
    <n v="45"/>
    <n v="525"/>
    <n v="236250"/>
    <n v="129937.50000000001"/>
    <n v="0.55000000000000004"/>
    <s v="Online"/>
    <x v="1"/>
    <x v="8"/>
  </r>
  <r>
    <x v="2"/>
    <n v="1197831"/>
    <x v="442"/>
    <x v="2"/>
    <x v="24"/>
    <x v="27"/>
    <x v="0"/>
    <n v="35"/>
    <n v="675"/>
    <n v="236250"/>
    <n v="94499.999999999985"/>
    <n v="0.39999999999999997"/>
    <s v="Online"/>
    <x v="1"/>
    <x v="9"/>
  </r>
  <r>
    <x v="2"/>
    <n v="1197831"/>
    <x v="442"/>
    <x v="2"/>
    <x v="24"/>
    <x v="27"/>
    <x v="1"/>
    <n v="35"/>
    <n v="675"/>
    <n v="236250"/>
    <n v="94499.999999999985"/>
    <n v="0.39999999999999997"/>
    <s v="Online"/>
    <x v="1"/>
    <x v="9"/>
  </r>
  <r>
    <x v="2"/>
    <n v="1197831"/>
    <x v="442"/>
    <x v="2"/>
    <x v="24"/>
    <x v="27"/>
    <x v="2"/>
    <n v="60"/>
    <n v="600"/>
    <n v="360000"/>
    <n v="144000"/>
    <n v="0.39999999999999997"/>
    <s v="Online"/>
    <x v="1"/>
    <x v="9"/>
  </r>
  <r>
    <x v="2"/>
    <n v="1197831"/>
    <x v="442"/>
    <x v="2"/>
    <x v="24"/>
    <x v="27"/>
    <x v="3"/>
    <n v="60"/>
    <n v="450"/>
    <n v="270000"/>
    <n v="135000"/>
    <n v="0.5"/>
    <s v="Online"/>
    <x v="1"/>
    <x v="9"/>
  </r>
  <r>
    <x v="2"/>
    <n v="1197831"/>
    <x v="442"/>
    <x v="2"/>
    <x v="24"/>
    <x v="27"/>
    <x v="4"/>
    <n v="54.999999999999993"/>
    <n v="425"/>
    <n v="233749.99999999997"/>
    <n v="81812.499999999985"/>
    <n v="0.35"/>
    <s v="Online"/>
    <x v="1"/>
    <x v="9"/>
  </r>
  <r>
    <x v="2"/>
    <n v="1197831"/>
    <x v="442"/>
    <x v="2"/>
    <x v="24"/>
    <x v="27"/>
    <x v="5"/>
    <n v="65"/>
    <n v="625"/>
    <n v="406250"/>
    <n v="223437.50000000003"/>
    <n v="0.55000000000000004"/>
    <s v="Online"/>
    <x v="1"/>
    <x v="9"/>
  </r>
  <r>
    <x v="0"/>
    <n v="1197831"/>
    <x v="471"/>
    <x v="2"/>
    <x v="24"/>
    <x v="27"/>
    <x v="0"/>
    <n v="54.999999999999993"/>
    <n v="775"/>
    <n v="426249.99999999994"/>
    <n v="170499.99999999997"/>
    <n v="0.39999999999999997"/>
    <s v="Online"/>
    <x v="1"/>
    <x v="10"/>
  </r>
  <r>
    <x v="0"/>
    <n v="1197831"/>
    <x v="471"/>
    <x v="2"/>
    <x v="24"/>
    <x v="27"/>
    <x v="1"/>
    <n v="54.999999999999993"/>
    <n v="775"/>
    <n v="426249.99999999994"/>
    <n v="170499.99999999997"/>
    <n v="0.39999999999999997"/>
    <s v="Online"/>
    <x v="1"/>
    <x v="10"/>
  </r>
  <r>
    <x v="0"/>
    <n v="1197831"/>
    <x v="471"/>
    <x v="2"/>
    <x v="24"/>
    <x v="27"/>
    <x v="2"/>
    <n v="60"/>
    <n v="675"/>
    <n v="405000"/>
    <n v="162000"/>
    <n v="0.39999999999999997"/>
    <s v="Online"/>
    <x v="1"/>
    <x v="10"/>
  </r>
  <r>
    <x v="0"/>
    <n v="1197831"/>
    <x v="471"/>
    <x v="2"/>
    <x v="24"/>
    <x v="27"/>
    <x v="3"/>
    <n v="60"/>
    <n v="525"/>
    <n v="315000"/>
    <n v="157500"/>
    <n v="0.5"/>
    <s v="Online"/>
    <x v="1"/>
    <x v="10"/>
  </r>
  <r>
    <x v="0"/>
    <n v="1197831"/>
    <x v="471"/>
    <x v="2"/>
    <x v="24"/>
    <x v="27"/>
    <x v="4"/>
    <n v="54.999999999999993"/>
    <n v="475"/>
    <n v="261249.99999999997"/>
    <n v="91437.499999999985"/>
    <n v="0.35"/>
    <s v="Online"/>
    <x v="1"/>
    <x v="10"/>
  </r>
  <r>
    <x v="0"/>
    <n v="1197831"/>
    <x v="471"/>
    <x v="2"/>
    <x v="24"/>
    <x v="27"/>
    <x v="5"/>
    <n v="65"/>
    <n v="725"/>
    <n v="471250"/>
    <n v="259187.50000000003"/>
    <n v="0.55000000000000004"/>
    <s v="Online"/>
    <x v="1"/>
    <x v="10"/>
  </r>
  <r>
    <x v="0"/>
    <n v="1128299"/>
    <x v="187"/>
    <x v="2"/>
    <x v="24"/>
    <x v="27"/>
    <x v="0"/>
    <n v="29.999999999999993"/>
    <n v="425"/>
    <n v="127499.99999999997"/>
    <n v="44624.999999999985"/>
    <n v="0.35"/>
    <s v="Online"/>
    <x v="1"/>
    <x v="0"/>
  </r>
  <r>
    <x v="0"/>
    <n v="1128299"/>
    <x v="187"/>
    <x v="2"/>
    <x v="24"/>
    <x v="27"/>
    <x v="1"/>
    <n v="40"/>
    <n v="425"/>
    <n v="170000"/>
    <n v="68000"/>
    <n v="0.4"/>
    <s v="Online"/>
    <x v="1"/>
    <x v="0"/>
  </r>
  <r>
    <x v="0"/>
    <n v="1128299"/>
    <x v="187"/>
    <x v="2"/>
    <x v="24"/>
    <x v="27"/>
    <x v="2"/>
    <n v="40"/>
    <n v="425"/>
    <n v="170000"/>
    <n v="59499.999999999993"/>
    <n v="0.35"/>
    <s v="Online"/>
    <x v="1"/>
    <x v="0"/>
  </r>
  <r>
    <x v="0"/>
    <n v="1128299"/>
    <x v="187"/>
    <x v="2"/>
    <x v="24"/>
    <x v="27"/>
    <x v="3"/>
    <n v="40"/>
    <n v="275"/>
    <n v="110000"/>
    <n v="38500"/>
    <n v="0.35"/>
    <s v="Online"/>
    <x v="1"/>
    <x v="0"/>
  </r>
  <r>
    <x v="0"/>
    <n v="1128299"/>
    <x v="187"/>
    <x v="2"/>
    <x v="24"/>
    <x v="27"/>
    <x v="4"/>
    <n v="45.000000000000007"/>
    <n v="225"/>
    <n v="101250.00000000001"/>
    <n v="30375.000000000004"/>
    <n v="0.3"/>
    <s v="Online"/>
    <x v="1"/>
    <x v="0"/>
  </r>
  <r>
    <x v="0"/>
    <n v="1128299"/>
    <x v="187"/>
    <x v="2"/>
    <x v="24"/>
    <x v="27"/>
    <x v="5"/>
    <n v="40"/>
    <n v="425"/>
    <n v="170000"/>
    <n v="42500"/>
    <n v="0.25"/>
    <s v="Online"/>
    <x v="1"/>
    <x v="0"/>
  </r>
  <r>
    <x v="0"/>
    <n v="1128299"/>
    <x v="697"/>
    <x v="2"/>
    <x v="24"/>
    <x v="27"/>
    <x v="0"/>
    <n v="29.999999999999993"/>
    <n v="475"/>
    <n v="142499.99999999997"/>
    <n v="49874.999999999985"/>
    <n v="0.35"/>
    <s v="Online"/>
    <x v="1"/>
    <x v="1"/>
  </r>
  <r>
    <x v="0"/>
    <n v="1128299"/>
    <x v="697"/>
    <x v="2"/>
    <x v="24"/>
    <x v="27"/>
    <x v="1"/>
    <n v="40"/>
    <n v="375"/>
    <n v="150000"/>
    <n v="60000"/>
    <n v="0.4"/>
    <s v="Online"/>
    <x v="1"/>
    <x v="1"/>
  </r>
  <r>
    <x v="0"/>
    <n v="1128299"/>
    <x v="697"/>
    <x v="2"/>
    <x v="24"/>
    <x v="27"/>
    <x v="2"/>
    <n v="40"/>
    <n v="375"/>
    <n v="150000"/>
    <n v="52500"/>
    <n v="0.35"/>
    <s v="Online"/>
    <x v="1"/>
    <x v="1"/>
  </r>
  <r>
    <x v="0"/>
    <n v="1128299"/>
    <x v="697"/>
    <x v="2"/>
    <x v="25"/>
    <x v="28"/>
    <x v="3"/>
    <n v="40"/>
    <n v="225"/>
    <n v="90000"/>
    <n v="31499.999999999996"/>
    <n v="0.35"/>
    <s v="Online"/>
    <x v="1"/>
    <x v="1"/>
  </r>
  <r>
    <x v="0"/>
    <n v="1128299"/>
    <x v="697"/>
    <x v="2"/>
    <x v="25"/>
    <x v="28"/>
    <x v="4"/>
    <n v="45.000000000000007"/>
    <n v="150"/>
    <n v="67500.000000000015"/>
    <n v="20250.000000000004"/>
    <n v="0.3"/>
    <s v="Online"/>
    <x v="1"/>
    <x v="1"/>
  </r>
  <r>
    <x v="0"/>
    <n v="1128299"/>
    <x v="697"/>
    <x v="2"/>
    <x v="25"/>
    <x v="28"/>
    <x v="5"/>
    <n v="40"/>
    <n v="350"/>
    <n v="140000"/>
    <n v="35000"/>
    <n v="0.25"/>
    <s v="Online"/>
    <x v="1"/>
    <x v="1"/>
  </r>
  <r>
    <x v="0"/>
    <n v="1128299"/>
    <x v="227"/>
    <x v="2"/>
    <x v="25"/>
    <x v="28"/>
    <x v="0"/>
    <n v="40"/>
    <n v="500"/>
    <n v="200000"/>
    <n v="70000"/>
    <n v="0.35"/>
    <s v="Online"/>
    <x v="1"/>
    <x v="2"/>
  </r>
  <r>
    <x v="0"/>
    <n v="1128299"/>
    <x v="227"/>
    <x v="2"/>
    <x v="25"/>
    <x v="28"/>
    <x v="1"/>
    <n v="50"/>
    <n v="350"/>
    <n v="175000"/>
    <n v="70000"/>
    <n v="0.4"/>
    <s v="Online"/>
    <x v="1"/>
    <x v="2"/>
  </r>
  <r>
    <x v="0"/>
    <n v="1128299"/>
    <x v="227"/>
    <x v="2"/>
    <x v="25"/>
    <x v="28"/>
    <x v="2"/>
    <n v="50"/>
    <n v="350"/>
    <n v="175000"/>
    <n v="61249.999999999993"/>
    <n v="0.35"/>
    <s v="Online"/>
    <x v="1"/>
    <x v="2"/>
  </r>
  <r>
    <x v="0"/>
    <n v="1128299"/>
    <x v="227"/>
    <x v="2"/>
    <x v="25"/>
    <x v="28"/>
    <x v="3"/>
    <n v="50"/>
    <n v="225"/>
    <n v="112500"/>
    <n v="39375"/>
    <n v="0.35"/>
    <s v="Online"/>
    <x v="1"/>
    <x v="2"/>
  </r>
  <r>
    <x v="0"/>
    <n v="1128299"/>
    <x v="227"/>
    <x v="2"/>
    <x v="25"/>
    <x v="28"/>
    <x v="4"/>
    <n v="55.000000000000007"/>
    <n v="125"/>
    <n v="68750.000000000015"/>
    <n v="20625.000000000004"/>
    <n v="0.3"/>
    <s v="Online"/>
    <x v="1"/>
    <x v="2"/>
  </r>
  <r>
    <x v="0"/>
    <n v="1128299"/>
    <x v="227"/>
    <x v="2"/>
    <x v="25"/>
    <x v="28"/>
    <x v="5"/>
    <n v="50"/>
    <n v="325"/>
    <n v="162500"/>
    <n v="40625"/>
    <n v="0.25"/>
    <s v="Online"/>
    <x v="1"/>
    <x v="2"/>
  </r>
  <r>
    <x v="0"/>
    <n v="1128299"/>
    <x v="246"/>
    <x v="2"/>
    <x v="25"/>
    <x v="28"/>
    <x v="0"/>
    <n v="50"/>
    <n v="500"/>
    <n v="250000"/>
    <n v="87500"/>
    <n v="0.35"/>
    <s v="Online"/>
    <x v="1"/>
    <x v="3"/>
  </r>
  <r>
    <x v="0"/>
    <n v="1128299"/>
    <x v="246"/>
    <x v="2"/>
    <x v="25"/>
    <x v="28"/>
    <x v="1"/>
    <n v="55.000000000000007"/>
    <n v="300"/>
    <n v="165000.00000000003"/>
    <n v="66000.000000000015"/>
    <n v="0.4"/>
    <s v="Online"/>
    <x v="1"/>
    <x v="3"/>
  </r>
  <r>
    <x v="0"/>
    <n v="1128299"/>
    <x v="246"/>
    <x v="2"/>
    <x v="25"/>
    <x v="28"/>
    <x v="2"/>
    <n v="55.000000000000007"/>
    <n v="350"/>
    <n v="192500.00000000003"/>
    <n v="67375"/>
    <n v="0.35"/>
    <s v="Online"/>
    <x v="1"/>
    <x v="3"/>
  </r>
  <r>
    <x v="0"/>
    <n v="1128299"/>
    <x v="246"/>
    <x v="2"/>
    <x v="25"/>
    <x v="28"/>
    <x v="3"/>
    <n v="50"/>
    <n v="250"/>
    <n v="125000"/>
    <n v="43750"/>
    <n v="0.35"/>
    <s v="Online"/>
    <x v="1"/>
    <x v="3"/>
  </r>
  <r>
    <x v="0"/>
    <n v="1128299"/>
    <x v="246"/>
    <x v="2"/>
    <x v="25"/>
    <x v="28"/>
    <x v="4"/>
    <n v="55.000000000000007"/>
    <n v="150"/>
    <n v="82500.000000000015"/>
    <n v="24750.000000000004"/>
    <n v="0.3"/>
    <s v="Online"/>
    <x v="1"/>
    <x v="3"/>
  </r>
  <r>
    <x v="0"/>
    <n v="1128299"/>
    <x v="246"/>
    <x v="2"/>
    <x v="25"/>
    <x v="28"/>
    <x v="5"/>
    <n v="70"/>
    <n v="325"/>
    <n v="227500"/>
    <n v="56875"/>
    <n v="0.25"/>
    <s v="Online"/>
    <x v="1"/>
    <x v="3"/>
  </r>
  <r>
    <x v="0"/>
    <n v="1128299"/>
    <x v="277"/>
    <x v="2"/>
    <x v="25"/>
    <x v="28"/>
    <x v="0"/>
    <n v="50"/>
    <n v="525"/>
    <n v="262500"/>
    <n v="91875"/>
    <n v="0.35"/>
    <s v="Online"/>
    <x v="1"/>
    <x v="4"/>
  </r>
  <r>
    <x v="0"/>
    <n v="1128299"/>
    <x v="277"/>
    <x v="2"/>
    <x v="25"/>
    <x v="28"/>
    <x v="1"/>
    <n v="55.000000000000007"/>
    <n v="375"/>
    <n v="206250.00000000003"/>
    <n v="82500.000000000015"/>
    <n v="0.4"/>
    <s v="Online"/>
    <x v="1"/>
    <x v="4"/>
  </r>
  <r>
    <x v="0"/>
    <n v="1128299"/>
    <x v="277"/>
    <x v="2"/>
    <x v="25"/>
    <x v="28"/>
    <x v="2"/>
    <n v="55.000000000000007"/>
    <n v="400"/>
    <n v="220000.00000000003"/>
    <n v="77000"/>
    <n v="0.35"/>
    <s v="Online"/>
    <x v="1"/>
    <x v="4"/>
  </r>
  <r>
    <x v="0"/>
    <n v="1128299"/>
    <x v="277"/>
    <x v="2"/>
    <x v="25"/>
    <x v="28"/>
    <x v="3"/>
    <n v="50"/>
    <n v="300"/>
    <n v="150000"/>
    <n v="52500"/>
    <n v="0.35"/>
    <s v="Online"/>
    <x v="1"/>
    <x v="4"/>
  </r>
  <r>
    <x v="0"/>
    <n v="1128299"/>
    <x v="277"/>
    <x v="2"/>
    <x v="25"/>
    <x v="28"/>
    <x v="4"/>
    <n v="55.000000000000007"/>
    <n v="200"/>
    <n v="110000.00000000001"/>
    <n v="33000"/>
    <n v="0.3"/>
    <s v="Online"/>
    <x v="1"/>
    <x v="4"/>
  </r>
  <r>
    <x v="0"/>
    <n v="1128299"/>
    <x v="277"/>
    <x v="2"/>
    <x v="25"/>
    <x v="28"/>
    <x v="5"/>
    <n v="70"/>
    <n v="375"/>
    <n v="262500"/>
    <n v="65625"/>
    <n v="0.25"/>
    <s v="Online"/>
    <x v="1"/>
    <x v="4"/>
  </r>
  <r>
    <x v="0"/>
    <n v="1128299"/>
    <x v="307"/>
    <x v="2"/>
    <x v="25"/>
    <x v="28"/>
    <x v="0"/>
    <n v="50"/>
    <n v="625"/>
    <n v="312500"/>
    <n v="109375"/>
    <n v="0.35"/>
    <s v="Online"/>
    <x v="1"/>
    <x v="11"/>
  </r>
  <r>
    <x v="0"/>
    <n v="1128299"/>
    <x v="307"/>
    <x v="2"/>
    <x v="25"/>
    <x v="28"/>
    <x v="1"/>
    <n v="55.000000000000007"/>
    <n v="475"/>
    <n v="261250.00000000003"/>
    <n v="104500.00000000001"/>
    <n v="0.4"/>
    <s v="Online"/>
    <x v="1"/>
    <x v="11"/>
  </r>
  <r>
    <x v="0"/>
    <n v="1128299"/>
    <x v="307"/>
    <x v="2"/>
    <x v="25"/>
    <x v="28"/>
    <x v="2"/>
    <n v="55.000000000000007"/>
    <n v="475"/>
    <n v="261250.00000000003"/>
    <n v="91437.5"/>
    <n v="0.35"/>
    <s v="Online"/>
    <x v="1"/>
    <x v="11"/>
  </r>
  <r>
    <x v="0"/>
    <n v="1128299"/>
    <x v="307"/>
    <x v="2"/>
    <x v="25"/>
    <x v="28"/>
    <x v="3"/>
    <n v="50"/>
    <n v="350"/>
    <n v="175000"/>
    <n v="61249.999999999993"/>
    <n v="0.35"/>
    <s v="Online"/>
    <x v="1"/>
    <x v="11"/>
  </r>
  <r>
    <x v="0"/>
    <n v="1128299"/>
    <x v="307"/>
    <x v="2"/>
    <x v="25"/>
    <x v="28"/>
    <x v="4"/>
    <n v="55.000000000000007"/>
    <n v="225"/>
    <n v="123750.00000000001"/>
    <n v="37125"/>
    <n v="0.3"/>
    <s v="Online"/>
    <x v="1"/>
    <x v="11"/>
  </r>
  <r>
    <x v="0"/>
    <n v="1128299"/>
    <x v="307"/>
    <x v="2"/>
    <x v="25"/>
    <x v="28"/>
    <x v="5"/>
    <n v="70"/>
    <n v="525"/>
    <n v="367500"/>
    <n v="91875"/>
    <n v="0.25"/>
    <s v="Online"/>
    <x v="1"/>
    <x v="11"/>
  </r>
  <r>
    <x v="0"/>
    <n v="1128299"/>
    <x v="336"/>
    <x v="2"/>
    <x v="25"/>
    <x v="28"/>
    <x v="0"/>
    <n v="50"/>
    <n v="675"/>
    <n v="337500"/>
    <n v="118124.99999999999"/>
    <n v="0.35"/>
    <s v="Online"/>
    <x v="1"/>
    <x v="5"/>
  </r>
  <r>
    <x v="0"/>
    <n v="1128299"/>
    <x v="336"/>
    <x v="2"/>
    <x v="25"/>
    <x v="28"/>
    <x v="1"/>
    <n v="55.000000000000007"/>
    <n v="525"/>
    <n v="288750.00000000006"/>
    <n v="115500.00000000003"/>
    <n v="0.4"/>
    <s v="Online"/>
    <x v="1"/>
    <x v="5"/>
  </r>
  <r>
    <x v="0"/>
    <n v="1128299"/>
    <x v="336"/>
    <x v="2"/>
    <x v="25"/>
    <x v="28"/>
    <x v="2"/>
    <n v="55.000000000000007"/>
    <n v="475"/>
    <n v="261250.00000000003"/>
    <n v="91437.5"/>
    <n v="0.35"/>
    <s v="Online"/>
    <x v="1"/>
    <x v="5"/>
  </r>
  <r>
    <x v="0"/>
    <n v="1128299"/>
    <x v="336"/>
    <x v="2"/>
    <x v="25"/>
    <x v="28"/>
    <x v="3"/>
    <n v="50"/>
    <n v="375"/>
    <n v="187500"/>
    <n v="65625"/>
    <n v="0.35"/>
    <s v="Online"/>
    <x v="1"/>
    <x v="5"/>
  </r>
  <r>
    <x v="0"/>
    <n v="1128299"/>
    <x v="336"/>
    <x v="2"/>
    <x v="25"/>
    <x v="28"/>
    <x v="4"/>
    <n v="55.000000000000007"/>
    <n v="425"/>
    <n v="233750.00000000003"/>
    <n v="70125"/>
    <n v="0.3"/>
    <s v="Online"/>
    <x v="1"/>
    <x v="5"/>
  </r>
  <r>
    <x v="0"/>
    <n v="1128299"/>
    <x v="336"/>
    <x v="2"/>
    <x v="25"/>
    <x v="28"/>
    <x v="5"/>
    <n v="70"/>
    <n v="425"/>
    <n v="297500"/>
    <n v="74375"/>
    <n v="0.25"/>
    <s v="Online"/>
    <x v="1"/>
    <x v="5"/>
  </r>
  <r>
    <x v="0"/>
    <n v="1128299"/>
    <x v="368"/>
    <x v="2"/>
    <x v="25"/>
    <x v="28"/>
    <x v="0"/>
    <n v="55.000000000000007"/>
    <n v="625"/>
    <n v="343750.00000000006"/>
    <n v="120312.50000000001"/>
    <n v="0.35"/>
    <s v="Online"/>
    <x v="1"/>
    <x v="6"/>
  </r>
  <r>
    <x v="0"/>
    <n v="1128299"/>
    <x v="368"/>
    <x v="2"/>
    <x v="25"/>
    <x v="28"/>
    <x v="1"/>
    <n v="60.000000000000007"/>
    <n v="575"/>
    <n v="345000.00000000006"/>
    <n v="138000.00000000003"/>
    <n v="0.4"/>
    <s v="Online"/>
    <x v="1"/>
    <x v="6"/>
  </r>
  <r>
    <x v="0"/>
    <n v="1128299"/>
    <x v="368"/>
    <x v="2"/>
    <x v="25"/>
    <x v="28"/>
    <x v="2"/>
    <n v="55.000000000000007"/>
    <n v="450"/>
    <n v="247500.00000000003"/>
    <n v="86625"/>
    <n v="0.35"/>
    <s v="Online"/>
    <x v="1"/>
    <x v="6"/>
  </r>
  <r>
    <x v="0"/>
    <n v="1128299"/>
    <x v="368"/>
    <x v="2"/>
    <x v="25"/>
    <x v="28"/>
    <x v="3"/>
    <n v="55.000000000000007"/>
    <n v="400"/>
    <n v="220000.00000000003"/>
    <n v="77000"/>
    <n v="0.35"/>
    <s v="Online"/>
    <x v="1"/>
    <x v="6"/>
  </r>
  <r>
    <x v="0"/>
    <n v="1128299"/>
    <x v="368"/>
    <x v="2"/>
    <x v="25"/>
    <x v="28"/>
    <x v="4"/>
    <n v="65"/>
    <n v="400"/>
    <n v="260000"/>
    <n v="78000"/>
    <n v="0.3"/>
    <s v="Online"/>
    <x v="1"/>
    <x v="6"/>
  </r>
  <r>
    <x v="0"/>
    <n v="1128299"/>
    <x v="368"/>
    <x v="2"/>
    <x v="25"/>
    <x v="28"/>
    <x v="5"/>
    <n v="70"/>
    <n v="375"/>
    <n v="262500"/>
    <n v="65625"/>
    <n v="0.25"/>
    <s v="Online"/>
    <x v="1"/>
    <x v="6"/>
  </r>
  <r>
    <x v="0"/>
    <n v="1128299"/>
    <x v="400"/>
    <x v="2"/>
    <x v="25"/>
    <x v="28"/>
    <x v="0"/>
    <n v="45.000000000000007"/>
    <n v="575"/>
    <n v="258750.00000000003"/>
    <n v="90562.5"/>
    <n v="0.35"/>
    <s v="Online"/>
    <x v="1"/>
    <x v="7"/>
  </r>
  <r>
    <x v="0"/>
    <n v="1128299"/>
    <x v="400"/>
    <x v="2"/>
    <x v="25"/>
    <x v="28"/>
    <x v="1"/>
    <n v="50.000000000000014"/>
    <n v="575"/>
    <n v="287500.00000000006"/>
    <n v="115000.00000000003"/>
    <n v="0.4"/>
    <s v="Online"/>
    <x v="1"/>
    <x v="7"/>
  </r>
  <r>
    <x v="0"/>
    <n v="1128299"/>
    <x v="400"/>
    <x v="2"/>
    <x v="25"/>
    <x v="28"/>
    <x v="2"/>
    <n v="45.000000000000007"/>
    <n v="425"/>
    <n v="191250.00000000003"/>
    <n v="66937.5"/>
    <n v="0.35"/>
    <s v="Online"/>
    <x v="1"/>
    <x v="7"/>
  </r>
  <r>
    <x v="0"/>
    <n v="1128299"/>
    <x v="400"/>
    <x v="2"/>
    <x v="25"/>
    <x v="28"/>
    <x v="3"/>
    <n v="45.000000000000007"/>
    <n v="375"/>
    <n v="168750.00000000003"/>
    <n v="59062.500000000007"/>
    <n v="0.35"/>
    <s v="Online"/>
    <x v="1"/>
    <x v="7"/>
  </r>
  <r>
    <x v="0"/>
    <n v="1128299"/>
    <x v="400"/>
    <x v="2"/>
    <x v="25"/>
    <x v="28"/>
    <x v="4"/>
    <n v="55.000000000000007"/>
    <n v="375"/>
    <n v="206250.00000000003"/>
    <n v="61875.000000000007"/>
    <n v="0.3"/>
    <s v="Online"/>
    <x v="1"/>
    <x v="7"/>
  </r>
  <r>
    <x v="0"/>
    <n v="1128299"/>
    <x v="400"/>
    <x v="2"/>
    <x v="25"/>
    <x v="28"/>
    <x v="5"/>
    <n v="60.000000000000007"/>
    <n v="425"/>
    <n v="255000.00000000003"/>
    <n v="63750.000000000007"/>
    <n v="0.25"/>
    <s v="Online"/>
    <x v="1"/>
    <x v="7"/>
  </r>
  <r>
    <x v="0"/>
    <n v="1128299"/>
    <x v="429"/>
    <x v="2"/>
    <x v="25"/>
    <x v="28"/>
    <x v="0"/>
    <n v="45.000000000000007"/>
    <n v="500"/>
    <n v="225000.00000000003"/>
    <n v="78750"/>
    <n v="0.35"/>
    <s v="Online"/>
    <x v="1"/>
    <x v="8"/>
  </r>
  <r>
    <x v="0"/>
    <n v="1128299"/>
    <x v="429"/>
    <x v="2"/>
    <x v="25"/>
    <x v="28"/>
    <x v="1"/>
    <n v="50.000000000000014"/>
    <n v="500"/>
    <n v="250000.00000000006"/>
    <n v="100000.00000000003"/>
    <n v="0.4"/>
    <s v="Online"/>
    <x v="1"/>
    <x v="8"/>
  </r>
  <r>
    <x v="0"/>
    <n v="1128299"/>
    <x v="429"/>
    <x v="2"/>
    <x v="25"/>
    <x v="28"/>
    <x v="2"/>
    <n v="45.000000000000007"/>
    <n v="325"/>
    <n v="146250.00000000003"/>
    <n v="51187.500000000007"/>
    <n v="0.35"/>
    <s v="Online"/>
    <x v="1"/>
    <x v="8"/>
  </r>
  <r>
    <x v="0"/>
    <n v="1128299"/>
    <x v="429"/>
    <x v="2"/>
    <x v="25"/>
    <x v="28"/>
    <x v="3"/>
    <n v="45.000000000000007"/>
    <n v="300"/>
    <n v="135000.00000000003"/>
    <n v="47250.000000000007"/>
    <n v="0.35"/>
    <s v="Online"/>
    <x v="1"/>
    <x v="8"/>
  </r>
  <r>
    <x v="0"/>
    <n v="1128299"/>
    <x v="429"/>
    <x v="2"/>
    <x v="25"/>
    <x v="28"/>
    <x v="4"/>
    <n v="55.000000000000007"/>
    <n v="275"/>
    <n v="151250.00000000003"/>
    <n v="45375.000000000007"/>
    <n v="0.3"/>
    <s v="Online"/>
    <x v="1"/>
    <x v="8"/>
  </r>
  <r>
    <x v="0"/>
    <n v="1128299"/>
    <x v="429"/>
    <x v="2"/>
    <x v="25"/>
    <x v="28"/>
    <x v="5"/>
    <n v="60.000000000000007"/>
    <n v="325"/>
    <n v="195000.00000000003"/>
    <n v="48750.000000000007"/>
    <n v="0.25"/>
    <s v="Online"/>
    <x v="1"/>
    <x v="8"/>
  </r>
  <r>
    <x v="0"/>
    <n v="1128299"/>
    <x v="460"/>
    <x v="2"/>
    <x v="25"/>
    <x v="28"/>
    <x v="0"/>
    <n v="45.000000000000007"/>
    <n v="500"/>
    <n v="225000.00000000003"/>
    <n v="78750"/>
    <n v="0.35"/>
    <s v="Online"/>
    <x v="1"/>
    <x v="9"/>
  </r>
  <r>
    <x v="0"/>
    <n v="1128299"/>
    <x v="460"/>
    <x v="2"/>
    <x v="25"/>
    <x v="28"/>
    <x v="1"/>
    <n v="50.000000000000014"/>
    <n v="525"/>
    <n v="262500.00000000006"/>
    <n v="105000.00000000003"/>
    <n v="0.4"/>
    <s v="Online"/>
    <x v="1"/>
    <x v="9"/>
  </r>
  <r>
    <x v="0"/>
    <n v="1128299"/>
    <x v="460"/>
    <x v="2"/>
    <x v="25"/>
    <x v="28"/>
    <x v="2"/>
    <n v="45.000000000000007"/>
    <n v="375"/>
    <n v="168750.00000000003"/>
    <n v="59062.500000000007"/>
    <n v="0.35"/>
    <s v="Online"/>
    <x v="1"/>
    <x v="9"/>
  </r>
  <r>
    <x v="0"/>
    <n v="1128299"/>
    <x v="460"/>
    <x v="2"/>
    <x v="25"/>
    <x v="28"/>
    <x v="3"/>
    <n v="45.000000000000007"/>
    <n v="350"/>
    <n v="157500.00000000003"/>
    <n v="55125.000000000007"/>
    <n v="0.35"/>
    <s v="Online"/>
    <x v="1"/>
    <x v="9"/>
  </r>
  <r>
    <x v="0"/>
    <n v="1128299"/>
    <x v="460"/>
    <x v="2"/>
    <x v="25"/>
    <x v="28"/>
    <x v="4"/>
    <n v="55.000000000000007"/>
    <n v="300"/>
    <n v="165000.00000000003"/>
    <n v="49500.000000000007"/>
    <n v="0.3"/>
    <s v="Online"/>
    <x v="1"/>
    <x v="9"/>
  </r>
  <r>
    <x v="0"/>
    <n v="1128299"/>
    <x v="460"/>
    <x v="2"/>
    <x v="25"/>
    <x v="28"/>
    <x v="5"/>
    <n v="60.000000000000007"/>
    <n v="425"/>
    <n v="255000.00000000003"/>
    <n v="63750.000000000007"/>
    <n v="0.25"/>
    <s v="Online"/>
    <x v="1"/>
    <x v="9"/>
  </r>
  <r>
    <x v="0"/>
    <n v="1128299"/>
    <x v="489"/>
    <x v="2"/>
    <x v="25"/>
    <x v="28"/>
    <x v="0"/>
    <n v="45.000000000000007"/>
    <n v="625"/>
    <n v="281250.00000000006"/>
    <n v="98437.500000000015"/>
    <n v="0.35"/>
    <s v="Online"/>
    <x v="1"/>
    <x v="10"/>
  </r>
  <r>
    <x v="0"/>
    <n v="1128299"/>
    <x v="489"/>
    <x v="2"/>
    <x v="25"/>
    <x v="28"/>
    <x v="1"/>
    <n v="50.000000000000014"/>
    <n v="625"/>
    <n v="312500.00000000012"/>
    <n v="125000.00000000006"/>
    <n v="0.4"/>
    <s v="Online"/>
    <x v="1"/>
    <x v="10"/>
  </r>
  <r>
    <x v="4"/>
    <n v="1128299"/>
    <x v="489"/>
    <x v="2"/>
    <x v="25"/>
    <x v="28"/>
    <x v="2"/>
    <n v="45.000000000000007"/>
    <n v="425"/>
    <n v="191250.00000000003"/>
    <n v="66937.5"/>
    <n v="0.35"/>
    <s v="Online"/>
    <x v="1"/>
    <x v="10"/>
  </r>
  <r>
    <x v="4"/>
    <n v="1128299"/>
    <x v="489"/>
    <x v="2"/>
    <x v="25"/>
    <x v="28"/>
    <x v="3"/>
    <n v="45.000000000000007"/>
    <n v="425"/>
    <n v="191250.00000000003"/>
    <n v="66937.5"/>
    <n v="0.35"/>
    <s v="Online"/>
    <x v="1"/>
    <x v="10"/>
  </r>
  <r>
    <x v="4"/>
    <n v="1128299"/>
    <x v="489"/>
    <x v="2"/>
    <x v="25"/>
    <x v="28"/>
    <x v="4"/>
    <n v="55.000000000000007"/>
    <n v="350"/>
    <n v="192500.00000000003"/>
    <n v="57750.000000000007"/>
    <n v="0.3"/>
    <s v="Online"/>
    <x v="1"/>
    <x v="10"/>
  </r>
  <r>
    <x v="4"/>
    <n v="1128299"/>
    <x v="489"/>
    <x v="2"/>
    <x v="25"/>
    <x v="28"/>
    <x v="5"/>
    <n v="60.000000000000007"/>
    <n v="450"/>
    <n v="270000.00000000006"/>
    <n v="67500.000000000015"/>
    <n v="0.25"/>
    <s v="Online"/>
    <x v="1"/>
    <x v="10"/>
  </r>
  <r>
    <x v="4"/>
    <n v="1128299"/>
    <x v="190"/>
    <x v="2"/>
    <x v="25"/>
    <x v="28"/>
    <x v="0"/>
    <n v="34.999999999999993"/>
    <n v="475"/>
    <n v="166249.99999999997"/>
    <n v="58187.499999999985"/>
    <n v="0.35"/>
    <s v="Online"/>
    <x v="1"/>
    <x v="0"/>
  </r>
  <r>
    <x v="4"/>
    <n v="1128299"/>
    <x v="190"/>
    <x v="2"/>
    <x v="25"/>
    <x v="28"/>
    <x v="1"/>
    <n v="45"/>
    <n v="475"/>
    <n v="213750"/>
    <n v="85500"/>
    <n v="0.4"/>
    <s v="Online"/>
    <x v="1"/>
    <x v="0"/>
  </r>
  <r>
    <x v="4"/>
    <n v="1128299"/>
    <x v="190"/>
    <x v="2"/>
    <x v="25"/>
    <x v="28"/>
    <x v="2"/>
    <n v="45"/>
    <n v="475"/>
    <n v="213750"/>
    <n v="74812.5"/>
    <n v="0.35"/>
    <s v="Online"/>
    <x v="1"/>
    <x v="0"/>
  </r>
  <r>
    <x v="4"/>
    <n v="1128299"/>
    <x v="190"/>
    <x v="2"/>
    <x v="25"/>
    <x v="28"/>
    <x v="3"/>
    <n v="45"/>
    <n v="325"/>
    <n v="146250"/>
    <n v="51187.5"/>
    <n v="0.35"/>
    <s v="Online"/>
    <x v="1"/>
    <x v="0"/>
  </r>
  <r>
    <x v="4"/>
    <n v="1128299"/>
    <x v="190"/>
    <x v="2"/>
    <x v="25"/>
    <x v="28"/>
    <x v="4"/>
    <n v="50.000000000000014"/>
    <n v="275"/>
    <n v="137500.00000000003"/>
    <n v="41250.000000000007"/>
    <n v="0.3"/>
    <s v="Online"/>
    <x v="1"/>
    <x v="0"/>
  </r>
  <r>
    <x v="4"/>
    <n v="1128299"/>
    <x v="190"/>
    <x v="2"/>
    <x v="25"/>
    <x v="28"/>
    <x v="5"/>
    <n v="45"/>
    <n v="475"/>
    <n v="213750"/>
    <n v="53437.5"/>
    <n v="0.25"/>
    <s v="Online"/>
    <x v="1"/>
    <x v="0"/>
  </r>
  <r>
    <x v="4"/>
    <n v="1128299"/>
    <x v="700"/>
    <x v="2"/>
    <x v="25"/>
    <x v="28"/>
    <x v="0"/>
    <n v="34.999999999999993"/>
    <n v="525"/>
    <n v="183749.99999999997"/>
    <n v="64312.499999999985"/>
    <n v="0.35"/>
    <s v="Online"/>
    <x v="1"/>
    <x v="1"/>
  </r>
  <r>
    <x v="4"/>
    <n v="1128299"/>
    <x v="700"/>
    <x v="2"/>
    <x v="25"/>
    <x v="28"/>
    <x v="1"/>
    <n v="45"/>
    <n v="425"/>
    <n v="191250"/>
    <n v="76500"/>
    <n v="0.4"/>
    <s v="Online"/>
    <x v="1"/>
    <x v="1"/>
  </r>
  <r>
    <x v="4"/>
    <n v="1128299"/>
    <x v="700"/>
    <x v="2"/>
    <x v="25"/>
    <x v="28"/>
    <x v="2"/>
    <n v="45"/>
    <n v="425"/>
    <n v="191250"/>
    <n v="66937.5"/>
    <n v="0.35"/>
    <s v="Online"/>
    <x v="1"/>
    <x v="1"/>
  </r>
  <r>
    <x v="4"/>
    <n v="1128299"/>
    <x v="700"/>
    <x v="2"/>
    <x v="26"/>
    <x v="29"/>
    <x v="3"/>
    <n v="45"/>
    <n v="275"/>
    <n v="123750"/>
    <n v="43312.5"/>
    <n v="0.35"/>
    <s v="Online"/>
    <x v="1"/>
    <x v="1"/>
  </r>
  <r>
    <x v="4"/>
    <n v="1128299"/>
    <x v="700"/>
    <x v="2"/>
    <x v="26"/>
    <x v="29"/>
    <x v="4"/>
    <n v="50.000000000000014"/>
    <n v="200"/>
    <n v="100000.00000000003"/>
    <n v="30000.000000000007"/>
    <n v="0.3"/>
    <s v="Online"/>
    <x v="1"/>
    <x v="1"/>
  </r>
  <r>
    <x v="4"/>
    <n v="1128299"/>
    <x v="700"/>
    <x v="2"/>
    <x v="26"/>
    <x v="29"/>
    <x v="5"/>
    <n v="45"/>
    <n v="400"/>
    <n v="180000"/>
    <n v="45000"/>
    <n v="0.25"/>
    <s v="Online"/>
    <x v="1"/>
    <x v="1"/>
  </r>
  <r>
    <x v="4"/>
    <n v="1128299"/>
    <x v="712"/>
    <x v="2"/>
    <x v="26"/>
    <x v="29"/>
    <x v="0"/>
    <n v="45"/>
    <n v="550"/>
    <n v="247500"/>
    <n v="86625"/>
    <n v="0.35"/>
    <s v="Online"/>
    <x v="1"/>
    <x v="2"/>
  </r>
  <r>
    <x v="4"/>
    <n v="1128299"/>
    <x v="712"/>
    <x v="2"/>
    <x v="26"/>
    <x v="29"/>
    <x v="1"/>
    <n v="55.000000000000007"/>
    <n v="400"/>
    <n v="220000.00000000003"/>
    <n v="88000.000000000015"/>
    <n v="0.4"/>
    <s v="Online"/>
    <x v="1"/>
    <x v="2"/>
  </r>
  <r>
    <x v="4"/>
    <n v="1128299"/>
    <x v="712"/>
    <x v="2"/>
    <x v="26"/>
    <x v="29"/>
    <x v="2"/>
    <n v="55.000000000000007"/>
    <n v="400"/>
    <n v="220000.00000000003"/>
    <n v="77000"/>
    <n v="0.35"/>
    <s v="Online"/>
    <x v="1"/>
    <x v="2"/>
  </r>
  <r>
    <x v="4"/>
    <n v="1128299"/>
    <x v="712"/>
    <x v="2"/>
    <x v="26"/>
    <x v="29"/>
    <x v="3"/>
    <n v="55.000000000000007"/>
    <n v="275"/>
    <n v="151250.00000000003"/>
    <n v="52937.500000000007"/>
    <n v="0.35"/>
    <s v="Online"/>
    <x v="1"/>
    <x v="2"/>
  </r>
  <r>
    <x v="4"/>
    <n v="1128299"/>
    <x v="712"/>
    <x v="2"/>
    <x v="26"/>
    <x v="29"/>
    <x v="4"/>
    <n v="60.000000000000007"/>
    <n v="175"/>
    <n v="105000.00000000001"/>
    <n v="31500.000000000004"/>
    <n v="0.3"/>
    <s v="Online"/>
    <x v="1"/>
    <x v="2"/>
  </r>
  <r>
    <x v="4"/>
    <n v="1128299"/>
    <x v="712"/>
    <x v="2"/>
    <x v="26"/>
    <x v="29"/>
    <x v="5"/>
    <n v="55.000000000000007"/>
    <n v="375"/>
    <n v="206250.00000000003"/>
    <n v="51562.500000000007"/>
    <n v="0.25"/>
    <s v="Online"/>
    <x v="1"/>
    <x v="2"/>
  </r>
  <r>
    <x v="4"/>
    <n v="1128299"/>
    <x v="249"/>
    <x v="2"/>
    <x v="26"/>
    <x v="29"/>
    <x v="0"/>
    <n v="55.000000000000007"/>
    <n v="550"/>
    <n v="302500.00000000006"/>
    <n v="105875.00000000001"/>
    <n v="0.35"/>
    <s v="Online"/>
    <x v="1"/>
    <x v="3"/>
  </r>
  <r>
    <x v="4"/>
    <n v="1128299"/>
    <x v="249"/>
    <x v="2"/>
    <x v="26"/>
    <x v="29"/>
    <x v="1"/>
    <n v="60.000000000000007"/>
    <n v="350"/>
    <n v="210000.00000000003"/>
    <n v="84000.000000000015"/>
    <n v="0.4"/>
    <s v="Online"/>
    <x v="1"/>
    <x v="3"/>
  </r>
  <r>
    <x v="4"/>
    <n v="1128299"/>
    <x v="249"/>
    <x v="2"/>
    <x v="26"/>
    <x v="29"/>
    <x v="2"/>
    <n v="60.000000000000007"/>
    <n v="400"/>
    <n v="240000.00000000003"/>
    <n v="84000"/>
    <n v="0.35"/>
    <s v="Online"/>
    <x v="1"/>
    <x v="3"/>
  </r>
  <r>
    <x v="4"/>
    <n v="1128299"/>
    <x v="249"/>
    <x v="2"/>
    <x v="26"/>
    <x v="29"/>
    <x v="3"/>
    <n v="55.000000000000007"/>
    <n v="300"/>
    <n v="165000.00000000003"/>
    <n v="57750.000000000007"/>
    <n v="0.35"/>
    <s v="Online"/>
    <x v="1"/>
    <x v="3"/>
  </r>
  <r>
    <x v="4"/>
    <n v="1128299"/>
    <x v="249"/>
    <x v="2"/>
    <x v="26"/>
    <x v="29"/>
    <x v="4"/>
    <n v="60.000000000000007"/>
    <n v="200"/>
    <n v="120000.00000000001"/>
    <n v="36000"/>
    <n v="0.3"/>
    <s v="Online"/>
    <x v="1"/>
    <x v="3"/>
  </r>
  <r>
    <x v="4"/>
    <n v="1128299"/>
    <x v="249"/>
    <x v="2"/>
    <x v="26"/>
    <x v="29"/>
    <x v="5"/>
    <n v="75.000000000000014"/>
    <n v="375"/>
    <n v="281250.00000000006"/>
    <n v="70312.500000000015"/>
    <n v="0.25"/>
    <s v="Online"/>
    <x v="1"/>
    <x v="3"/>
  </r>
  <r>
    <x v="4"/>
    <n v="1128299"/>
    <x v="280"/>
    <x v="2"/>
    <x v="26"/>
    <x v="29"/>
    <x v="0"/>
    <n v="55.000000000000007"/>
    <n v="575"/>
    <n v="316250.00000000006"/>
    <n v="110687.50000000001"/>
    <n v="0.35"/>
    <s v="Online"/>
    <x v="1"/>
    <x v="4"/>
  </r>
  <r>
    <x v="4"/>
    <n v="1128299"/>
    <x v="280"/>
    <x v="2"/>
    <x v="26"/>
    <x v="29"/>
    <x v="1"/>
    <n v="60.000000000000007"/>
    <n v="425"/>
    <n v="255000.00000000003"/>
    <n v="102000.00000000001"/>
    <n v="0.4"/>
    <s v="Online"/>
    <x v="1"/>
    <x v="4"/>
  </r>
  <r>
    <x v="4"/>
    <n v="1128299"/>
    <x v="280"/>
    <x v="2"/>
    <x v="26"/>
    <x v="29"/>
    <x v="2"/>
    <n v="60.000000000000007"/>
    <n v="450"/>
    <n v="270000.00000000006"/>
    <n v="94500.000000000015"/>
    <n v="0.35"/>
    <s v="Online"/>
    <x v="1"/>
    <x v="4"/>
  </r>
  <r>
    <x v="4"/>
    <n v="1128299"/>
    <x v="280"/>
    <x v="2"/>
    <x v="26"/>
    <x v="29"/>
    <x v="3"/>
    <n v="55.000000000000007"/>
    <n v="350"/>
    <n v="192500.00000000003"/>
    <n v="67375"/>
    <n v="0.35"/>
    <s v="Online"/>
    <x v="1"/>
    <x v="4"/>
  </r>
  <r>
    <x v="4"/>
    <n v="1128299"/>
    <x v="280"/>
    <x v="2"/>
    <x v="26"/>
    <x v="29"/>
    <x v="4"/>
    <n v="60.000000000000007"/>
    <n v="250"/>
    <n v="150000.00000000003"/>
    <n v="45000.000000000007"/>
    <n v="0.3"/>
    <s v="Online"/>
    <x v="1"/>
    <x v="4"/>
  </r>
  <r>
    <x v="4"/>
    <n v="1128299"/>
    <x v="280"/>
    <x v="2"/>
    <x v="26"/>
    <x v="29"/>
    <x v="5"/>
    <n v="75.000000000000014"/>
    <n v="425"/>
    <n v="318750.00000000006"/>
    <n v="79687.500000000015"/>
    <n v="0.25"/>
    <s v="Online"/>
    <x v="1"/>
    <x v="4"/>
  </r>
  <r>
    <x v="4"/>
    <n v="1128299"/>
    <x v="310"/>
    <x v="2"/>
    <x v="26"/>
    <x v="29"/>
    <x v="0"/>
    <n v="55.000000000000007"/>
    <n v="700"/>
    <n v="385000.00000000006"/>
    <n v="134750"/>
    <n v="0.35"/>
    <s v="Online"/>
    <x v="1"/>
    <x v="11"/>
  </r>
  <r>
    <x v="4"/>
    <n v="1128299"/>
    <x v="310"/>
    <x v="2"/>
    <x v="26"/>
    <x v="29"/>
    <x v="1"/>
    <n v="60.000000000000007"/>
    <n v="550"/>
    <n v="330000.00000000006"/>
    <n v="132000.00000000003"/>
    <n v="0.4"/>
    <s v="Online"/>
    <x v="1"/>
    <x v="11"/>
  </r>
  <r>
    <x v="4"/>
    <n v="1128299"/>
    <x v="310"/>
    <x v="2"/>
    <x v="26"/>
    <x v="29"/>
    <x v="2"/>
    <n v="60.000000000000007"/>
    <n v="550"/>
    <n v="330000.00000000006"/>
    <n v="115500.00000000001"/>
    <n v="0.35"/>
    <s v="Online"/>
    <x v="1"/>
    <x v="11"/>
  </r>
  <r>
    <x v="4"/>
    <n v="1128299"/>
    <x v="310"/>
    <x v="2"/>
    <x v="26"/>
    <x v="29"/>
    <x v="3"/>
    <n v="55.000000000000007"/>
    <n v="425"/>
    <n v="233750.00000000003"/>
    <n v="81812.5"/>
    <n v="0.35"/>
    <s v="Online"/>
    <x v="1"/>
    <x v="11"/>
  </r>
  <r>
    <x v="4"/>
    <n v="1128299"/>
    <x v="310"/>
    <x v="2"/>
    <x v="26"/>
    <x v="29"/>
    <x v="4"/>
    <n v="60.000000000000007"/>
    <n v="300"/>
    <n v="180000.00000000003"/>
    <n v="54000.000000000007"/>
    <n v="0.3"/>
    <s v="Online"/>
    <x v="1"/>
    <x v="11"/>
  </r>
  <r>
    <x v="4"/>
    <n v="1128299"/>
    <x v="310"/>
    <x v="2"/>
    <x v="26"/>
    <x v="29"/>
    <x v="5"/>
    <n v="75.000000000000014"/>
    <n v="600"/>
    <n v="450000.00000000006"/>
    <n v="112500.00000000001"/>
    <n v="0.25"/>
    <s v="Online"/>
    <x v="1"/>
    <x v="11"/>
  </r>
  <r>
    <x v="4"/>
    <n v="1128299"/>
    <x v="339"/>
    <x v="2"/>
    <x v="26"/>
    <x v="29"/>
    <x v="0"/>
    <n v="55.000000000000007"/>
    <n v="750"/>
    <n v="412500.00000000006"/>
    <n v="144375"/>
    <n v="0.35"/>
    <s v="Online"/>
    <x v="1"/>
    <x v="5"/>
  </r>
  <r>
    <x v="4"/>
    <n v="1128299"/>
    <x v="339"/>
    <x v="2"/>
    <x v="26"/>
    <x v="29"/>
    <x v="1"/>
    <n v="60.000000000000007"/>
    <n v="600"/>
    <n v="360000.00000000006"/>
    <n v="144000.00000000003"/>
    <n v="0.4"/>
    <s v="Online"/>
    <x v="1"/>
    <x v="5"/>
  </r>
  <r>
    <x v="4"/>
    <n v="1128299"/>
    <x v="339"/>
    <x v="2"/>
    <x v="26"/>
    <x v="29"/>
    <x v="2"/>
    <n v="60.000000000000007"/>
    <n v="550"/>
    <n v="330000.00000000006"/>
    <n v="115500.00000000001"/>
    <n v="0.35"/>
    <s v="Online"/>
    <x v="1"/>
    <x v="5"/>
  </r>
  <r>
    <x v="4"/>
    <n v="1128299"/>
    <x v="339"/>
    <x v="2"/>
    <x v="26"/>
    <x v="29"/>
    <x v="3"/>
    <n v="55.000000000000007"/>
    <n v="450"/>
    <n v="247500.00000000003"/>
    <n v="86625"/>
    <n v="0.35"/>
    <s v="Online"/>
    <x v="1"/>
    <x v="5"/>
  </r>
  <r>
    <x v="4"/>
    <n v="1128299"/>
    <x v="339"/>
    <x v="2"/>
    <x v="26"/>
    <x v="29"/>
    <x v="4"/>
    <n v="60.000000000000007"/>
    <n v="500"/>
    <n v="300000.00000000006"/>
    <n v="90000.000000000015"/>
    <n v="0.3"/>
    <s v="Online"/>
    <x v="1"/>
    <x v="5"/>
  </r>
  <r>
    <x v="4"/>
    <n v="1128299"/>
    <x v="339"/>
    <x v="2"/>
    <x v="26"/>
    <x v="29"/>
    <x v="5"/>
    <n v="75.000000000000014"/>
    <n v="500"/>
    <n v="375000.00000000006"/>
    <n v="93750.000000000015"/>
    <n v="0.25"/>
    <s v="Online"/>
    <x v="1"/>
    <x v="5"/>
  </r>
  <r>
    <x v="4"/>
    <n v="1128299"/>
    <x v="371"/>
    <x v="2"/>
    <x v="26"/>
    <x v="29"/>
    <x v="0"/>
    <n v="60.000000000000007"/>
    <n v="700"/>
    <n v="420000.00000000006"/>
    <n v="147000"/>
    <n v="0.35"/>
    <s v="Online"/>
    <x v="1"/>
    <x v="6"/>
  </r>
  <r>
    <x v="4"/>
    <n v="1128299"/>
    <x v="371"/>
    <x v="2"/>
    <x v="26"/>
    <x v="29"/>
    <x v="1"/>
    <n v="65.000000000000014"/>
    <n v="650"/>
    <n v="422500.00000000012"/>
    <n v="169000.00000000006"/>
    <n v="0.4"/>
    <s v="Online"/>
    <x v="1"/>
    <x v="6"/>
  </r>
  <r>
    <x v="4"/>
    <n v="1128299"/>
    <x v="371"/>
    <x v="2"/>
    <x v="26"/>
    <x v="29"/>
    <x v="2"/>
    <n v="60.000000000000007"/>
    <n v="525"/>
    <n v="315000.00000000006"/>
    <n v="110250.00000000001"/>
    <n v="0.35"/>
    <s v="Online"/>
    <x v="1"/>
    <x v="6"/>
  </r>
  <r>
    <x v="4"/>
    <n v="1128299"/>
    <x v="371"/>
    <x v="2"/>
    <x v="26"/>
    <x v="29"/>
    <x v="3"/>
    <n v="60.000000000000007"/>
    <n v="475"/>
    <n v="285000.00000000006"/>
    <n v="99750.000000000015"/>
    <n v="0.35"/>
    <s v="Online"/>
    <x v="1"/>
    <x v="6"/>
  </r>
  <r>
    <x v="4"/>
    <n v="1128299"/>
    <x v="371"/>
    <x v="2"/>
    <x v="26"/>
    <x v="29"/>
    <x v="4"/>
    <n v="70"/>
    <n v="475"/>
    <n v="332500"/>
    <n v="99750"/>
    <n v="0.3"/>
    <s v="Online"/>
    <x v="1"/>
    <x v="6"/>
  </r>
  <r>
    <x v="4"/>
    <n v="1128299"/>
    <x v="371"/>
    <x v="2"/>
    <x v="26"/>
    <x v="29"/>
    <x v="5"/>
    <n v="75.000000000000014"/>
    <n v="450"/>
    <n v="337500.00000000006"/>
    <n v="84375.000000000015"/>
    <n v="0.25"/>
    <s v="Online"/>
    <x v="1"/>
    <x v="6"/>
  </r>
  <r>
    <x v="4"/>
    <n v="1128299"/>
    <x v="403"/>
    <x v="2"/>
    <x v="26"/>
    <x v="29"/>
    <x v="0"/>
    <n v="50.000000000000014"/>
    <n v="625"/>
    <n v="312500.00000000012"/>
    <n v="109375.00000000003"/>
    <n v="0.35"/>
    <s v="Online"/>
    <x v="1"/>
    <x v="7"/>
  </r>
  <r>
    <x v="4"/>
    <n v="1128299"/>
    <x v="403"/>
    <x v="2"/>
    <x v="26"/>
    <x v="29"/>
    <x v="1"/>
    <n v="55.000000000000014"/>
    <n v="625"/>
    <n v="343750.00000000012"/>
    <n v="137500.00000000006"/>
    <n v="0.4"/>
    <s v="Online"/>
    <x v="1"/>
    <x v="7"/>
  </r>
  <r>
    <x v="4"/>
    <n v="1128299"/>
    <x v="403"/>
    <x v="2"/>
    <x v="26"/>
    <x v="29"/>
    <x v="2"/>
    <n v="50.000000000000014"/>
    <n v="475"/>
    <n v="237500.00000000006"/>
    <n v="83125.000000000015"/>
    <n v="0.35"/>
    <s v="Online"/>
    <x v="1"/>
    <x v="7"/>
  </r>
  <r>
    <x v="4"/>
    <n v="1128299"/>
    <x v="403"/>
    <x v="2"/>
    <x v="26"/>
    <x v="29"/>
    <x v="3"/>
    <n v="50.000000000000014"/>
    <n v="425"/>
    <n v="212500.00000000006"/>
    <n v="74375.000000000015"/>
    <n v="0.35"/>
    <s v="Online"/>
    <x v="1"/>
    <x v="7"/>
  </r>
  <r>
    <x v="4"/>
    <n v="1128299"/>
    <x v="403"/>
    <x v="2"/>
    <x v="26"/>
    <x v="29"/>
    <x v="4"/>
    <n v="60.000000000000007"/>
    <n v="425"/>
    <n v="255000.00000000003"/>
    <n v="76500"/>
    <n v="0.3"/>
    <s v="Online"/>
    <x v="1"/>
    <x v="7"/>
  </r>
  <r>
    <x v="4"/>
    <n v="1128299"/>
    <x v="403"/>
    <x v="2"/>
    <x v="26"/>
    <x v="29"/>
    <x v="5"/>
    <n v="65.000000000000014"/>
    <n v="475"/>
    <n v="308750.00000000006"/>
    <n v="77187.500000000015"/>
    <n v="0.25"/>
    <s v="Online"/>
    <x v="1"/>
    <x v="7"/>
  </r>
  <r>
    <x v="4"/>
    <n v="1128299"/>
    <x v="432"/>
    <x v="2"/>
    <x v="26"/>
    <x v="29"/>
    <x v="0"/>
    <n v="50.000000000000014"/>
    <n v="550"/>
    <n v="275000.00000000006"/>
    <n v="96250.000000000015"/>
    <n v="0.35"/>
    <s v="Online"/>
    <x v="1"/>
    <x v="8"/>
  </r>
  <r>
    <x v="4"/>
    <n v="1128299"/>
    <x v="432"/>
    <x v="2"/>
    <x v="26"/>
    <x v="29"/>
    <x v="1"/>
    <n v="55.000000000000014"/>
    <n v="550"/>
    <n v="302500.00000000006"/>
    <n v="121000.00000000003"/>
    <n v="0.4"/>
    <s v="Online"/>
    <x v="1"/>
    <x v="8"/>
  </r>
  <r>
    <x v="4"/>
    <n v="1128299"/>
    <x v="432"/>
    <x v="2"/>
    <x v="26"/>
    <x v="29"/>
    <x v="2"/>
    <n v="50.000000000000014"/>
    <n v="375"/>
    <n v="187500.00000000006"/>
    <n v="65625.000000000015"/>
    <n v="0.35"/>
    <s v="Online"/>
    <x v="1"/>
    <x v="8"/>
  </r>
  <r>
    <x v="4"/>
    <n v="1128299"/>
    <x v="432"/>
    <x v="2"/>
    <x v="26"/>
    <x v="29"/>
    <x v="3"/>
    <n v="50.000000000000014"/>
    <n v="350"/>
    <n v="175000.00000000006"/>
    <n v="61250.000000000015"/>
    <n v="0.35"/>
    <s v="Online"/>
    <x v="1"/>
    <x v="8"/>
  </r>
  <r>
    <x v="4"/>
    <n v="1128299"/>
    <x v="432"/>
    <x v="2"/>
    <x v="26"/>
    <x v="29"/>
    <x v="4"/>
    <n v="60.000000000000007"/>
    <n v="325"/>
    <n v="195000.00000000003"/>
    <n v="58500.000000000007"/>
    <n v="0.3"/>
    <s v="Online"/>
    <x v="1"/>
    <x v="8"/>
  </r>
  <r>
    <x v="4"/>
    <n v="1128299"/>
    <x v="432"/>
    <x v="2"/>
    <x v="26"/>
    <x v="29"/>
    <x v="5"/>
    <n v="75.000000000000014"/>
    <n v="375"/>
    <n v="281250.00000000006"/>
    <n v="70312.500000000015"/>
    <n v="0.25"/>
    <s v="Online"/>
    <x v="1"/>
    <x v="8"/>
  </r>
  <r>
    <x v="4"/>
    <n v="1128299"/>
    <x v="463"/>
    <x v="2"/>
    <x v="26"/>
    <x v="29"/>
    <x v="0"/>
    <n v="60.000000000000007"/>
    <n v="550"/>
    <n v="330000.00000000006"/>
    <n v="115500.00000000001"/>
    <n v="0.35"/>
    <s v="Online"/>
    <x v="1"/>
    <x v="9"/>
  </r>
  <r>
    <x v="4"/>
    <n v="1128299"/>
    <x v="463"/>
    <x v="2"/>
    <x v="26"/>
    <x v="29"/>
    <x v="1"/>
    <n v="65.000000000000014"/>
    <n v="600"/>
    <n v="390000.00000000006"/>
    <n v="156000.00000000003"/>
    <n v="0.4"/>
    <s v="Online"/>
    <x v="1"/>
    <x v="9"/>
  </r>
  <r>
    <x v="4"/>
    <n v="1128299"/>
    <x v="463"/>
    <x v="2"/>
    <x v="26"/>
    <x v="29"/>
    <x v="2"/>
    <n v="60.000000000000007"/>
    <n v="450"/>
    <n v="270000.00000000006"/>
    <n v="94500.000000000015"/>
    <n v="0.35"/>
    <s v="Online"/>
    <x v="1"/>
    <x v="9"/>
  </r>
  <r>
    <x v="4"/>
    <n v="1128299"/>
    <x v="463"/>
    <x v="2"/>
    <x v="26"/>
    <x v="29"/>
    <x v="3"/>
    <n v="60.000000000000007"/>
    <n v="425"/>
    <n v="255000.00000000003"/>
    <n v="89250"/>
    <n v="0.35"/>
    <s v="Online"/>
    <x v="1"/>
    <x v="9"/>
  </r>
  <r>
    <x v="4"/>
    <n v="1128299"/>
    <x v="463"/>
    <x v="2"/>
    <x v="26"/>
    <x v="29"/>
    <x v="4"/>
    <n v="70"/>
    <n v="375"/>
    <n v="262500"/>
    <n v="78750"/>
    <n v="0.3"/>
    <s v="Online"/>
    <x v="1"/>
    <x v="9"/>
  </r>
  <r>
    <x v="4"/>
    <n v="1128299"/>
    <x v="463"/>
    <x v="2"/>
    <x v="26"/>
    <x v="29"/>
    <x v="5"/>
    <n v="75.000000000000014"/>
    <n v="500"/>
    <n v="375000.00000000006"/>
    <n v="93750.000000000015"/>
    <n v="0.25"/>
    <s v="Online"/>
    <x v="1"/>
    <x v="9"/>
  </r>
  <r>
    <x v="4"/>
    <n v="1128299"/>
    <x v="492"/>
    <x v="2"/>
    <x v="26"/>
    <x v="29"/>
    <x v="0"/>
    <n v="60.000000000000007"/>
    <n v="700"/>
    <n v="420000.00000000006"/>
    <n v="147000"/>
    <n v="0.35"/>
    <s v="Online"/>
    <x v="1"/>
    <x v="10"/>
  </r>
  <r>
    <x v="4"/>
    <n v="1128299"/>
    <x v="492"/>
    <x v="2"/>
    <x v="26"/>
    <x v="29"/>
    <x v="1"/>
    <n v="65.000000000000014"/>
    <n v="700"/>
    <n v="455000.00000000012"/>
    <n v="182000.00000000006"/>
    <n v="0.4"/>
    <s v="Online"/>
    <x v="1"/>
    <x v="10"/>
  </r>
  <r>
    <x v="2"/>
    <n v="1128299"/>
    <x v="492"/>
    <x v="2"/>
    <x v="26"/>
    <x v="29"/>
    <x v="2"/>
    <n v="60.000000000000007"/>
    <n v="500"/>
    <n v="300000.00000000006"/>
    <n v="105000.00000000001"/>
    <n v="0.35"/>
    <s v="Online"/>
    <x v="1"/>
    <x v="10"/>
  </r>
  <r>
    <x v="2"/>
    <n v="1128299"/>
    <x v="492"/>
    <x v="2"/>
    <x v="26"/>
    <x v="29"/>
    <x v="3"/>
    <n v="60.000000000000007"/>
    <n v="500"/>
    <n v="300000.00000000006"/>
    <n v="105000.00000000001"/>
    <n v="0.35"/>
    <s v="Online"/>
    <x v="1"/>
    <x v="10"/>
  </r>
  <r>
    <x v="2"/>
    <n v="1128299"/>
    <x v="492"/>
    <x v="2"/>
    <x v="26"/>
    <x v="29"/>
    <x v="4"/>
    <n v="70"/>
    <n v="425"/>
    <n v="297500"/>
    <n v="89250"/>
    <n v="0.3"/>
    <s v="Online"/>
    <x v="1"/>
    <x v="10"/>
  </r>
  <r>
    <x v="2"/>
    <n v="1128299"/>
    <x v="492"/>
    <x v="2"/>
    <x v="26"/>
    <x v="29"/>
    <x v="5"/>
    <n v="75.000000000000014"/>
    <n v="525"/>
    <n v="393750.00000000006"/>
    <n v="98437.500000000015"/>
    <n v="0.25"/>
    <s v="Online"/>
    <x v="1"/>
    <x v="10"/>
  </r>
  <r>
    <x v="2"/>
    <n v="1128299"/>
    <x v="177"/>
    <x v="2"/>
    <x v="26"/>
    <x v="29"/>
    <x v="0"/>
    <n v="29.999999999999993"/>
    <n v="450"/>
    <n v="134999.99999999997"/>
    <n v="53999.999999999993"/>
    <n v="0.4"/>
    <s v="Online"/>
    <x v="1"/>
    <x v="0"/>
  </r>
  <r>
    <x v="2"/>
    <n v="1128299"/>
    <x v="177"/>
    <x v="2"/>
    <x v="26"/>
    <x v="29"/>
    <x v="1"/>
    <n v="40"/>
    <n v="450"/>
    <n v="180000"/>
    <n v="72000"/>
    <n v="0.4"/>
    <s v="Online"/>
    <x v="1"/>
    <x v="0"/>
  </r>
  <r>
    <x v="2"/>
    <n v="1128299"/>
    <x v="177"/>
    <x v="2"/>
    <x v="26"/>
    <x v="29"/>
    <x v="2"/>
    <n v="40"/>
    <n v="450"/>
    <n v="180000"/>
    <n v="62999.999999999993"/>
    <n v="0.35"/>
    <s v="Online"/>
    <x v="1"/>
    <x v="0"/>
  </r>
  <r>
    <x v="2"/>
    <n v="1128299"/>
    <x v="177"/>
    <x v="2"/>
    <x v="26"/>
    <x v="29"/>
    <x v="3"/>
    <n v="40"/>
    <n v="300"/>
    <n v="120000"/>
    <n v="48000"/>
    <n v="0.4"/>
    <s v="Online"/>
    <x v="1"/>
    <x v="0"/>
  </r>
  <r>
    <x v="2"/>
    <n v="1128299"/>
    <x v="177"/>
    <x v="2"/>
    <x v="26"/>
    <x v="29"/>
    <x v="4"/>
    <n v="45.000000000000014"/>
    <n v="250"/>
    <n v="112500.00000000003"/>
    <n v="39375.000000000007"/>
    <n v="0.35"/>
    <s v="Online"/>
    <x v="1"/>
    <x v="0"/>
  </r>
  <r>
    <x v="2"/>
    <n v="1128299"/>
    <x v="177"/>
    <x v="2"/>
    <x v="26"/>
    <x v="29"/>
    <x v="5"/>
    <n v="40"/>
    <n v="450"/>
    <n v="180000"/>
    <n v="45000"/>
    <n v="0.25"/>
    <s v="Online"/>
    <x v="1"/>
    <x v="0"/>
  </r>
  <r>
    <x v="2"/>
    <n v="1128299"/>
    <x v="208"/>
    <x v="2"/>
    <x v="26"/>
    <x v="29"/>
    <x v="0"/>
    <n v="29.999999999999993"/>
    <n v="500"/>
    <n v="149999.99999999997"/>
    <n v="59999.999999999993"/>
    <n v="0.4"/>
    <s v="Online"/>
    <x v="1"/>
    <x v="1"/>
  </r>
  <r>
    <x v="2"/>
    <n v="1128299"/>
    <x v="208"/>
    <x v="2"/>
    <x v="26"/>
    <x v="29"/>
    <x v="1"/>
    <n v="40"/>
    <n v="400"/>
    <n v="160000"/>
    <n v="64000"/>
    <n v="0.4"/>
    <s v="Online"/>
    <x v="1"/>
    <x v="1"/>
  </r>
  <r>
    <x v="2"/>
    <n v="1128299"/>
    <x v="208"/>
    <x v="2"/>
    <x v="26"/>
    <x v="29"/>
    <x v="2"/>
    <n v="40"/>
    <n v="400"/>
    <n v="160000"/>
    <n v="56000"/>
    <n v="0.35"/>
    <s v="Online"/>
    <x v="1"/>
    <x v="1"/>
  </r>
  <r>
    <x v="2"/>
    <n v="1128299"/>
    <x v="208"/>
    <x v="4"/>
    <x v="27"/>
    <x v="30"/>
    <x v="3"/>
    <n v="40"/>
    <n v="250"/>
    <n v="100000"/>
    <n v="40000"/>
    <n v="0.4"/>
    <s v="Online"/>
    <x v="1"/>
    <x v="1"/>
  </r>
  <r>
    <x v="2"/>
    <n v="1128299"/>
    <x v="208"/>
    <x v="4"/>
    <x v="27"/>
    <x v="30"/>
    <x v="4"/>
    <n v="45.000000000000014"/>
    <n v="175"/>
    <n v="78750.000000000029"/>
    <n v="27562.500000000007"/>
    <n v="0.35"/>
    <s v="Online"/>
    <x v="1"/>
    <x v="1"/>
  </r>
  <r>
    <x v="2"/>
    <n v="1128299"/>
    <x v="208"/>
    <x v="4"/>
    <x v="27"/>
    <x v="30"/>
    <x v="5"/>
    <n v="40"/>
    <n v="375"/>
    <n v="150000"/>
    <n v="37500"/>
    <n v="0.25"/>
    <s v="Online"/>
    <x v="1"/>
    <x v="1"/>
  </r>
  <r>
    <x v="2"/>
    <n v="1128299"/>
    <x v="217"/>
    <x v="4"/>
    <x v="27"/>
    <x v="30"/>
    <x v="0"/>
    <n v="40"/>
    <n v="525"/>
    <n v="210000"/>
    <n v="84000"/>
    <n v="0.4"/>
    <s v="Online"/>
    <x v="1"/>
    <x v="2"/>
  </r>
  <r>
    <x v="2"/>
    <n v="1128299"/>
    <x v="217"/>
    <x v="4"/>
    <x v="27"/>
    <x v="30"/>
    <x v="1"/>
    <n v="50"/>
    <n v="375"/>
    <n v="187500"/>
    <n v="75000"/>
    <n v="0.4"/>
    <s v="Online"/>
    <x v="1"/>
    <x v="2"/>
  </r>
  <r>
    <x v="2"/>
    <n v="1128299"/>
    <x v="217"/>
    <x v="4"/>
    <x v="27"/>
    <x v="30"/>
    <x v="2"/>
    <n v="50"/>
    <n v="375"/>
    <n v="187500"/>
    <n v="65625"/>
    <n v="0.35"/>
    <s v="Online"/>
    <x v="1"/>
    <x v="2"/>
  </r>
  <r>
    <x v="2"/>
    <n v="1128299"/>
    <x v="217"/>
    <x v="4"/>
    <x v="27"/>
    <x v="30"/>
    <x v="3"/>
    <n v="50"/>
    <n v="250"/>
    <n v="125000"/>
    <n v="50000"/>
    <n v="0.4"/>
    <s v="Online"/>
    <x v="1"/>
    <x v="2"/>
  </r>
  <r>
    <x v="2"/>
    <n v="1128299"/>
    <x v="217"/>
    <x v="4"/>
    <x v="27"/>
    <x v="30"/>
    <x v="4"/>
    <n v="55.000000000000007"/>
    <n v="150"/>
    <n v="82500.000000000015"/>
    <n v="28875.000000000004"/>
    <n v="0.35"/>
    <s v="Online"/>
    <x v="1"/>
    <x v="2"/>
  </r>
  <r>
    <x v="2"/>
    <n v="1128299"/>
    <x v="217"/>
    <x v="4"/>
    <x v="27"/>
    <x v="30"/>
    <x v="5"/>
    <n v="50"/>
    <n v="350"/>
    <n v="175000"/>
    <n v="43750"/>
    <n v="0.25"/>
    <s v="Online"/>
    <x v="1"/>
    <x v="2"/>
  </r>
  <r>
    <x v="2"/>
    <n v="1128299"/>
    <x v="236"/>
    <x v="4"/>
    <x v="27"/>
    <x v="30"/>
    <x v="0"/>
    <n v="50"/>
    <n v="525"/>
    <n v="262500"/>
    <n v="105000"/>
    <n v="0.4"/>
    <s v="Online"/>
    <x v="1"/>
    <x v="3"/>
  </r>
  <r>
    <x v="2"/>
    <n v="1128299"/>
    <x v="236"/>
    <x v="4"/>
    <x v="27"/>
    <x v="30"/>
    <x v="1"/>
    <n v="55.000000000000007"/>
    <n v="325"/>
    <n v="178750.00000000003"/>
    <n v="71500.000000000015"/>
    <n v="0.4"/>
    <s v="Online"/>
    <x v="1"/>
    <x v="3"/>
  </r>
  <r>
    <x v="2"/>
    <n v="1128299"/>
    <x v="236"/>
    <x v="4"/>
    <x v="27"/>
    <x v="30"/>
    <x v="2"/>
    <n v="55.000000000000007"/>
    <n v="375"/>
    <n v="206250.00000000003"/>
    <n v="72187.5"/>
    <n v="0.35"/>
    <s v="Online"/>
    <x v="1"/>
    <x v="3"/>
  </r>
  <r>
    <x v="2"/>
    <n v="1128299"/>
    <x v="236"/>
    <x v="4"/>
    <x v="27"/>
    <x v="30"/>
    <x v="3"/>
    <n v="50"/>
    <n v="275"/>
    <n v="137500"/>
    <n v="55000"/>
    <n v="0.4"/>
    <s v="Online"/>
    <x v="1"/>
    <x v="3"/>
  </r>
  <r>
    <x v="2"/>
    <n v="1128299"/>
    <x v="236"/>
    <x v="4"/>
    <x v="27"/>
    <x v="30"/>
    <x v="4"/>
    <n v="55.000000000000007"/>
    <n v="175"/>
    <n v="96250.000000000015"/>
    <n v="33687.5"/>
    <n v="0.35"/>
    <s v="Online"/>
    <x v="1"/>
    <x v="3"/>
  </r>
  <r>
    <x v="2"/>
    <n v="1128299"/>
    <x v="236"/>
    <x v="4"/>
    <x v="27"/>
    <x v="30"/>
    <x v="5"/>
    <n v="70"/>
    <n v="350"/>
    <n v="245000"/>
    <n v="61250"/>
    <n v="0.25"/>
    <s v="Online"/>
    <x v="1"/>
    <x v="3"/>
  </r>
  <r>
    <x v="2"/>
    <n v="1128299"/>
    <x v="267"/>
    <x v="4"/>
    <x v="27"/>
    <x v="30"/>
    <x v="0"/>
    <n v="50"/>
    <n v="550"/>
    <n v="275000"/>
    <n v="110000"/>
    <n v="0.4"/>
    <s v="Online"/>
    <x v="1"/>
    <x v="4"/>
  </r>
  <r>
    <x v="2"/>
    <n v="1128299"/>
    <x v="267"/>
    <x v="4"/>
    <x v="27"/>
    <x v="30"/>
    <x v="1"/>
    <n v="55.000000000000007"/>
    <n v="400"/>
    <n v="220000.00000000003"/>
    <n v="88000.000000000015"/>
    <n v="0.4"/>
    <s v="Online"/>
    <x v="1"/>
    <x v="4"/>
  </r>
  <r>
    <x v="2"/>
    <n v="1128299"/>
    <x v="267"/>
    <x v="4"/>
    <x v="27"/>
    <x v="30"/>
    <x v="2"/>
    <n v="55.000000000000007"/>
    <n v="425"/>
    <n v="233750.00000000003"/>
    <n v="81812.5"/>
    <n v="0.35"/>
    <s v="Online"/>
    <x v="1"/>
    <x v="4"/>
  </r>
  <r>
    <x v="2"/>
    <n v="1128299"/>
    <x v="267"/>
    <x v="4"/>
    <x v="27"/>
    <x v="30"/>
    <x v="3"/>
    <n v="50"/>
    <n v="325"/>
    <n v="162500"/>
    <n v="65000"/>
    <n v="0.4"/>
    <s v="Online"/>
    <x v="1"/>
    <x v="4"/>
  </r>
  <r>
    <x v="2"/>
    <n v="1128299"/>
    <x v="267"/>
    <x v="4"/>
    <x v="27"/>
    <x v="30"/>
    <x v="4"/>
    <n v="55.000000000000007"/>
    <n v="225"/>
    <n v="123750.00000000001"/>
    <n v="43312.5"/>
    <n v="0.35"/>
    <s v="Online"/>
    <x v="1"/>
    <x v="4"/>
  </r>
  <r>
    <x v="2"/>
    <n v="1128299"/>
    <x v="267"/>
    <x v="4"/>
    <x v="27"/>
    <x v="30"/>
    <x v="5"/>
    <n v="70"/>
    <n v="400"/>
    <n v="280000"/>
    <n v="70000"/>
    <n v="0.25"/>
    <s v="Online"/>
    <x v="1"/>
    <x v="4"/>
  </r>
  <r>
    <x v="2"/>
    <n v="1128299"/>
    <x v="297"/>
    <x v="4"/>
    <x v="27"/>
    <x v="30"/>
    <x v="0"/>
    <n v="50"/>
    <n v="675"/>
    <n v="337500"/>
    <n v="135000"/>
    <n v="0.4"/>
    <s v="Online"/>
    <x v="1"/>
    <x v="11"/>
  </r>
  <r>
    <x v="2"/>
    <n v="1128299"/>
    <x v="297"/>
    <x v="4"/>
    <x v="27"/>
    <x v="30"/>
    <x v="1"/>
    <n v="55.000000000000007"/>
    <n v="525"/>
    <n v="288750.00000000006"/>
    <n v="115500.00000000003"/>
    <n v="0.4"/>
    <s v="Online"/>
    <x v="1"/>
    <x v="11"/>
  </r>
  <r>
    <x v="2"/>
    <n v="1128299"/>
    <x v="297"/>
    <x v="4"/>
    <x v="27"/>
    <x v="30"/>
    <x v="2"/>
    <n v="55.000000000000007"/>
    <n v="525"/>
    <n v="288750.00000000006"/>
    <n v="101062.50000000001"/>
    <n v="0.35"/>
    <s v="Online"/>
    <x v="1"/>
    <x v="11"/>
  </r>
  <r>
    <x v="2"/>
    <n v="1128299"/>
    <x v="297"/>
    <x v="4"/>
    <x v="27"/>
    <x v="30"/>
    <x v="3"/>
    <n v="50"/>
    <n v="400"/>
    <n v="200000"/>
    <n v="80000"/>
    <n v="0.4"/>
    <s v="Online"/>
    <x v="1"/>
    <x v="11"/>
  </r>
  <r>
    <x v="2"/>
    <n v="1128299"/>
    <x v="297"/>
    <x v="4"/>
    <x v="27"/>
    <x v="30"/>
    <x v="4"/>
    <n v="55.000000000000007"/>
    <n v="275"/>
    <n v="151250.00000000003"/>
    <n v="52937.500000000007"/>
    <n v="0.35"/>
    <s v="Online"/>
    <x v="1"/>
    <x v="11"/>
  </r>
  <r>
    <x v="2"/>
    <n v="1128299"/>
    <x v="297"/>
    <x v="4"/>
    <x v="27"/>
    <x v="30"/>
    <x v="5"/>
    <n v="70"/>
    <n v="575"/>
    <n v="402500"/>
    <n v="100625"/>
    <n v="0.25"/>
    <s v="Online"/>
    <x v="1"/>
    <x v="11"/>
  </r>
  <r>
    <x v="2"/>
    <n v="1128299"/>
    <x v="326"/>
    <x v="4"/>
    <x v="27"/>
    <x v="30"/>
    <x v="0"/>
    <n v="50"/>
    <n v="725"/>
    <n v="362500"/>
    <n v="145000"/>
    <n v="0.4"/>
    <s v="Online"/>
    <x v="1"/>
    <x v="5"/>
  </r>
  <r>
    <x v="2"/>
    <n v="1128299"/>
    <x v="326"/>
    <x v="4"/>
    <x v="27"/>
    <x v="30"/>
    <x v="1"/>
    <n v="55.000000000000007"/>
    <n v="575"/>
    <n v="316250.00000000006"/>
    <n v="126500.00000000003"/>
    <n v="0.4"/>
    <s v="Online"/>
    <x v="1"/>
    <x v="5"/>
  </r>
  <r>
    <x v="2"/>
    <n v="1128299"/>
    <x v="326"/>
    <x v="4"/>
    <x v="27"/>
    <x v="30"/>
    <x v="2"/>
    <n v="55.000000000000007"/>
    <n v="525"/>
    <n v="288750.00000000006"/>
    <n v="101062.50000000001"/>
    <n v="0.35"/>
    <s v="Online"/>
    <x v="1"/>
    <x v="5"/>
  </r>
  <r>
    <x v="2"/>
    <n v="1128299"/>
    <x v="326"/>
    <x v="4"/>
    <x v="27"/>
    <x v="30"/>
    <x v="3"/>
    <n v="50"/>
    <n v="425"/>
    <n v="212500"/>
    <n v="85000"/>
    <n v="0.4"/>
    <s v="Online"/>
    <x v="1"/>
    <x v="5"/>
  </r>
  <r>
    <x v="2"/>
    <n v="1128299"/>
    <x v="326"/>
    <x v="4"/>
    <x v="27"/>
    <x v="30"/>
    <x v="4"/>
    <n v="55.000000000000007"/>
    <n v="475"/>
    <n v="261250.00000000003"/>
    <n v="91437.5"/>
    <n v="0.35"/>
    <s v="Online"/>
    <x v="1"/>
    <x v="5"/>
  </r>
  <r>
    <x v="2"/>
    <n v="1128299"/>
    <x v="326"/>
    <x v="4"/>
    <x v="27"/>
    <x v="30"/>
    <x v="5"/>
    <n v="70"/>
    <n v="475"/>
    <n v="332500"/>
    <n v="83125"/>
    <n v="0.25"/>
    <s v="Online"/>
    <x v="1"/>
    <x v="5"/>
  </r>
  <r>
    <x v="2"/>
    <n v="1128299"/>
    <x v="358"/>
    <x v="4"/>
    <x v="27"/>
    <x v="30"/>
    <x v="0"/>
    <n v="55.000000000000007"/>
    <n v="675"/>
    <n v="371250.00000000006"/>
    <n v="148500.00000000003"/>
    <n v="0.4"/>
    <s v="Online"/>
    <x v="1"/>
    <x v="6"/>
  </r>
  <r>
    <x v="2"/>
    <n v="1128299"/>
    <x v="358"/>
    <x v="4"/>
    <x v="27"/>
    <x v="30"/>
    <x v="1"/>
    <n v="60.000000000000007"/>
    <n v="625"/>
    <n v="375000.00000000006"/>
    <n v="150000.00000000003"/>
    <n v="0.4"/>
    <s v="Online"/>
    <x v="1"/>
    <x v="6"/>
  </r>
  <r>
    <x v="2"/>
    <n v="1128299"/>
    <x v="358"/>
    <x v="4"/>
    <x v="27"/>
    <x v="30"/>
    <x v="2"/>
    <n v="55.000000000000007"/>
    <n v="500"/>
    <n v="275000.00000000006"/>
    <n v="96250.000000000015"/>
    <n v="0.35"/>
    <s v="Online"/>
    <x v="1"/>
    <x v="6"/>
  </r>
  <r>
    <x v="2"/>
    <n v="1128299"/>
    <x v="358"/>
    <x v="4"/>
    <x v="27"/>
    <x v="30"/>
    <x v="3"/>
    <n v="55.000000000000007"/>
    <n v="450"/>
    <n v="247500.00000000003"/>
    <n v="99000.000000000015"/>
    <n v="0.4"/>
    <s v="Online"/>
    <x v="1"/>
    <x v="6"/>
  </r>
  <r>
    <x v="2"/>
    <n v="1128299"/>
    <x v="358"/>
    <x v="4"/>
    <x v="27"/>
    <x v="30"/>
    <x v="4"/>
    <n v="65"/>
    <n v="450"/>
    <n v="292500"/>
    <n v="102375"/>
    <n v="0.35"/>
    <s v="Online"/>
    <x v="1"/>
    <x v="6"/>
  </r>
  <r>
    <x v="2"/>
    <n v="1128299"/>
    <x v="358"/>
    <x v="4"/>
    <x v="27"/>
    <x v="30"/>
    <x v="5"/>
    <n v="70"/>
    <n v="425"/>
    <n v="297500"/>
    <n v="74375"/>
    <n v="0.25"/>
    <s v="Online"/>
    <x v="1"/>
    <x v="6"/>
  </r>
  <r>
    <x v="2"/>
    <n v="1128299"/>
    <x v="390"/>
    <x v="4"/>
    <x v="27"/>
    <x v="30"/>
    <x v="0"/>
    <n v="45.000000000000014"/>
    <n v="600"/>
    <n v="270000.00000000006"/>
    <n v="108000.00000000003"/>
    <n v="0.4"/>
    <s v="Online"/>
    <x v="1"/>
    <x v="7"/>
  </r>
  <r>
    <x v="2"/>
    <n v="1128299"/>
    <x v="390"/>
    <x v="4"/>
    <x v="27"/>
    <x v="30"/>
    <x v="1"/>
    <n v="50.000000000000014"/>
    <n v="600"/>
    <n v="300000.00000000006"/>
    <n v="120000.00000000003"/>
    <n v="0.4"/>
    <s v="Online"/>
    <x v="1"/>
    <x v="7"/>
  </r>
  <r>
    <x v="2"/>
    <n v="1128299"/>
    <x v="390"/>
    <x v="4"/>
    <x v="27"/>
    <x v="30"/>
    <x v="2"/>
    <n v="45.000000000000014"/>
    <n v="450"/>
    <n v="202500.00000000006"/>
    <n v="70875.000000000015"/>
    <n v="0.35"/>
    <s v="Online"/>
    <x v="1"/>
    <x v="7"/>
  </r>
  <r>
    <x v="2"/>
    <n v="1128299"/>
    <x v="390"/>
    <x v="4"/>
    <x v="27"/>
    <x v="30"/>
    <x v="3"/>
    <n v="45.000000000000014"/>
    <n v="400"/>
    <n v="180000.00000000006"/>
    <n v="72000.000000000029"/>
    <n v="0.4"/>
    <s v="Online"/>
    <x v="1"/>
    <x v="7"/>
  </r>
  <r>
    <x v="2"/>
    <n v="1128299"/>
    <x v="390"/>
    <x v="4"/>
    <x v="27"/>
    <x v="30"/>
    <x v="4"/>
    <n v="55.000000000000007"/>
    <n v="400"/>
    <n v="220000.00000000003"/>
    <n v="77000"/>
    <n v="0.35"/>
    <s v="Online"/>
    <x v="1"/>
    <x v="7"/>
  </r>
  <r>
    <x v="2"/>
    <n v="1128299"/>
    <x v="390"/>
    <x v="4"/>
    <x v="27"/>
    <x v="30"/>
    <x v="5"/>
    <n v="60.000000000000007"/>
    <n v="450"/>
    <n v="270000.00000000006"/>
    <n v="67500.000000000015"/>
    <n v="0.25"/>
    <s v="Online"/>
    <x v="1"/>
    <x v="7"/>
  </r>
  <r>
    <x v="2"/>
    <n v="1128299"/>
    <x v="419"/>
    <x v="4"/>
    <x v="27"/>
    <x v="30"/>
    <x v="0"/>
    <n v="45.000000000000014"/>
    <n v="525"/>
    <n v="236250.00000000009"/>
    <n v="94500.000000000044"/>
    <n v="0.4"/>
    <s v="Online"/>
    <x v="1"/>
    <x v="8"/>
  </r>
  <r>
    <x v="2"/>
    <n v="1128299"/>
    <x v="419"/>
    <x v="4"/>
    <x v="27"/>
    <x v="30"/>
    <x v="1"/>
    <n v="50.000000000000014"/>
    <n v="525"/>
    <n v="262500.00000000006"/>
    <n v="105000.00000000003"/>
    <n v="0.4"/>
    <s v="Online"/>
    <x v="1"/>
    <x v="8"/>
  </r>
  <r>
    <x v="2"/>
    <n v="1128299"/>
    <x v="419"/>
    <x v="4"/>
    <x v="27"/>
    <x v="30"/>
    <x v="2"/>
    <n v="45.000000000000014"/>
    <n v="350"/>
    <n v="157500.00000000006"/>
    <n v="55125.000000000015"/>
    <n v="0.35"/>
    <s v="Online"/>
    <x v="1"/>
    <x v="8"/>
  </r>
  <r>
    <x v="2"/>
    <n v="1128299"/>
    <x v="419"/>
    <x v="4"/>
    <x v="27"/>
    <x v="30"/>
    <x v="3"/>
    <n v="45.000000000000014"/>
    <n v="325"/>
    <n v="146250.00000000006"/>
    <n v="58500.000000000029"/>
    <n v="0.4"/>
    <s v="Online"/>
    <x v="1"/>
    <x v="8"/>
  </r>
  <r>
    <x v="2"/>
    <n v="1128299"/>
    <x v="419"/>
    <x v="4"/>
    <x v="27"/>
    <x v="30"/>
    <x v="4"/>
    <n v="55.000000000000007"/>
    <n v="300"/>
    <n v="165000.00000000003"/>
    <n v="57750.000000000007"/>
    <n v="0.35"/>
    <s v="Online"/>
    <x v="1"/>
    <x v="8"/>
  </r>
  <r>
    <x v="2"/>
    <n v="1128299"/>
    <x v="419"/>
    <x v="4"/>
    <x v="27"/>
    <x v="30"/>
    <x v="5"/>
    <n v="70"/>
    <n v="350"/>
    <n v="245000"/>
    <n v="61250"/>
    <n v="0.25"/>
    <s v="Online"/>
    <x v="1"/>
    <x v="8"/>
  </r>
  <r>
    <x v="2"/>
    <n v="1128299"/>
    <x v="450"/>
    <x v="4"/>
    <x v="27"/>
    <x v="30"/>
    <x v="0"/>
    <n v="55.000000000000007"/>
    <n v="525"/>
    <n v="288750.00000000006"/>
    <n v="115500.00000000003"/>
    <n v="0.4"/>
    <s v="Online"/>
    <x v="1"/>
    <x v="9"/>
  </r>
  <r>
    <x v="2"/>
    <n v="1128299"/>
    <x v="450"/>
    <x v="4"/>
    <x v="27"/>
    <x v="30"/>
    <x v="1"/>
    <n v="60.000000000000007"/>
    <n v="575"/>
    <n v="345000.00000000006"/>
    <n v="138000.00000000003"/>
    <n v="0.4"/>
    <s v="Online"/>
    <x v="1"/>
    <x v="9"/>
  </r>
  <r>
    <x v="2"/>
    <n v="1128299"/>
    <x v="450"/>
    <x v="4"/>
    <x v="27"/>
    <x v="30"/>
    <x v="2"/>
    <n v="55.000000000000007"/>
    <n v="425"/>
    <n v="233750.00000000003"/>
    <n v="81812.5"/>
    <n v="0.35"/>
    <s v="Online"/>
    <x v="1"/>
    <x v="9"/>
  </r>
  <r>
    <x v="2"/>
    <n v="1128299"/>
    <x v="450"/>
    <x v="4"/>
    <x v="27"/>
    <x v="30"/>
    <x v="3"/>
    <n v="55.000000000000007"/>
    <n v="400"/>
    <n v="220000.00000000003"/>
    <n v="88000.000000000015"/>
    <n v="0.4"/>
    <s v="Online"/>
    <x v="1"/>
    <x v="9"/>
  </r>
  <r>
    <x v="2"/>
    <n v="1128299"/>
    <x v="450"/>
    <x v="4"/>
    <x v="27"/>
    <x v="30"/>
    <x v="4"/>
    <n v="65"/>
    <n v="350"/>
    <n v="227500"/>
    <n v="79625"/>
    <n v="0.35"/>
    <s v="Online"/>
    <x v="1"/>
    <x v="9"/>
  </r>
  <r>
    <x v="2"/>
    <n v="1128299"/>
    <x v="450"/>
    <x v="4"/>
    <x v="27"/>
    <x v="30"/>
    <x v="5"/>
    <n v="70"/>
    <n v="475"/>
    <n v="332500"/>
    <n v="83125"/>
    <n v="0.25"/>
    <s v="Online"/>
    <x v="1"/>
    <x v="9"/>
  </r>
  <r>
    <x v="2"/>
    <n v="1128299"/>
    <x v="479"/>
    <x v="4"/>
    <x v="27"/>
    <x v="30"/>
    <x v="0"/>
    <n v="55.000000000000007"/>
    <n v="675"/>
    <n v="371250.00000000006"/>
    <n v="148500.00000000003"/>
    <n v="0.4"/>
    <s v="Online"/>
    <x v="1"/>
    <x v="10"/>
  </r>
  <r>
    <x v="2"/>
    <n v="1128299"/>
    <x v="479"/>
    <x v="4"/>
    <x v="27"/>
    <x v="30"/>
    <x v="1"/>
    <n v="60.000000000000007"/>
    <n v="675"/>
    <n v="405000.00000000006"/>
    <n v="162000.00000000003"/>
    <n v="0.4"/>
    <s v="Online"/>
    <x v="1"/>
    <x v="10"/>
  </r>
  <r>
    <x v="0"/>
    <n v="1128299"/>
    <x v="479"/>
    <x v="4"/>
    <x v="27"/>
    <x v="30"/>
    <x v="2"/>
    <n v="55.000000000000007"/>
    <n v="475"/>
    <n v="261250.00000000003"/>
    <n v="91437.5"/>
    <n v="0.35"/>
    <s v="Online"/>
    <x v="1"/>
    <x v="10"/>
  </r>
  <r>
    <x v="0"/>
    <n v="1128299"/>
    <x v="479"/>
    <x v="4"/>
    <x v="27"/>
    <x v="30"/>
    <x v="3"/>
    <n v="55.000000000000007"/>
    <n v="475"/>
    <n v="261250.00000000003"/>
    <n v="104500.00000000001"/>
    <n v="0.4"/>
    <s v="Online"/>
    <x v="1"/>
    <x v="10"/>
  </r>
  <r>
    <x v="0"/>
    <n v="1128299"/>
    <x v="479"/>
    <x v="4"/>
    <x v="27"/>
    <x v="30"/>
    <x v="4"/>
    <n v="65"/>
    <n v="400"/>
    <n v="260000"/>
    <n v="91000"/>
    <n v="0.35"/>
    <s v="Online"/>
    <x v="1"/>
    <x v="10"/>
  </r>
  <r>
    <x v="0"/>
    <n v="1128299"/>
    <x v="479"/>
    <x v="4"/>
    <x v="27"/>
    <x v="30"/>
    <x v="5"/>
    <n v="70"/>
    <n v="500"/>
    <n v="350000"/>
    <n v="87500"/>
    <n v="0.25"/>
    <s v="Online"/>
    <x v="1"/>
    <x v="10"/>
  </r>
  <r>
    <x v="0"/>
    <n v="1185732"/>
    <x v="173"/>
    <x v="4"/>
    <x v="27"/>
    <x v="30"/>
    <x v="0"/>
    <n v="40"/>
    <n v="1025"/>
    <n v="410000"/>
    <n v="184500"/>
    <n v="0.45"/>
    <s v="Online"/>
    <x v="1"/>
    <x v="0"/>
  </r>
  <r>
    <x v="0"/>
    <n v="1185732"/>
    <x v="173"/>
    <x v="4"/>
    <x v="27"/>
    <x v="30"/>
    <x v="1"/>
    <n v="40"/>
    <n v="825"/>
    <n v="330000"/>
    <n v="115499.99999999999"/>
    <n v="0.35"/>
    <s v="Online"/>
    <x v="1"/>
    <x v="0"/>
  </r>
  <r>
    <x v="0"/>
    <n v="1185732"/>
    <x v="173"/>
    <x v="4"/>
    <x v="27"/>
    <x v="30"/>
    <x v="2"/>
    <n v="30.000000000000004"/>
    <n v="825"/>
    <n v="247500.00000000003"/>
    <n v="61875.000000000007"/>
    <n v="0.25"/>
    <s v="Online"/>
    <x v="1"/>
    <x v="0"/>
  </r>
  <r>
    <x v="0"/>
    <n v="1185732"/>
    <x v="173"/>
    <x v="4"/>
    <x v="27"/>
    <x v="30"/>
    <x v="3"/>
    <n v="35"/>
    <n v="675"/>
    <n v="236250"/>
    <n v="70875"/>
    <n v="0.3"/>
    <s v="Online"/>
    <x v="1"/>
    <x v="0"/>
  </r>
  <r>
    <x v="0"/>
    <n v="1185732"/>
    <x v="173"/>
    <x v="4"/>
    <x v="27"/>
    <x v="30"/>
    <x v="4"/>
    <n v="50"/>
    <n v="725"/>
    <n v="362500"/>
    <n v="126874.99999999999"/>
    <n v="0.35"/>
    <s v="Online"/>
    <x v="1"/>
    <x v="0"/>
  </r>
  <r>
    <x v="0"/>
    <n v="1185732"/>
    <x v="173"/>
    <x v="4"/>
    <x v="27"/>
    <x v="30"/>
    <x v="5"/>
    <n v="40"/>
    <n v="825"/>
    <n v="330000"/>
    <n v="165000"/>
    <n v="0.5"/>
    <s v="Online"/>
    <x v="1"/>
    <x v="0"/>
  </r>
  <r>
    <x v="0"/>
    <n v="1185732"/>
    <x v="202"/>
    <x v="4"/>
    <x v="27"/>
    <x v="30"/>
    <x v="0"/>
    <n v="40"/>
    <n v="1075"/>
    <n v="430000"/>
    <n v="193500"/>
    <n v="0.45"/>
    <s v="Online"/>
    <x v="1"/>
    <x v="1"/>
  </r>
  <r>
    <x v="0"/>
    <n v="1185732"/>
    <x v="202"/>
    <x v="4"/>
    <x v="27"/>
    <x v="30"/>
    <x v="1"/>
    <n v="40"/>
    <n v="725"/>
    <n v="290000"/>
    <n v="101500"/>
    <n v="0.35"/>
    <s v="Online"/>
    <x v="1"/>
    <x v="1"/>
  </r>
  <r>
    <x v="0"/>
    <n v="1185732"/>
    <x v="202"/>
    <x v="4"/>
    <x v="27"/>
    <x v="30"/>
    <x v="2"/>
    <n v="30.000000000000004"/>
    <n v="775"/>
    <n v="232500.00000000003"/>
    <n v="58125.000000000007"/>
    <n v="0.25"/>
    <s v="Online"/>
    <x v="1"/>
    <x v="1"/>
  </r>
  <r>
    <x v="0"/>
    <n v="1185732"/>
    <x v="202"/>
    <x v="4"/>
    <x v="28"/>
    <x v="31"/>
    <x v="3"/>
    <n v="35"/>
    <n v="625"/>
    <n v="218750"/>
    <n v="65625"/>
    <n v="0.3"/>
    <s v="Online"/>
    <x v="1"/>
    <x v="1"/>
  </r>
  <r>
    <x v="0"/>
    <n v="1185732"/>
    <x v="202"/>
    <x v="4"/>
    <x v="28"/>
    <x v="31"/>
    <x v="4"/>
    <n v="50"/>
    <n v="700"/>
    <n v="350000"/>
    <n v="122499.99999999999"/>
    <n v="0.35"/>
    <s v="Online"/>
    <x v="1"/>
    <x v="1"/>
  </r>
  <r>
    <x v="0"/>
    <n v="1185732"/>
    <x v="202"/>
    <x v="4"/>
    <x v="28"/>
    <x v="31"/>
    <x v="5"/>
    <n v="35"/>
    <n v="800"/>
    <n v="280000"/>
    <n v="140000"/>
    <n v="0.5"/>
    <s v="Online"/>
    <x v="1"/>
    <x v="1"/>
  </r>
  <r>
    <x v="0"/>
    <n v="1185732"/>
    <x v="707"/>
    <x v="4"/>
    <x v="28"/>
    <x v="31"/>
    <x v="0"/>
    <n v="35"/>
    <n v="1020"/>
    <n v="357000"/>
    <n v="160650"/>
    <n v="0.45"/>
    <s v="Online"/>
    <x v="1"/>
    <x v="2"/>
  </r>
  <r>
    <x v="0"/>
    <n v="1185732"/>
    <x v="707"/>
    <x v="4"/>
    <x v="28"/>
    <x v="31"/>
    <x v="1"/>
    <n v="35"/>
    <n v="700"/>
    <n v="245000"/>
    <n v="85750"/>
    <n v="0.35"/>
    <s v="Online"/>
    <x v="1"/>
    <x v="2"/>
  </r>
  <r>
    <x v="0"/>
    <n v="1185732"/>
    <x v="707"/>
    <x v="4"/>
    <x v="28"/>
    <x v="31"/>
    <x v="2"/>
    <n v="25"/>
    <n v="725"/>
    <n v="181250"/>
    <n v="45312.5"/>
    <n v="0.25"/>
    <s v="Online"/>
    <x v="1"/>
    <x v="2"/>
  </r>
  <r>
    <x v="0"/>
    <n v="1185732"/>
    <x v="707"/>
    <x v="4"/>
    <x v="28"/>
    <x v="31"/>
    <x v="3"/>
    <n v="29.999999999999993"/>
    <n v="575"/>
    <n v="172499.99999999997"/>
    <n v="51749.999999999993"/>
    <n v="0.3"/>
    <s v="Online"/>
    <x v="1"/>
    <x v="2"/>
  </r>
  <r>
    <x v="0"/>
    <n v="1185732"/>
    <x v="707"/>
    <x v="4"/>
    <x v="28"/>
    <x v="31"/>
    <x v="4"/>
    <n v="45.000000000000007"/>
    <n v="625"/>
    <n v="281250.00000000006"/>
    <n v="98437.500000000015"/>
    <n v="0.35"/>
    <s v="Online"/>
    <x v="1"/>
    <x v="2"/>
  </r>
  <r>
    <x v="0"/>
    <n v="1185732"/>
    <x v="707"/>
    <x v="4"/>
    <x v="28"/>
    <x v="31"/>
    <x v="5"/>
    <n v="35"/>
    <n v="725"/>
    <n v="253750"/>
    <n v="126875"/>
    <n v="0.5"/>
    <s v="Online"/>
    <x v="1"/>
    <x v="2"/>
  </r>
  <r>
    <x v="0"/>
    <n v="1185732"/>
    <x v="229"/>
    <x v="4"/>
    <x v="28"/>
    <x v="31"/>
    <x v="0"/>
    <n v="35"/>
    <n v="975"/>
    <n v="341250"/>
    <n v="153562.5"/>
    <n v="0.45"/>
    <s v="Online"/>
    <x v="1"/>
    <x v="3"/>
  </r>
  <r>
    <x v="0"/>
    <n v="1185732"/>
    <x v="229"/>
    <x v="4"/>
    <x v="28"/>
    <x v="31"/>
    <x v="1"/>
    <n v="35"/>
    <n v="675"/>
    <n v="236250"/>
    <n v="82687.5"/>
    <n v="0.35"/>
    <s v="Online"/>
    <x v="1"/>
    <x v="3"/>
  </r>
  <r>
    <x v="0"/>
    <n v="1185732"/>
    <x v="229"/>
    <x v="4"/>
    <x v="28"/>
    <x v="31"/>
    <x v="2"/>
    <n v="25"/>
    <n v="675"/>
    <n v="168750"/>
    <n v="42187.5"/>
    <n v="0.25"/>
    <s v="Online"/>
    <x v="1"/>
    <x v="3"/>
  </r>
  <r>
    <x v="0"/>
    <n v="1185732"/>
    <x v="229"/>
    <x v="4"/>
    <x v="28"/>
    <x v="31"/>
    <x v="3"/>
    <n v="29.999999999999993"/>
    <n v="600"/>
    <n v="179999.99999999997"/>
    <n v="53999.999999999993"/>
    <n v="0.3"/>
    <s v="Online"/>
    <x v="1"/>
    <x v="3"/>
  </r>
  <r>
    <x v="0"/>
    <n v="1185732"/>
    <x v="229"/>
    <x v="4"/>
    <x v="28"/>
    <x v="31"/>
    <x v="4"/>
    <n v="50"/>
    <n v="625"/>
    <n v="312500"/>
    <n v="109375"/>
    <n v="0.35"/>
    <s v="Online"/>
    <x v="1"/>
    <x v="3"/>
  </r>
  <r>
    <x v="0"/>
    <n v="1185732"/>
    <x v="229"/>
    <x v="4"/>
    <x v="28"/>
    <x v="31"/>
    <x v="5"/>
    <n v="40"/>
    <n v="775"/>
    <n v="310000"/>
    <n v="155000"/>
    <n v="0.5"/>
    <s v="Online"/>
    <x v="1"/>
    <x v="3"/>
  </r>
  <r>
    <x v="0"/>
    <n v="1185732"/>
    <x v="258"/>
    <x v="4"/>
    <x v="28"/>
    <x v="31"/>
    <x v="0"/>
    <n v="50"/>
    <n v="1045"/>
    <n v="522500"/>
    <n v="235125"/>
    <n v="0.45"/>
    <s v="Online"/>
    <x v="1"/>
    <x v="4"/>
  </r>
  <r>
    <x v="0"/>
    <n v="1185732"/>
    <x v="258"/>
    <x v="4"/>
    <x v="28"/>
    <x v="31"/>
    <x v="1"/>
    <n v="50"/>
    <n v="750"/>
    <n v="375000"/>
    <n v="131250"/>
    <n v="0.35"/>
    <s v="Online"/>
    <x v="1"/>
    <x v="4"/>
  </r>
  <r>
    <x v="0"/>
    <n v="1185732"/>
    <x v="258"/>
    <x v="4"/>
    <x v="28"/>
    <x v="31"/>
    <x v="2"/>
    <n v="45"/>
    <n v="725"/>
    <n v="326250"/>
    <n v="81562.5"/>
    <n v="0.25"/>
    <s v="Online"/>
    <x v="1"/>
    <x v="4"/>
  </r>
  <r>
    <x v="0"/>
    <n v="1185732"/>
    <x v="258"/>
    <x v="4"/>
    <x v="28"/>
    <x v="31"/>
    <x v="3"/>
    <n v="45"/>
    <n v="675"/>
    <n v="303750"/>
    <n v="91125"/>
    <n v="0.3"/>
    <s v="Online"/>
    <x v="1"/>
    <x v="4"/>
  </r>
  <r>
    <x v="0"/>
    <n v="1185732"/>
    <x v="258"/>
    <x v="4"/>
    <x v="28"/>
    <x v="31"/>
    <x v="4"/>
    <n v="54.999999999999993"/>
    <n v="700"/>
    <n v="384999.99999999994"/>
    <n v="134749.99999999997"/>
    <n v="0.35"/>
    <s v="Online"/>
    <x v="1"/>
    <x v="4"/>
  </r>
  <r>
    <x v="0"/>
    <n v="1185732"/>
    <x v="258"/>
    <x v="4"/>
    <x v="28"/>
    <x v="31"/>
    <x v="5"/>
    <n v="60"/>
    <n v="800"/>
    <n v="480000"/>
    <n v="240000"/>
    <n v="0.5"/>
    <s v="Online"/>
    <x v="1"/>
    <x v="4"/>
  </r>
  <r>
    <x v="0"/>
    <n v="1185732"/>
    <x v="291"/>
    <x v="4"/>
    <x v="28"/>
    <x v="31"/>
    <x v="0"/>
    <n v="54.999999999999993"/>
    <n v="1050"/>
    <n v="577499.99999999988"/>
    <n v="259874.99999999994"/>
    <n v="0.45"/>
    <s v="Online"/>
    <x v="1"/>
    <x v="11"/>
  </r>
  <r>
    <x v="0"/>
    <n v="1185732"/>
    <x v="291"/>
    <x v="4"/>
    <x v="28"/>
    <x v="31"/>
    <x v="1"/>
    <n v="50"/>
    <n v="800"/>
    <n v="400000"/>
    <n v="140000"/>
    <n v="0.35"/>
    <s v="Online"/>
    <x v="1"/>
    <x v="11"/>
  </r>
  <r>
    <x v="0"/>
    <n v="1185732"/>
    <x v="291"/>
    <x v="4"/>
    <x v="28"/>
    <x v="31"/>
    <x v="2"/>
    <n v="50"/>
    <n v="775"/>
    <n v="387500"/>
    <n v="96875"/>
    <n v="0.25"/>
    <s v="Online"/>
    <x v="1"/>
    <x v="11"/>
  </r>
  <r>
    <x v="0"/>
    <n v="1185732"/>
    <x v="291"/>
    <x v="4"/>
    <x v="28"/>
    <x v="31"/>
    <x v="3"/>
    <n v="50"/>
    <n v="750"/>
    <n v="375000"/>
    <n v="112500"/>
    <n v="0.3"/>
    <s v="Online"/>
    <x v="1"/>
    <x v="11"/>
  </r>
  <r>
    <x v="0"/>
    <n v="1185732"/>
    <x v="291"/>
    <x v="4"/>
    <x v="28"/>
    <x v="31"/>
    <x v="4"/>
    <n v="65"/>
    <n v="750"/>
    <n v="487500"/>
    <n v="170625"/>
    <n v="0.35"/>
    <s v="Online"/>
    <x v="1"/>
    <x v="11"/>
  </r>
  <r>
    <x v="0"/>
    <n v="1185732"/>
    <x v="291"/>
    <x v="4"/>
    <x v="28"/>
    <x v="31"/>
    <x v="5"/>
    <n v="70"/>
    <n v="925"/>
    <n v="647500"/>
    <n v="323750"/>
    <n v="0.5"/>
    <s v="Online"/>
    <x v="1"/>
    <x v="11"/>
  </r>
  <r>
    <x v="0"/>
    <n v="1185732"/>
    <x v="319"/>
    <x v="4"/>
    <x v="28"/>
    <x v="31"/>
    <x v="0"/>
    <n v="65"/>
    <n v="1150"/>
    <n v="747500"/>
    <n v="336375"/>
    <n v="0.45"/>
    <s v="Online"/>
    <x v="1"/>
    <x v="5"/>
  </r>
  <r>
    <x v="0"/>
    <n v="1185732"/>
    <x v="319"/>
    <x v="4"/>
    <x v="28"/>
    <x v="31"/>
    <x v="1"/>
    <n v="60.000000000000007"/>
    <n v="900"/>
    <n v="540000.00000000012"/>
    <n v="189000.00000000003"/>
    <n v="0.35"/>
    <s v="Online"/>
    <x v="1"/>
    <x v="5"/>
  </r>
  <r>
    <x v="0"/>
    <n v="1185732"/>
    <x v="319"/>
    <x v="4"/>
    <x v="28"/>
    <x v="31"/>
    <x v="2"/>
    <n v="55.000000000000007"/>
    <n v="825"/>
    <n v="453750.00000000006"/>
    <n v="113437.50000000001"/>
    <n v="0.25"/>
    <s v="Online"/>
    <x v="1"/>
    <x v="5"/>
  </r>
  <r>
    <x v="0"/>
    <n v="1185732"/>
    <x v="319"/>
    <x v="4"/>
    <x v="28"/>
    <x v="31"/>
    <x v="3"/>
    <n v="55.000000000000007"/>
    <n v="775"/>
    <n v="426250.00000000006"/>
    <n v="127875.00000000001"/>
    <n v="0.3"/>
    <s v="Online"/>
    <x v="1"/>
    <x v="5"/>
  </r>
  <r>
    <x v="0"/>
    <n v="1185732"/>
    <x v="319"/>
    <x v="4"/>
    <x v="28"/>
    <x v="31"/>
    <x v="4"/>
    <n v="65"/>
    <n v="800"/>
    <n v="520000"/>
    <n v="182000"/>
    <n v="0.35"/>
    <s v="Online"/>
    <x v="1"/>
    <x v="5"/>
  </r>
  <r>
    <x v="0"/>
    <n v="1185732"/>
    <x v="319"/>
    <x v="4"/>
    <x v="28"/>
    <x v="31"/>
    <x v="5"/>
    <n v="70"/>
    <n v="975"/>
    <n v="682500"/>
    <n v="341250"/>
    <n v="0.5"/>
    <s v="Online"/>
    <x v="1"/>
    <x v="5"/>
  </r>
  <r>
    <x v="0"/>
    <n v="1185732"/>
    <x v="351"/>
    <x v="4"/>
    <x v="28"/>
    <x v="31"/>
    <x v="0"/>
    <n v="65"/>
    <n v="1125"/>
    <n v="731250"/>
    <n v="329062.5"/>
    <n v="0.45"/>
    <s v="Online"/>
    <x v="1"/>
    <x v="6"/>
  </r>
  <r>
    <x v="0"/>
    <n v="1185732"/>
    <x v="351"/>
    <x v="4"/>
    <x v="28"/>
    <x v="31"/>
    <x v="1"/>
    <n v="60.000000000000007"/>
    <n v="900"/>
    <n v="540000.00000000012"/>
    <n v="189000.00000000003"/>
    <n v="0.35"/>
    <s v="Online"/>
    <x v="1"/>
    <x v="6"/>
  </r>
  <r>
    <x v="0"/>
    <n v="1185732"/>
    <x v="351"/>
    <x v="4"/>
    <x v="28"/>
    <x v="31"/>
    <x v="2"/>
    <n v="55.000000000000007"/>
    <n v="825"/>
    <n v="453750.00000000006"/>
    <n v="113437.50000000001"/>
    <n v="0.25"/>
    <s v="Online"/>
    <x v="1"/>
    <x v="6"/>
  </r>
  <r>
    <x v="0"/>
    <n v="1185732"/>
    <x v="351"/>
    <x v="4"/>
    <x v="28"/>
    <x v="31"/>
    <x v="3"/>
    <n v="45"/>
    <n v="775"/>
    <n v="348750"/>
    <n v="104625"/>
    <n v="0.3"/>
    <s v="Online"/>
    <x v="1"/>
    <x v="6"/>
  </r>
  <r>
    <x v="0"/>
    <n v="1185732"/>
    <x v="351"/>
    <x v="4"/>
    <x v="28"/>
    <x v="31"/>
    <x v="4"/>
    <n v="55.000000000000007"/>
    <n v="750"/>
    <n v="412500.00000000006"/>
    <n v="144375"/>
    <n v="0.35"/>
    <s v="Online"/>
    <x v="1"/>
    <x v="6"/>
  </r>
  <r>
    <x v="0"/>
    <n v="1185732"/>
    <x v="351"/>
    <x v="4"/>
    <x v="28"/>
    <x v="31"/>
    <x v="5"/>
    <n v="60.000000000000007"/>
    <n v="925"/>
    <n v="555000.00000000012"/>
    <n v="277500.00000000006"/>
    <n v="0.5"/>
    <s v="Online"/>
    <x v="1"/>
    <x v="6"/>
  </r>
  <r>
    <x v="0"/>
    <n v="1185732"/>
    <x v="381"/>
    <x v="4"/>
    <x v="28"/>
    <x v="31"/>
    <x v="0"/>
    <n v="55.000000000000007"/>
    <n v="1025"/>
    <n v="563750.00000000012"/>
    <n v="253687.50000000006"/>
    <n v="0.45"/>
    <s v="Online"/>
    <x v="1"/>
    <x v="7"/>
  </r>
  <r>
    <x v="0"/>
    <n v="1185732"/>
    <x v="381"/>
    <x v="4"/>
    <x v="28"/>
    <x v="31"/>
    <x v="1"/>
    <n v="50.000000000000014"/>
    <n v="825"/>
    <n v="412500.00000000012"/>
    <n v="144375.00000000003"/>
    <n v="0.35"/>
    <s v="Online"/>
    <x v="1"/>
    <x v="7"/>
  </r>
  <r>
    <x v="0"/>
    <n v="1185732"/>
    <x v="381"/>
    <x v="4"/>
    <x v="28"/>
    <x v="31"/>
    <x v="2"/>
    <n v="40"/>
    <n v="725"/>
    <n v="290000"/>
    <n v="72500"/>
    <n v="0.25"/>
    <s v="Online"/>
    <x v="1"/>
    <x v="7"/>
  </r>
  <r>
    <x v="0"/>
    <n v="1185732"/>
    <x v="381"/>
    <x v="4"/>
    <x v="28"/>
    <x v="31"/>
    <x v="3"/>
    <n v="40"/>
    <n v="700"/>
    <n v="280000"/>
    <n v="84000"/>
    <n v="0.3"/>
    <s v="Online"/>
    <x v="1"/>
    <x v="7"/>
  </r>
  <r>
    <x v="0"/>
    <n v="1185732"/>
    <x v="381"/>
    <x v="4"/>
    <x v="28"/>
    <x v="31"/>
    <x v="4"/>
    <n v="50"/>
    <n v="700"/>
    <n v="350000"/>
    <n v="122499.99999999999"/>
    <n v="0.35"/>
    <s v="Online"/>
    <x v="1"/>
    <x v="7"/>
  </r>
  <r>
    <x v="0"/>
    <n v="1185732"/>
    <x v="381"/>
    <x v="4"/>
    <x v="28"/>
    <x v="31"/>
    <x v="5"/>
    <n v="55.000000000000007"/>
    <n v="800"/>
    <n v="440000.00000000006"/>
    <n v="220000.00000000003"/>
    <n v="0.5"/>
    <s v="Online"/>
    <x v="1"/>
    <x v="7"/>
  </r>
  <r>
    <x v="0"/>
    <n v="1185732"/>
    <x v="413"/>
    <x v="4"/>
    <x v="28"/>
    <x v="31"/>
    <x v="0"/>
    <n v="55.000000000000007"/>
    <n v="975"/>
    <n v="536250.00000000012"/>
    <n v="241312.50000000006"/>
    <n v="0.45"/>
    <s v="Online"/>
    <x v="1"/>
    <x v="8"/>
  </r>
  <r>
    <x v="0"/>
    <n v="1185732"/>
    <x v="413"/>
    <x v="4"/>
    <x v="28"/>
    <x v="31"/>
    <x v="1"/>
    <n v="45.000000000000014"/>
    <n v="800"/>
    <n v="360000.00000000012"/>
    <n v="126000.00000000003"/>
    <n v="0.35"/>
    <s v="Online"/>
    <x v="1"/>
    <x v="8"/>
  </r>
  <r>
    <x v="0"/>
    <n v="1185732"/>
    <x v="413"/>
    <x v="4"/>
    <x v="28"/>
    <x v="31"/>
    <x v="2"/>
    <n v="45.000000000000014"/>
    <n v="675"/>
    <n v="303750.00000000012"/>
    <n v="75937.500000000029"/>
    <n v="0.25"/>
    <s v="Online"/>
    <x v="1"/>
    <x v="8"/>
  </r>
  <r>
    <x v="0"/>
    <n v="1185732"/>
    <x v="413"/>
    <x v="4"/>
    <x v="28"/>
    <x v="31"/>
    <x v="3"/>
    <n v="45.000000000000014"/>
    <n v="650"/>
    <n v="292500.00000000012"/>
    <n v="87750.000000000029"/>
    <n v="0.3"/>
    <s v="Online"/>
    <x v="1"/>
    <x v="8"/>
  </r>
  <r>
    <x v="0"/>
    <n v="1185732"/>
    <x v="413"/>
    <x v="4"/>
    <x v="28"/>
    <x v="31"/>
    <x v="4"/>
    <n v="55.000000000000007"/>
    <n v="650"/>
    <n v="357500.00000000006"/>
    <n v="125125.00000000001"/>
    <n v="0.35"/>
    <s v="Online"/>
    <x v="1"/>
    <x v="8"/>
  </r>
  <r>
    <x v="0"/>
    <n v="1185732"/>
    <x v="413"/>
    <x v="4"/>
    <x v="28"/>
    <x v="31"/>
    <x v="5"/>
    <n v="60"/>
    <n v="775"/>
    <n v="465000"/>
    <n v="232500"/>
    <n v="0.5"/>
    <s v="Online"/>
    <x v="1"/>
    <x v="8"/>
  </r>
  <r>
    <x v="0"/>
    <n v="1185732"/>
    <x v="443"/>
    <x v="4"/>
    <x v="28"/>
    <x v="31"/>
    <x v="0"/>
    <n v="55.000000000000007"/>
    <n v="925"/>
    <n v="508750.00000000006"/>
    <n v="228937.50000000003"/>
    <n v="0.45"/>
    <s v="Online"/>
    <x v="1"/>
    <x v="9"/>
  </r>
  <r>
    <x v="0"/>
    <n v="1185732"/>
    <x v="443"/>
    <x v="4"/>
    <x v="28"/>
    <x v="31"/>
    <x v="1"/>
    <n v="45.000000000000014"/>
    <n v="750"/>
    <n v="337500.00000000012"/>
    <n v="118125.00000000003"/>
    <n v="0.35"/>
    <s v="Online"/>
    <x v="1"/>
    <x v="9"/>
  </r>
  <r>
    <x v="0"/>
    <n v="1185732"/>
    <x v="443"/>
    <x v="4"/>
    <x v="28"/>
    <x v="31"/>
    <x v="2"/>
    <n v="45.000000000000014"/>
    <n v="695"/>
    <n v="312750.00000000012"/>
    <n v="78187.500000000029"/>
    <n v="0.25"/>
    <s v="Online"/>
    <x v="1"/>
    <x v="9"/>
  </r>
  <r>
    <x v="0"/>
    <n v="1185732"/>
    <x v="443"/>
    <x v="4"/>
    <x v="28"/>
    <x v="31"/>
    <x v="3"/>
    <n v="55.000000000000014"/>
    <n v="750"/>
    <n v="412500.00000000012"/>
    <n v="123750.00000000003"/>
    <n v="0.3"/>
    <s v="Online"/>
    <x v="1"/>
    <x v="9"/>
  </r>
  <r>
    <x v="0"/>
    <n v="1185732"/>
    <x v="443"/>
    <x v="4"/>
    <x v="28"/>
    <x v="31"/>
    <x v="4"/>
    <n v="70"/>
    <n v="725"/>
    <n v="507500"/>
    <n v="177625"/>
    <n v="0.35"/>
    <s v="Online"/>
    <x v="1"/>
    <x v="9"/>
  </r>
  <r>
    <x v="0"/>
    <n v="1185732"/>
    <x v="443"/>
    <x v="4"/>
    <x v="28"/>
    <x v="31"/>
    <x v="5"/>
    <n v="75"/>
    <n v="825"/>
    <n v="618750"/>
    <n v="309375"/>
    <n v="0.5"/>
    <s v="Online"/>
    <x v="1"/>
    <x v="9"/>
  </r>
  <r>
    <x v="0"/>
    <n v="1185732"/>
    <x v="472"/>
    <x v="4"/>
    <x v="28"/>
    <x v="31"/>
    <x v="0"/>
    <n v="70"/>
    <n v="1075"/>
    <n v="752500"/>
    <n v="338625"/>
    <n v="0.45"/>
    <s v="Online"/>
    <x v="1"/>
    <x v="10"/>
  </r>
  <r>
    <x v="0"/>
    <n v="1185732"/>
    <x v="472"/>
    <x v="4"/>
    <x v="28"/>
    <x v="31"/>
    <x v="1"/>
    <n v="60.000000000000007"/>
    <n v="875"/>
    <n v="525000.00000000012"/>
    <n v="183750.00000000003"/>
    <n v="0.35"/>
    <s v="Online"/>
    <x v="1"/>
    <x v="10"/>
  </r>
  <r>
    <x v="2"/>
    <n v="1185732"/>
    <x v="472"/>
    <x v="4"/>
    <x v="28"/>
    <x v="31"/>
    <x v="2"/>
    <n v="60.000000000000007"/>
    <n v="825"/>
    <n v="495000.00000000006"/>
    <n v="123750.00000000001"/>
    <n v="0.25"/>
    <s v="Online"/>
    <x v="1"/>
    <x v="10"/>
  </r>
  <r>
    <x v="2"/>
    <n v="1185732"/>
    <x v="472"/>
    <x v="4"/>
    <x v="28"/>
    <x v="31"/>
    <x v="3"/>
    <n v="60.000000000000007"/>
    <n v="775"/>
    <n v="465000.00000000006"/>
    <n v="139500"/>
    <n v="0.3"/>
    <s v="Online"/>
    <x v="1"/>
    <x v="10"/>
  </r>
  <r>
    <x v="2"/>
    <n v="1185732"/>
    <x v="472"/>
    <x v="4"/>
    <x v="28"/>
    <x v="31"/>
    <x v="4"/>
    <n v="70"/>
    <n v="775"/>
    <n v="542500"/>
    <n v="189875"/>
    <n v="0.35"/>
    <s v="Online"/>
    <x v="1"/>
    <x v="10"/>
  </r>
  <r>
    <x v="2"/>
    <n v="1185732"/>
    <x v="472"/>
    <x v="4"/>
    <x v="28"/>
    <x v="31"/>
    <x v="5"/>
    <n v="75"/>
    <n v="875"/>
    <n v="656250"/>
    <n v="328125"/>
    <n v="0.5"/>
    <s v="Online"/>
    <x v="1"/>
    <x v="10"/>
  </r>
  <r>
    <x v="2"/>
    <n v="1185732"/>
    <x v="170"/>
    <x v="4"/>
    <x v="28"/>
    <x v="31"/>
    <x v="0"/>
    <n v="35"/>
    <n v="925"/>
    <n v="323750"/>
    <n v="129500"/>
    <n v="0.4"/>
    <s v="Online"/>
    <x v="1"/>
    <x v="0"/>
  </r>
  <r>
    <x v="2"/>
    <n v="1185732"/>
    <x v="170"/>
    <x v="4"/>
    <x v="28"/>
    <x v="31"/>
    <x v="1"/>
    <n v="35"/>
    <n v="725"/>
    <n v="253750"/>
    <n v="88812.5"/>
    <n v="0.35"/>
    <s v="Online"/>
    <x v="1"/>
    <x v="0"/>
  </r>
  <r>
    <x v="2"/>
    <n v="1185732"/>
    <x v="170"/>
    <x v="4"/>
    <x v="28"/>
    <x v="31"/>
    <x v="2"/>
    <n v="25.000000000000007"/>
    <n v="725"/>
    <n v="181250.00000000006"/>
    <n v="72500.000000000029"/>
    <n v="0.4"/>
    <s v="Online"/>
    <x v="1"/>
    <x v="0"/>
  </r>
  <r>
    <x v="2"/>
    <n v="1185732"/>
    <x v="170"/>
    <x v="4"/>
    <x v="28"/>
    <x v="31"/>
    <x v="3"/>
    <n v="30"/>
    <n v="575"/>
    <n v="172500"/>
    <n v="69000"/>
    <n v="0.4"/>
    <s v="Online"/>
    <x v="1"/>
    <x v="0"/>
  </r>
  <r>
    <x v="2"/>
    <n v="1185732"/>
    <x v="170"/>
    <x v="4"/>
    <x v="28"/>
    <x v="31"/>
    <x v="4"/>
    <n v="45"/>
    <n v="625"/>
    <n v="281250"/>
    <n v="98437.5"/>
    <n v="0.35"/>
    <s v="Online"/>
    <x v="1"/>
    <x v="0"/>
  </r>
  <r>
    <x v="2"/>
    <n v="1185732"/>
    <x v="170"/>
    <x v="4"/>
    <x v="28"/>
    <x v="31"/>
    <x v="5"/>
    <n v="35"/>
    <n v="725"/>
    <n v="253750"/>
    <n v="126875"/>
    <n v="0.5"/>
    <s v="Online"/>
    <x v="1"/>
    <x v="0"/>
  </r>
  <r>
    <x v="2"/>
    <n v="1185732"/>
    <x v="199"/>
    <x v="4"/>
    <x v="28"/>
    <x v="31"/>
    <x v="0"/>
    <n v="35"/>
    <n v="975"/>
    <n v="341250"/>
    <n v="136500"/>
    <n v="0.4"/>
    <s v="Online"/>
    <x v="1"/>
    <x v="1"/>
  </r>
  <r>
    <x v="2"/>
    <n v="1185732"/>
    <x v="199"/>
    <x v="4"/>
    <x v="28"/>
    <x v="31"/>
    <x v="1"/>
    <n v="35"/>
    <n v="625"/>
    <n v="218750"/>
    <n v="76562.5"/>
    <n v="0.35"/>
    <s v="Online"/>
    <x v="1"/>
    <x v="1"/>
  </r>
  <r>
    <x v="2"/>
    <n v="1185732"/>
    <x v="199"/>
    <x v="4"/>
    <x v="28"/>
    <x v="31"/>
    <x v="2"/>
    <n v="25.000000000000007"/>
    <n v="675"/>
    <n v="168750.00000000006"/>
    <n v="67500.000000000029"/>
    <n v="0.4"/>
    <s v="Online"/>
    <x v="1"/>
    <x v="1"/>
  </r>
  <r>
    <x v="2"/>
    <n v="1185732"/>
    <x v="199"/>
    <x v="4"/>
    <x v="29"/>
    <x v="32"/>
    <x v="3"/>
    <n v="30"/>
    <n v="525"/>
    <n v="157500"/>
    <n v="63000"/>
    <n v="0.4"/>
    <s v="Online"/>
    <x v="1"/>
    <x v="1"/>
  </r>
  <r>
    <x v="2"/>
    <n v="1185732"/>
    <x v="199"/>
    <x v="4"/>
    <x v="29"/>
    <x v="32"/>
    <x v="4"/>
    <n v="45"/>
    <n v="600"/>
    <n v="270000"/>
    <n v="94500"/>
    <n v="0.35"/>
    <s v="Online"/>
    <x v="1"/>
    <x v="1"/>
  </r>
  <r>
    <x v="2"/>
    <n v="1185732"/>
    <x v="199"/>
    <x v="4"/>
    <x v="29"/>
    <x v="32"/>
    <x v="5"/>
    <n v="30"/>
    <n v="700"/>
    <n v="210000"/>
    <n v="105000"/>
    <n v="0.5"/>
    <s v="Online"/>
    <x v="1"/>
    <x v="1"/>
  </r>
  <r>
    <x v="2"/>
    <n v="1185732"/>
    <x v="704"/>
    <x v="4"/>
    <x v="29"/>
    <x v="32"/>
    <x v="0"/>
    <n v="30"/>
    <n v="920"/>
    <n v="276000"/>
    <n v="110400"/>
    <n v="0.4"/>
    <s v="Online"/>
    <x v="1"/>
    <x v="2"/>
  </r>
  <r>
    <x v="2"/>
    <n v="1185732"/>
    <x v="704"/>
    <x v="4"/>
    <x v="29"/>
    <x v="32"/>
    <x v="1"/>
    <n v="30"/>
    <n v="600"/>
    <n v="180000"/>
    <n v="62999.999999999993"/>
    <n v="0.35"/>
    <s v="Online"/>
    <x v="1"/>
    <x v="2"/>
  </r>
  <r>
    <x v="2"/>
    <n v="1185732"/>
    <x v="704"/>
    <x v="4"/>
    <x v="29"/>
    <x v="32"/>
    <x v="2"/>
    <n v="20"/>
    <n v="625"/>
    <n v="125000"/>
    <n v="50000"/>
    <n v="0.4"/>
    <s v="Online"/>
    <x v="1"/>
    <x v="2"/>
  </r>
  <r>
    <x v="2"/>
    <n v="1185732"/>
    <x v="704"/>
    <x v="4"/>
    <x v="29"/>
    <x v="32"/>
    <x v="3"/>
    <n v="24.999999999999993"/>
    <n v="475"/>
    <n v="118749.99999999997"/>
    <n v="47499.999999999993"/>
    <n v="0.4"/>
    <s v="Online"/>
    <x v="1"/>
    <x v="2"/>
  </r>
  <r>
    <x v="2"/>
    <n v="1185732"/>
    <x v="704"/>
    <x v="4"/>
    <x v="29"/>
    <x v="32"/>
    <x v="4"/>
    <n v="40.000000000000007"/>
    <n v="525"/>
    <n v="210000.00000000003"/>
    <n v="73500"/>
    <n v="0.35"/>
    <s v="Online"/>
    <x v="1"/>
    <x v="2"/>
  </r>
  <r>
    <x v="2"/>
    <n v="1185732"/>
    <x v="704"/>
    <x v="4"/>
    <x v="29"/>
    <x v="32"/>
    <x v="5"/>
    <n v="30"/>
    <n v="625"/>
    <n v="187500"/>
    <n v="93750"/>
    <n v="0.5"/>
    <s v="Online"/>
    <x v="1"/>
    <x v="2"/>
  </r>
  <r>
    <x v="2"/>
    <n v="1185732"/>
    <x v="721"/>
    <x v="4"/>
    <x v="29"/>
    <x v="32"/>
    <x v="0"/>
    <n v="30"/>
    <n v="875"/>
    <n v="262500"/>
    <n v="105000"/>
    <n v="0.4"/>
    <s v="Online"/>
    <x v="1"/>
    <x v="3"/>
  </r>
  <r>
    <x v="2"/>
    <n v="1185732"/>
    <x v="721"/>
    <x v="4"/>
    <x v="29"/>
    <x v="32"/>
    <x v="1"/>
    <n v="30"/>
    <n v="575"/>
    <n v="172500"/>
    <n v="60374.999999999993"/>
    <n v="0.35"/>
    <s v="Online"/>
    <x v="1"/>
    <x v="3"/>
  </r>
  <r>
    <x v="2"/>
    <n v="1185732"/>
    <x v="721"/>
    <x v="4"/>
    <x v="29"/>
    <x v="32"/>
    <x v="2"/>
    <n v="20"/>
    <n v="575"/>
    <n v="115000"/>
    <n v="46000"/>
    <n v="0.4"/>
    <s v="Online"/>
    <x v="1"/>
    <x v="3"/>
  </r>
  <r>
    <x v="2"/>
    <n v="1185732"/>
    <x v="721"/>
    <x v="4"/>
    <x v="29"/>
    <x v="32"/>
    <x v="3"/>
    <n v="24.999999999999993"/>
    <n v="500"/>
    <n v="124999.99999999997"/>
    <n v="49999.999999999993"/>
    <n v="0.4"/>
    <s v="Online"/>
    <x v="1"/>
    <x v="3"/>
  </r>
  <r>
    <x v="2"/>
    <n v="1185732"/>
    <x v="721"/>
    <x v="4"/>
    <x v="29"/>
    <x v="32"/>
    <x v="4"/>
    <n v="45"/>
    <n v="525"/>
    <n v="236250"/>
    <n v="82687.5"/>
    <n v="0.35"/>
    <s v="Online"/>
    <x v="1"/>
    <x v="3"/>
  </r>
  <r>
    <x v="2"/>
    <n v="1185732"/>
    <x v="721"/>
    <x v="4"/>
    <x v="29"/>
    <x v="32"/>
    <x v="5"/>
    <n v="35"/>
    <n v="675"/>
    <n v="236250"/>
    <n v="118125"/>
    <n v="0.5"/>
    <s v="Online"/>
    <x v="1"/>
    <x v="3"/>
  </r>
  <r>
    <x v="2"/>
    <n v="1185732"/>
    <x v="255"/>
    <x v="4"/>
    <x v="29"/>
    <x v="32"/>
    <x v="0"/>
    <n v="45"/>
    <n v="945"/>
    <n v="425250"/>
    <n v="170100"/>
    <n v="0.4"/>
    <s v="Online"/>
    <x v="1"/>
    <x v="4"/>
  </r>
  <r>
    <x v="2"/>
    <n v="1185732"/>
    <x v="255"/>
    <x v="4"/>
    <x v="29"/>
    <x v="32"/>
    <x v="1"/>
    <n v="45"/>
    <n v="650"/>
    <n v="292500"/>
    <n v="102375"/>
    <n v="0.35"/>
    <s v="Online"/>
    <x v="1"/>
    <x v="4"/>
  </r>
  <r>
    <x v="2"/>
    <n v="1185732"/>
    <x v="255"/>
    <x v="4"/>
    <x v="29"/>
    <x v="32"/>
    <x v="2"/>
    <n v="40"/>
    <n v="625"/>
    <n v="250000"/>
    <n v="100000"/>
    <n v="0.4"/>
    <s v="Online"/>
    <x v="1"/>
    <x v="4"/>
  </r>
  <r>
    <x v="2"/>
    <n v="1185732"/>
    <x v="255"/>
    <x v="4"/>
    <x v="29"/>
    <x v="32"/>
    <x v="3"/>
    <n v="40"/>
    <n v="575"/>
    <n v="230000"/>
    <n v="92000"/>
    <n v="0.4"/>
    <s v="Online"/>
    <x v="1"/>
    <x v="4"/>
  </r>
  <r>
    <x v="2"/>
    <n v="1185732"/>
    <x v="255"/>
    <x v="4"/>
    <x v="29"/>
    <x v="32"/>
    <x v="4"/>
    <n v="49.999999999999993"/>
    <n v="600"/>
    <n v="299999.99999999994"/>
    <n v="104999.99999999997"/>
    <n v="0.35"/>
    <s v="Online"/>
    <x v="1"/>
    <x v="4"/>
  </r>
  <r>
    <x v="2"/>
    <n v="1185732"/>
    <x v="255"/>
    <x v="4"/>
    <x v="29"/>
    <x v="32"/>
    <x v="5"/>
    <n v="54.999999999999993"/>
    <n v="700"/>
    <n v="384999.99999999994"/>
    <n v="192499.99999999997"/>
    <n v="0.5"/>
    <s v="Online"/>
    <x v="1"/>
    <x v="4"/>
  </r>
  <r>
    <x v="2"/>
    <n v="1185732"/>
    <x v="288"/>
    <x v="4"/>
    <x v="29"/>
    <x v="32"/>
    <x v="0"/>
    <n v="49.999999999999993"/>
    <n v="950"/>
    <n v="474999.99999999994"/>
    <n v="190000"/>
    <n v="0.4"/>
    <s v="Online"/>
    <x v="1"/>
    <x v="11"/>
  </r>
  <r>
    <x v="2"/>
    <n v="1185732"/>
    <x v="288"/>
    <x v="4"/>
    <x v="29"/>
    <x v="32"/>
    <x v="1"/>
    <n v="45"/>
    <n v="700"/>
    <n v="315000"/>
    <n v="110250"/>
    <n v="0.35"/>
    <s v="Online"/>
    <x v="1"/>
    <x v="11"/>
  </r>
  <r>
    <x v="2"/>
    <n v="1185732"/>
    <x v="288"/>
    <x v="4"/>
    <x v="29"/>
    <x v="32"/>
    <x v="2"/>
    <n v="50"/>
    <n v="675"/>
    <n v="337500"/>
    <n v="135000"/>
    <n v="0.4"/>
    <s v="Online"/>
    <x v="1"/>
    <x v="11"/>
  </r>
  <r>
    <x v="2"/>
    <n v="1185732"/>
    <x v="288"/>
    <x v="4"/>
    <x v="29"/>
    <x v="32"/>
    <x v="3"/>
    <n v="50"/>
    <n v="650"/>
    <n v="325000"/>
    <n v="130000"/>
    <n v="0.4"/>
    <s v="Online"/>
    <x v="1"/>
    <x v="11"/>
  </r>
  <r>
    <x v="2"/>
    <n v="1185732"/>
    <x v="288"/>
    <x v="4"/>
    <x v="29"/>
    <x v="32"/>
    <x v="4"/>
    <n v="65"/>
    <n v="650"/>
    <n v="422500"/>
    <n v="147875"/>
    <n v="0.35"/>
    <s v="Online"/>
    <x v="1"/>
    <x v="11"/>
  </r>
  <r>
    <x v="2"/>
    <n v="1185732"/>
    <x v="288"/>
    <x v="4"/>
    <x v="29"/>
    <x v="32"/>
    <x v="5"/>
    <n v="70"/>
    <n v="825"/>
    <n v="577500"/>
    <n v="288750"/>
    <n v="0.5"/>
    <s v="Online"/>
    <x v="1"/>
    <x v="11"/>
  </r>
  <r>
    <x v="2"/>
    <n v="1185732"/>
    <x v="316"/>
    <x v="4"/>
    <x v="29"/>
    <x v="32"/>
    <x v="0"/>
    <n v="65"/>
    <n v="1050"/>
    <n v="682500"/>
    <n v="273000"/>
    <n v="0.4"/>
    <s v="Online"/>
    <x v="1"/>
    <x v="5"/>
  </r>
  <r>
    <x v="2"/>
    <n v="1185732"/>
    <x v="316"/>
    <x v="4"/>
    <x v="29"/>
    <x v="32"/>
    <x v="1"/>
    <n v="60.000000000000007"/>
    <n v="800"/>
    <n v="480000.00000000006"/>
    <n v="168000"/>
    <n v="0.35"/>
    <s v="Online"/>
    <x v="1"/>
    <x v="5"/>
  </r>
  <r>
    <x v="2"/>
    <n v="1185732"/>
    <x v="316"/>
    <x v="4"/>
    <x v="29"/>
    <x v="32"/>
    <x v="2"/>
    <n v="55.000000000000007"/>
    <n v="725"/>
    <n v="398750.00000000006"/>
    <n v="159500.00000000003"/>
    <n v="0.4"/>
    <s v="Online"/>
    <x v="1"/>
    <x v="5"/>
  </r>
  <r>
    <x v="2"/>
    <n v="1185732"/>
    <x v="316"/>
    <x v="4"/>
    <x v="29"/>
    <x v="32"/>
    <x v="3"/>
    <n v="55.000000000000007"/>
    <n v="675"/>
    <n v="371250.00000000006"/>
    <n v="148500.00000000003"/>
    <n v="0.4"/>
    <s v="Online"/>
    <x v="1"/>
    <x v="5"/>
  </r>
  <r>
    <x v="2"/>
    <n v="1185732"/>
    <x v="316"/>
    <x v="4"/>
    <x v="29"/>
    <x v="32"/>
    <x v="4"/>
    <n v="65"/>
    <n v="700"/>
    <n v="455000"/>
    <n v="159250"/>
    <n v="0.35"/>
    <s v="Online"/>
    <x v="1"/>
    <x v="5"/>
  </r>
  <r>
    <x v="2"/>
    <n v="1185732"/>
    <x v="316"/>
    <x v="4"/>
    <x v="29"/>
    <x v="32"/>
    <x v="5"/>
    <n v="70"/>
    <n v="875"/>
    <n v="612500"/>
    <n v="306250"/>
    <n v="0.5"/>
    <s v="Online"/>
    <x v="1"/>
    <x v="5"/>
  </r>
  <r>
    <x v="2"/>
    <n v="1185732"/>
    <x v="348"/>
    <x v="4"/>
    <x v="29"/>
    <x v="32"/>
    <x v="0"/>
    <n v="65"/>
    <n v="1025"/>
    <n v="666250"/>
    <n v="266500"/>
    <n v="0.4"/>
    <s v="Online"/>
    <x v="1"/>
    <x v="6"/>
  </r>
  <r>
    <x v="2"/>
    <n v="1185732"/>
    <x v="348"/>
    <x v="4"/>
    <x v="29"/>
    <x v="32"/>
    <x v="1"/>
    <n v="60.000000000000007"/>
    <n v="800"/>
    <n v="480000.00000000006"/>
    <n v="168000"/>
    <n v="0.35"/>
    <s v="Online"/>
    <x v="1"/>
    <x v="6"/>
  </r>
  <r>
    <x v="2"/>
    <n v="1185732"/>
    <x v="348"/>
    <x v="4"/>
    <x v="29"/>
    <x v="32"/>
    <x v="2"/>
    <n v="55.000000000000007"/>
    <n v="725"/>
    <n v="398750.00000000006"/>
    <n v="159500.00000000003"/>
    <n v="0.4"/>
    <s v="Online"/>
    <x v="1"/>
    <x v="6"/>
  </r>
  <r>
    <x v="2"/>
    <n v="1185732"/>
    <x v="348"/>
    <x v="4"/>
    <x v="29"/>
    <x v="32"/>
    <x v="3"/>
    <n v="45"/>
    <n v="675"/>
    <n v="303750"/>
    <n v="121500"/>
    <n v="0.4"/>
    <s v="Online"/>
    <x v="1"/>
    <x v="6"/>
  </r>
  <r>
    <x v="2"/>
    <n v="1185732"/>
    <x v="348"/>
    <x v="4"/>
    <x v="29"/>
    <x v="32"/>
    <x v="4"/>
    <n v="55.000000000000007"/>
    <n v="650"/>
    <n v="357500.00000000006"/>
    <n v="125125.00000000001"/>
    <n v="0.35"/>
    <s v="Online"/>
    <x v="1"/>
    <x v="6"/>
  </r>
  <r>
    <x v="2"/>
    <n v="1185732"/>
    <x v="348"/>
    <x v="4"/>
    <x v="29"/>
    <x v="32"/>
    <x v="5"/>
    <n v="60.000000000000007"/>
    <n v="825"/>
    <n v="495000.00000000006"/>
    <n v="247500.00000000003"/>
    <n v="0.5"/>
    <s v="Online"/>
    <x v="1"/>
    <x v="6"/>
  </r>
  <r>
    <x v="2"/>
    <n v="1185732"/>
    <x v="378"/>
    <x v="4"/>
    <x v="29"/>
    <x v="32"/>
    <x v="0"/>
    <n v="55.000000000000007"/>
    <n v="925"/>
    <n v="508750.00000000006"/>
    <n v="203500.00000000003"/>
    <n v="0.4"/>
    <s v="Online"/>
    <x v="1"/>
    <x v="7"/>
  </r>
  <r>
    <x v="2"/>
    <n v="1185732"/>
    <x v="378"/>
    <x v="4"/>
    <x v="29"/>
    <x v="32"/>
    <x v="1"/>
    <n v="50.000000000000014"/>
    <n v="725"/>
    <n v="362500.00000000012"/>
    <n v="126875.00000000003"/>
    <n v="0.35"/>
    <s v="Online"/>
    <x v="1"/>
    <x v="7"/>
  </r>
  <r>
    <x v="2"/>
    <n v="1185732"/>
    <x v="378"/>
    <x v="4"/>
    <x v="29"/>
    <x v="32"/>
    <x v="2"/>
    <n v="30.000000000000004"/>
    <n v="625"/>
    <n v="187500.00000000003"/>
    <n v="75000.000000000015"/>
    <n v="0.4"/>
    <s v="Online"/>
    <x v="1"/>
    <x v="7"/>
  </r>
  <r>
    <x v="2"/>
    <n v="1185732"/>
    <x v="378"/>
    <x v="4"/>
    <x v="29"/>
    <x v="32"/>
    <x v="3"/>
    <n v="30.000000000000004"/>
    <n v="600"/>
    <n v="180000.00000000003"/>
    <n v="72000.000000000015"/>
    <n v="0.4"/>
    <s v="Online"/>
    <x v="1"/>
    <x v="7"/>
  </r>
  <r>
    <x v="2"/>
    <n v="1185732"/>
    <x v="378"/>
    <x v="4"/>
    <x v="29"/>
    <x v="32"/>
    <x v="4"/>
    <n v="40"/>
    <n v="600"/>
    <n v="240000"/>
    <n v="84000"/>
    <n v="0.35"/>
    <s v="Online"/>
    <x v="1"/>
    <x v="7"/>
  </r>
  <r>
    <x v="2"/>
    <n v="1185732"/>
    <x v="378"/>
    <x v="4"/>
    <x v="29"/>
    <x v="32"/>
    <x v="5"/>
    <n v="45.000000000000007"/>
    <n v="700"/>
    <n v="315000.00000000006"/>
    <n v="157500.00000000003"/>
    <n v="0.5"/>
    <s v="Online"/>
    <x v="1"/>
    <x v="7"/>
  </r>
  <r>
    <x v="2"/>
    <n v="1185732"/>
    <x v="410"/>
    <x v="4"/>
    <x v="29"/>
    <x v="32"/>
    <x v="0"/>
    <n v="45.000000000000007"/>
    <n v="875"/>
    <n v="393750.00000000006"/>
    <n v="157500.00000000003"/>
    <n v="0.4"/>
    <s v="Online"/>
    <x v="1"/>
    <x v="8"/>
  </r>
  <r>
    <x v="2"/>
    <n v="1185732"/>
    <x v="410"/>
    <x v="4"/>
    <x v="29"/>
    <x v="32"/>
    <x v="1"/>
    <n v="35.000000000000007"/>
    <n v="700"/>
    <n v="245000.00000000006"/>
    <n v="85750.000000000015"/>
    <n v="0.35"/>
    <s v="Online"/>
    <x v="1"/>
    <x v="8"/>
  </r>
  <r>
    <x v="2"/>
    <n v="1185732"/>
    <x v="410"/>
    <x v="4"/>
    <x v="29"/>
    <x v="32"/>
    <x v="2"/>
    <n v="35.000000000000007"/>
    <n v="575"/>
    <n v="201250.00000000003"/>
    <n v="80500.000000000015"/>
    <n v="0.4"/>
    <s v="Online"/>
    <x v="1"/>
    <x v="8"/>
  </r>
  <r>
    <x v="2"/>
    <n v="1185732"/>
    <x v="410"/>
    <x v="4"/>
    <x v="29"/>
    <x v="32"/>
    <x v="3"/>
    <n v="35.000000000000007"/>
    <n v="550"/>
    <n v="192500.00000000003"/>
    <n v="77000.000000000015"/>
    <n v="0.4"/>
    <s v="Online"/>
    <x v="1"/>
    <x v="8"/>
  </r>
  <r>
    <x v="2"/>
    <n v="1185732"/>
    <x v="410"/>
    <x v="4"/>
    <x v="29"/>
    <x v="32"/>
    <x v="4"/>
    <n v="45.000000000000007"/>
    <n v="550"/>
    <n v="247500.00000000003"/>
    <n v="86625"/>
    <n v="0.35"/>
    <s v="Online"/>
    <x v="1"/>
    <x v="8"/>
  </r>
  <r>
    <x v="2"/>
    <n v="1185732"/>
    <x v="410"/>
    <x v="4"/>
    <x v="29"/>
    <x v="32"/>
    <x v="5"/>
    <n v="50"/>
    <n v="675"/>
    <n v="337500"/>
    <n v="168750"/>
    <n v="0.5"/>
    <s v="Online"/>
    <x v="1"/>
    <x v="8"/>
  </r>
  <r>
    <x v="2"/>
    <n v="1185732"/>
    <x v="440"/>
    <x v="4"/>
    <x v="29"/>
    <x v="32"/>
    <x v="0"/>
    <n v="45.000000000000007"/>
    <n v="825"/>
    <n v="371250.00000000006"/>
    <n v="148500.00000000003"/>
    <n v="0.4"/>
    <s v="Online"/>
    <x v="1"/>
    <x v="9"/>
  </r>
  <r>
    <x v="2"/>
    <n v="1185732"/>
    <x v="440"/>
    <x v="4"/>
    <x v="29"/>
    <x v="32"/>
    <x v="1"/>
    <n v="35.000000000000007"/>
    <n v="650"/>
    <n v="227500.00000000006"/>
    <n v="79625.000000000015"/>
    <n v="0.35"/>
    <s v="Online"/>
    <x v="1"/>
    <x v="9"/>
  </r>
  <r>
    <x v="2"/>
    <n v="1185732"/>
    <x v="440"/>
    <x v="4"/>
    <x v="29"/>
    <x v="32"/>
    <x v="2"/>
    <n v="40.000000000000014"/>
    <n v="595"/>
    <n v="238000.00000000009"/>
    <n v="95200.000000000044"/>
    <n v="0.4"/>
    <s v="Online"/>
    <x v="1"/>
    <x v="9"/>
  </r>
  <r>
    <x v="2"/>
    <n v="1185732"/>
    <x v="440"/>
    <x v="4"/>
    <x v="29"/>
    <x v="32"/>
    <x v="3"/>
    <n v="60.000000000000021"/>
    <n v="650"/>
    <n v="390000.00000000012"/>
    <n v="156000.00000000006"/>
    <n v="0.4"/>
    <s v="Online"/>
    <x v="1"/>
    <x v="9"/>
  </r>
  <r>
    <x v="2"/>
    <n v="1185732"/>
    <x v="440"/>
    <x v="4"/>
    <x v="29"/>
    <x v="32"/>
    <x v="4"/>
    <n v="75.000000000000014"/>
    <n v="625"/>
    <n v="468750.00000000012"/>
    <n v="164062.50000000003"/>
    <n v="0.35"/>
    <s v="Online"/>
    <x v="1"/>
    <x v="9"/>
  </r>
  <r>
    <x v="2"/>
    <n v="1185732"/>
    <x v="440"/>
    <x v="4"/>
    <x v="29"/>
    <x v="32"/>
    <x v="5"/>
    <n v="75"/>
    <n v="725"/>
    <n v="543750"/>
    <n v="271875"/>
    <n v="0.5"/>
    <s v="Online"/>
    <x v="1"/>
    <x v="9"/>
  </r>
  <r>
    <x v="2"/>
    <n v="1185732"/>
    <x v="469"/>
    <x v="4"/>
    <x v="29"/>
    <x v="32"/>
    <x v="0"/>
    <n v="70"/>
    <n v="975"/>
    <n v="682500"/>
    <n v="273000"/>
    <n v="0.4"/>
    <s v="Online"/>
    <x v="1"/>
    <x v="10"/>
  </r>
  <r>
    <x v="2"/>
    <n v="1185732"/>
    <x v="469"/>
    <x v="4"/>
    <x v="29"/>
    <x v="32"/>
    <x v="1"/>
    <n v="60.000000000000007"/>
    <n v="775"/>
    <n v="465000.00000000006"/>
    <n v="162750"/>
    <n v="0.35"/>
    <s v="Online"/>
    <x v="1"/>
    <x v="10"/>
  </r>
  <r>
    <x v="5"/>
    <n v="1185732"/>
    <x v="469"/>
    <x v="4"/>
    <x v="29"/>
    <x v="32"/>
    <x v="2"/>
    <n v="60.000000000000007"/>
    <n v="725"/>
    <n v="435000.00000000006"/>
    <n v="174000.00000000003"/>
    <n v="0.4"/>
    <s v="Online"/>
    <x v="1"/>
    <x v="10"/>
  </r>
  <r>
    <x v="5"/>
    <n v="1185732"/>
    <x v="469"/>
    <x v="4"/>
    <x v="29"/>
    <x v="32"/>
    <x v="3"/>
    <n v="60.000000000000007"/>
    <n v="675"/>
    <n v="405000.00000000006"/>
    <n v="162000.00000000003"/>
    <n v="0.4"/>
    <s v="Online"/>
    <x v="1"/>
    <x v="10"/>
  </r>
  <r>
    <x v="5"/>
    <n v="1185732"/>
    <x v="469"/>
    <x v="4"/>
    <x v="29"/>
    <x v="32"/>
    <x v="4"/>
    <n v="70"/>
    <n v="675"/>
    <n v="472500"/>
    <n v="165375"/>
    <n v="0.35"/>
    <s v="Online"/>
    <x v="1"/>
    <x v="10"/>
  </r>
  <r>
    <x v="5"/>
    <n v="1185732"/>
    <x v="469"/>
    <x v="4"/>
    <x v="29"/>
    <x v="32"/>
    <x v="5"/>
    <n v="75"/>
    <n v="775"/>
    <n v="581250"/>
    <n v="290625"/>
    <n v="0.5"/>
    <s v="Online"/>
    <x v="1"/>
    <x v="10"/>
  </r>
  <r>
    <x v="5"/>
    <n v="1185732"/>
    <x v="177"/>
    <x v="4"/>
    <x v="29"/>
    <x v="32"/>
    <x v="0"/>
    <n v="35"/>
    <n v="775"/>
    <n v="271250"/>
    <n v="108500"/>
    <n v="0.4"/>
    <s v="Online"/>
    <x v="1"/>
    <x v="0"/>
  </r>
  <r>
    <x v="5"/>
    <n v="1185732"/>
    <x v="177"/>
    <x v="4"/>
    <x v="29"/>
    <x v="32"/>
    <x v="1"/>
    <n v="35"/>
    <n v="575"/>
    <n v="201250"/>
    <n v="70437.5"/>
    <n v="0.35"/>
    <s v="Online"/>
    <x v="1"/>
    <x v="0"/>
  </r>
  <r>
    <x v="5"/>
    <n v="1185732"/>
    <x v="177"/>
    <x v="4"/>
    <x v="29"/>
    <x v="32"/>
    <x v="2"/>
    <n v="25.000000000000007"/>
    <n v="575"/>
    <n v="143750.00000000003"/>
    <n v="57500.000000000015"/>
    <n v="0.4"/>
    <s v="Online"/>
    <x v="1"/>
    <x v="0"/>
  </r>
  <r>
    <x v="5"/>
    <n v="1185732"/>
    <x v="177"/>
    <x v="4"/>
    <x v="29"/>
    <x v="32"/>
    <x v="3"/>
    <n v="30"/>
    <n v="425"/>
    <n v="127500"/>
    <n v="51000"/>
    <n v="0.4"/>
    <s v="Online"/>
    <x v="1"/>
    <x v="0"/>
  </r>
  <r>
    <x v="5"/>
    <n v="1185732"/>
    <x v="177"/>
    <x v="4"/>
    <x v="29"/>
    <x v="32"/>
    <x v="4"/>
    <n v="45"/>
    <n v="475"/>
    <n v="213750"/>
    <n v="74812.5"/>
    <n v="0.35"/>
    <s v="Online"/>
    <x v="1"/>
    <x v="0"/>
  </r>
  <r>
    <x v="5"/>
    <n v="1185732"/>
    <x v="177"/>
    <x v="4"/>
    <x v="29"/>
    <x v="32"/>
    <x v="5"/>
    <n v="35"/>
    <n v="575"/>
    <n v="201250"/>
    <n v="100625"/>
    <n v="0.5"/>
    <s v="Online"/>
    <x v="1"/>
    <x v="0"/>
  </r>
  <r>
    <x v="5"/>
    <n v="1185732"/>
    <x v="206"/>
    <x v="4"/>
    <x v="29"/>
    <x v="32"/>
    <x v="0"/>
    <n v="35"/>
    <n v="825"/>
    <n v="288750"/>
    <n v="115500"/>
    <n v="0.4"/>
    <s v="Online"/>
    <x v="1"/>
    <x v="1"/>
  </r>
  <r>
    <x v="5"/>
    <n v="1185732"/>
    <x v="206"/>
    <x v="4"/>
    <x v="29"/>
    <x v="32"/>
    <x v="1"/>
    <n v="35"/>
    <n v="475"/>
    <n v="166250"/>
    <n v="58187.499999999993"/>
    <n v="0.35"/>
    <s v="Online"/>
    <x v="1"/>
    <x v="1"/>
  </r>
  <r>
    <x v="5"/>
    <n v="1185732"/>
    <x v="206"/>
    <x v="4"/>
    <x v="29"/>
    <x v="32"/>
    <x v="2"/>
    <n v="25.000000000000007"/>
    <n v="525"/>
    <n v="131250.00000000003"/>
    <n v="52500.000000000015"/>
    <n v="0.4"/>
    <s v="Online"/>
    <x v="1"/>
    <x v="1"/>
  </r>
  <r>
    <x v="5"/>
    <n v="1185732"/>
    <x v="206"/>
    <x v="3"/>
    <x v="30"/>
    <x v="33"/>
    <x v="3"/>
    <n v="30"/>
    <n v="375"/>
    <n v="112500"/>
    <n v="45000"/>
    <n v="0.4"/>
    <s v="Online"/>
    <x v="1"/>
    <x v="1"/>
  </r>
  <r>
    <x v="5"/>
    <n v="1185732"/>
    <x v="206"/>
    <x v="3"/>
    <x v="30"/>
    <x v="33"/>
    <x v="4"/>
    <n v="45"/>
    <n v="450"/>
    <n v="202500"/>
    <n v="70875"/>
    <n v="0.35"/>
    <s v="Online"/>
    <x v="1"/>
    <x v="1"/>
  </r>
  <r>
    <x v="5"/>
    <n v="1185732"/>
    <x v="206"/>
    <x v="3"/>
    <x v="30"/>
    <x v="33"/>
    <x v="5"/>
    <n v="30"/>
    <n v="550"/>
    <n v="165000"/>
    <n v="82500"/>
    <n v="0.5"/>
    <s v="Online"/>
    <x v="1"/>
    <x v="1"/>
  </r>
  <r>
    <x v="5"/>
    <n v="1185732"/>
    <x v="214"/>
    <x v="3"/>
    <x v="30"/>
    <x v="33"/>
    <x v="0"/>
    <n v="30"/>
    <n v="770"/>
    <n v="231000"/>
    <n v="92400"/>
    <n v="0.4"/>
    <s v="Online"/>
    <x v="1"/>
    <x v="2"/>
  </r>
  <r>
    <x v="5"/>
    <n v="1185732"/>
    <x v="214"/>
    <x v="3"/>
    <x v="30"/>
    <x v="33"/>
    <x v="1"/>
    <n v="30"/>
    <n v="450"/>
    <n v="135000"/>
    <n v="47250"/>
    <n v="0.35"/>
    <s v="Online"/>
    <x v="1"/>
    <x v="2"/>
  </r>
  <r>
    <x v="5"/>
    <n v="1185732"/>
    <x v="214"/>
    <x v="3"/>
    <x v="30"/>
    <x v="33"/>
    <x v="2"/>
    <n v="20"/>
    <n v="475"/>
    <n v="95000"/>
    <n v="38000"/>
    <n v="0.4"/>
    <s v="Online"/>
    <x v="1"/>
    <x v="2"/>
  </r>
  <r>
    <x v="5"/>
    <n v="1185732"/>
    <x v="214"/>
    <x v="3"/>
    <x v="30"/>
    <x v="33"/>
    <x v="3"/>
    <n v="24.999999999999993"/>
    <n v="325"/>
    <n v="81249.999999999971"/>
    <n v="32499.999999999989"/>
    <n v="0.4"/>
    <s v="Online"/>
    <x v="1"/>
    <x v="2"/>
  </r>
  <r>
    <x v="5"/>
    <n v="1185732"/>
    <x v="214"/>
    <x v="3"/>
    <x v="30"/>
    <x v="33"/>
    <x v="4"/>
    <n v="40.000000000000007"/>
    <n v="375"/>
    <n v="150000.00000000003"/>
    <n v="52500.000000000007"/>
    <n v="0.35"/>
    <s v="Online"/>
    <x v="1"/>
    <x v="2"/>
  </r>
  <r>
    <x v="5"/>
    <n v="1185732"/>
    <x v="214"/>
    <x v="3"/>
    <x v="30"/>
    <x v="33"/>
    <x v="5"/>
    <n v="30"/>
    <n v="475"/>
    <n v="142500"/>
    <n v="71250"/>
    <n v="0.5"/>
    <s v="Online"/>
    <x v="1"/>
    <x v="2"/>
  </r>
  <r>
    <x v="5"/>
    <n v="1185732"/>
    <x v="233"/>
    <x v="3"/>
    <x v="30"/>
    <x v="33"/>
    <x v="0"/>
    <n v="30"/>
    <n v="725"/>
    <n v="217500"/>
    <n v="87000"/>
    <n v="0.4"/>
    <s v="Online"/>
    <x v="1"/>
    <x v="3"/>
  </r>
  <r>
    <x v="5"/>
    <n v="1185732"/>
    <x v="233"/>
    <x v="3"/>
    <x v="30"/>
    <x v="33"/>
    <x v="1"/>
    <n v="30"/>
    <n v="425"/>
    <n v="127500"/>
    <n v="44625"/>
    <n v="0.35"/>
    <s v="Online"/>
    <x v="1"/>
    <x v="3"/>
  </r>
  <r>
    <x v="5"/>
    <n v="1185732"/>
    <x v="233"/>
    <x v="3"/>
    <x v="30"/>
    <x v="33"/>
    <x v="2"/>
    <n v="20"/>
    <n v="425"/>
    <n v="85000"/>
    <n v="34000"/>
    <n v="0.4"/>
    <s v="Online"/>
    <x v="1"/>
    <x v="3"/>
  </r>
  <r>
    <x v="5"/>
    <n v="1185732"/>
    <x v="233"/>
    <x v="3"/>
    <x v="30"/>
    <x v="33"/>
    <x v="3"/>
    <n v="24.999999999999993"/>
    <n v="350"/>
    <n v="87499.999999999971"/>
    <n v="34999.999999999993"/>
    <n v="0.4"/>
    <s v="Online"/>
    <x v="1"/>
    <x v="3"/>
  </r>
  <r>
    <x v="5"/>
    <n v="1185732"/>
    <x v="233"/>
    <x v="3"/>
    <x v="30"/>
    <x v="33"/>
    <x v="4"/>
    <n v="45"/>
    <n v="375"/>
    <n v="168750"/>
    <n v="59062.499999999993"/>
    <n v="0.35"/>
    <s v="Online"/>
    <x v="1"/>
    <x v="3"/>
  </r>
  <r>
    <x v="5"/>
    <n v="1185732"/>
    <x v="233"/>
    <x v="3"/>
    <x v="30"/>
    <x v="33"/>
    <x v="5"/>
    <n v="35"/>
    <n v="525"/>
    <n v="183750"/>
    <n v="91875"/>
    <n v="0.5"/>
    <s v="Online"/>
    <x v="1"/>
    <x v="3"/>
  </r>
  <r>
    <x v="5"/>
    <n v="1185732"/>
    <x v="262"/>
    <x v="3"/>
    <x v="30"/>
    <x v="33"/>
    <x v="0"/>
    <n v="45"/>
    <n v="795"/>
    <n v="357750"/>
    <n v="143100"/>
    <n v="0.4"/>
    <s v="Online"/>
    <x v="1"/>
    <x v="4"/>
  </r>
  <r>
    <x v="5"/>
    <n v="1185732"/>
    <x v="262"/>
    <x v="3"/>
    <x v="30"/>
    <x v="33"/>
    <x v="1"/>
    <n v="45"/>
    <n v="500"/>
    <n v="225000"/>
    <n v="78750"/>
    <n v="0.35"/>
    <s v="Online"/>
    <x v="1"/>
    <x v="4"/>
  </r>
  <r>
    <x v="5"/>
    <n v="1185732"/>
    <x v="262"/>
    <x v="3"/>
    <x v="30"/>
    <x v="33"/>
    <x v="2"/>
    <n v="40"/>
    <n v="475"/>
    <n v="190000"/>
    <n v="76000"/>
    <n v="0.4"/>
    <s v="Online"/>
    <x v="1"/>
    <x v="4"/>
  </r>
  <r>
    <x v="5"/>
    <n v="1185732"/>
    <x v="262"/>
    <x v="3"/>
    <x v="30"/>
    <x v="33"/>
    <x v="3"/>
    <n v="40"/>
    <n v="425"/>
    <n v="170000"/>
    <n v="68000"/>
    <n v="0.4"/>
    <s v="Online"/>
    <x v="1"/>
    <x v="4"/>
  </r>
  <r>
    <x v="5"/>
    <n v="1185732"/>
    <x v="262"/>
    <x v="3"/>
    <x v="30"/>
    <x v="33"/>
    <x v="4"/>
    <n v="49.999999999999993"/>
    <n v="450"/>
    <n v="224999.99999999997"/>
    <n v="78749.999999999985"/>
    <n v="0.35"/>
    <s v="Online"/>
    <x v="1"/>
    <x v="4"/>
  </r>
  <r>
    <x v="5"/>
    <n v="1185732"/>
    <x v="262"/>
    <x v="3"/>
    <x v="30"/>
    <x v="33"/>
    <x v="5"/>
    <n v="54.999999999999993"/>
    <n v="550"/>
    <n v="302499.99999999994"/>
    <n v="151249.99999999997"/>
    <n v="0.5"/>
    <s v="Online"/>
    <x v="1"/>
    <x v="4"/>
  </r>
  <r>
    <x v="5"/>
    <n v="1185732"/>
    <x v="295"/>
    <x v="3"/>
    <x v="30"/>
    <x v="33"/>
    <x v="0"/>
    <n v="49.999999999999993"/>
    <n v="800"/>
    <n v="399999.99999999994"/>
    <n v="160000"/>
    <n v="0.4"/>
    <s v="Online"/>
    <x v="1"/>
    <x v="11"/>
  </r>
  <r>
    <x v="5"/>
    <n v="1185732"/>
    <x v="295"/>
    <x v="3"/>
    <x v="30"/>
    <x v="33"/>
    <x v="1"/>
    <n v="45"/>
    <n v="550"/>
    <n v="247500"/>
    <n v="86625"/>
    <n v="0.35"/>
    <s v="Online"/>
    <x v="1"/>
    <x v="11"/>
  </r>
  <r>
    <x v="5"/>
    <n v="1185732"/>
    <x v="295"/>
    <x v="3"/>
    <x v="30"/>
    <x v="33"/>
    <x v="2"/>
    <n v="50"/>
    <n v="525"/>
    <n v="262500"/>
    <n v="105000"/>
    <n v="0.4"/>
    <s v="Online"/>
    <x v="1"/>
    <x v="11"/>
  </r>
  <r>
    <x v="5"/>
    <n v="1185732"/>
    <x v="295"/>
    <x v="3"/>
    <x v="30"/>
    <x v="33"/>
    <x v="3"/>
    <n v="50"/>
    <n v="500"/>
    <n v="250000"/>
    <n v="100000"/>
    <n v="0.4"/>
    <s v="Online"/>
    <x v="1"/>
    <x v="11"/>
  </r>
  <r>
    <x v="5"/>
    <n v="1185732"/>
    <x v="295"/>
    <x v="3"/>
    <x v="30"/>
    <x v="33"/>
    <x v="4"/>
    <n v="65"/>
    <n v="500"/>
    <n v="325000"/>
    <n v="113750"/>
    <n v="0.35"/>
    <s v="Online"/>
    <x v="1"/>
    <x v="11"/>
  </r>
  <r>
    <x v="5"/>
    <n v="1185732"/>
    <x v="295"/>
    <x v="3"/>
    <x v="30"/>
    <x v="33"/>
    <x v="5"/>
    <n v="70"/>
    <n v="675"/>
    <n v="472500"/>
    <n v="236250"/>
    <n v="0.5"/>
    <s v="Online"/>
    <x v="1"/>
    <x v="11"/>
  </r>
  <r>
    <x v="5"/>
    <n v="1185732"/>
    <x v="323"/>
    <x v="3"/>
    <x v="30"/>
    <x v="33"/>
    <x v="0"/>
    <n v="65"/>
    <n v="900"/>
    <n v="585000"/>
    <n v="234000"/>
    <n v="0.4"/>
    <s v="Online"/>
    <x v="1"/>
    <x v="5"/>
  </r>
  <r>
    <x v="5"/>
    <n v="1185732"/>
    <x v="323"/>
    <x v="3"/>
    <x v="30"/>
    <x v="33"/>
    <x v="1"/>
    <n v="60.000000000000007"/>
    <n v="650"/>
    <n v="390000.00000000006"/>
    <n v="136500"/>
    <n v="0.35"/>
    <s v="Online"/>
    <x v="1"/>
    <x v="5"/>
  </r>
  <r>
    <x v="5"/>
    <n v="1185732"/>
    <x v="323"/>
    <x v="3"/>
    <x v="30"/>
    <x v="33"/>
    <x v="2"/>
    <n v="55.000000000000007"/>
    <n v="575"/>
    <n v="316250.00000000006"/>
    <n v="126500.00000000003"/>
    <n v="0.4"/>
    <s v="Online"/>
    <x v="1"/>
    <x v="5"/>
  </r>
  <r>
    <x v="5"/>
    <n v="1185732"/>
    <x v="323"/>
    <x v="3"/>
    <x v="30"/>
    <x v="33"/>
    <x v="3"/>
    <n v="55.000000000000007"/>
    <n v="525"/>
    <n v="288750.00000000006"/>
    <n v="115500.00000000003"/>
    <n v="0.4"/>
    <s v="Online"/>
    <x v="1"/>
    <x v="5"/>
  </r>
  <r>
    <x v="5"/>
    <n v="1185732"/>
    <x v="323"/>
    <x v="3"/>
    <x v="30"/>
    <x v="33"/>
    <x v="4"/>
    <n v="65"/>
    <n v="550"/>
    <n v="357500"/>
    <n v="125124.99999999999"/>
    <n v="0.35"/>
    <s v="Online"/>
    <x v="1"/>
    <x v="5"/>
  </r>
  <r>
    <x v="5"/>
    <n v="1185732"/>
    <x v="323"/>
    <x v="3"/>
    <x v="30"/>
    <x v="33"/>
    <x v="5"/>
    <n v="70"/>
    <n v="725"/>
    <n v="507500"/>
    <n v="253750"/>
    <n v="0.5"/>
    <s v="Online"/>
    <x v="1"/>
    <x v="5"/>
  </r>
  <r>
    <x v="5"/>
    <n v="1185732"/>
    <x v="355"/>
    <x v="3"/>
    <x v="30"/>
    <x v="33"/>
    <x v="0"/>
    <n v="65"/>
    <n v="875"/>
    <n v="568750"/>
    <n v="227500"/>
    <n v="0.4"/>
    <s v="Online"/>
    <x v="1"/>
    <x v="6"/>
  </r>
  <r>
    <x v="5"/>
    <n v="1185732"/>
    <x v="355"/>
    <x v="3"/>
    <x v="30"/>
    <x v="33"/>
    <x v="1"/>
    <n v="60.000000000000007"/>
    <n v="650"/>
    <n v="390000.00000000006"/>
    <n v="136500"/>
    <n v="0.35"/>
    <s v="Online"/>
    <x v="1"/>
    <x v="6"/>
  </r>
  <r>
    <x v="5"/>
    <n v="1185732"/>
    <x v="355"/>
    <x v="3"/>
    <x v="30"/>
    <x v="33"/>
    <x v="2"/>
    <n v="55.000000000000007"/>
    <n v="575"/>
    <n v="316250.00000000006"/>
    <n v="126500.00000000003"/>
    <n v="0.4"/>
    <s v="Online"/>
    <x v="1"/>
    <x v="6"/>
  </r>
  <r>
    <x v="5"/>
    <n v="1185732"/>
    <x v="355"/>
    <x v="3"/>
    <x v="30"/>
    <x v="33"/>
    <x v="3"/>
    <n v="45"/>
    <n v="525"/>
    <n v="236250"/>
    <n v="94500"/>
    <n v="0.4"/>
    <s v="Online"/>
    <x v="1"/>
    <x v="6"/>
  </r>
  <r>
    <x v="5"/>
    <n v="1185732"/>
    <x v="355"/>
    <x v="3"/>
    <x v="30"/>
    <x v="33"/>
    <x v="4"/>
    <n v="55.000000000000007"/>
    <n v="500"/>
    <n v="275000.00000000006"/>
    <n v="96250.000000000015"/>
    <n v="0.35"/>
    <s v="Online"/>
    <x v="1"/>
    <x v="6"/>
  </r>
  <r>
    <x v="5"/>
    <n v="1185732"/>
    <x v="355"/>
    <x v="3"/>
    <x v="30"/>
    <x v="33"/>
    <x v="5"/>
    <n v="60.000000000000007"/>
    <n v="675"/>
    <n v="405000.00000000006"/>
    <n v="202500.00000000003"/>
    <n v="0.5"/>
    <s v="Online"/>
    <x v="1"/>
    <x v="6"/>
  </r>
  <r>
    <x v="5"/>
    <n v="1185732"/>
    <x v="385"/>
    <x v="3"/>
    <x v="30"/>
    <x v="33"/>
    <x v="0"/>
    <n v="55.000000000000007"/>
    <n v="775"/>
    <n v="426250.00000000006"/>
    <n v="170500.00000000003"/>
    <n v="0.4"/>
    <s v="Online"/>
    <x v="1"/>
    <x v="7"/>
  </r>
  <r>
    <x v="5"/>
    <n v="1185732"/>
    <x v="385"/>
    <x v="3"/>
    <x v="30"/>
    <x v="33"/>
    <x v="1"/>
    <n v="50.000000000000014"/>
    <n v="575"/>
    <n v="287500.00000000006"/>
    <n v="100625.00000000001"/>
    <n v="0.35"/>
    <s v="Online"/>
    <x v="1"/>
    <x v="7"/>
  </r>
  <r>
    <x v="5"/>
    <n v="1185732"/>
    <x v="385"/>
    <x v="3"/>
    <x v="30"/>
    <x v="33"/>
    <x v="2"/>
    <n v="25.000000000000007"/>
    <n v="475"/>
    <n v="118750.00000000003"/>
    <n v="47500.000000000015"/>
    <n v="0.4"/>
    <s v="Online"/>
    <x v="1"/>
    <x v="7"/>
  </r>
  <r>
    <x v="5"/>
    <n v="1185732"/>
    <x v="385"/>
    <x v="3"/>
    <x v="30"/>
    <x v="33"/>
    <x v="3"/>
    <n v="25.000000000000007"/>
    <n v="450"/>
    <n v="112500.00000000003"/>
    <n v="45000.000000000015"/>
    <n v="0.4"/>
    <s v="Online"/>
    <x v="1"/>
    <x v="7"/>
  </r>
  <r>
    <x v="5"/>
    <n v="1185732"/>
    <x v="385"/>
    <x v="3"/>
    <x v="30"/>
    <x v="33"/>
    <x v="4"/>
    <n v="35"/>
    <n v="450"/>
    <n v="157500"/>
    <n v="55125"/>
    <n v="0.35"/>
    <s v="Online"/>
    <x v="1"/>
    <x v="7"/>
  </r>
  <r>
    <x v="5"/>
    <n v="1185732"/>
    <x v="385"/>
    <x v="3"/>
    <x v="30"/>
    <x v="33"/>
    <x v="5"/>
    <n v="40.000000000000007"/>
    <n v="550"/>
    <n v="220000.00000000003"/>
    <n v="110000.00000000001"/>
    <n v="0.5"/>
    <s v="Online"/>
    <x v="1"/>
    <x v="7"/>
  </r>
  <r>
    <x v="5"/>
    <n v="1185732"/>
    <x v="417"/>
    <x v="3"/>
    <x v="30"/>
    <x v="33"/>
    <x v="0"/>
    <n v="40.000000000000007"/>
    <n v="725"/>
    <n v="290000.00000000006"/>
    <n v="116000.00000000003"/>
    <n v="0.4"/>
    <s v="Online"/>
    <x v="1"/>
    <x v="8"/>
  </r>
  <r>
    <x v="5"/>
    <n v="1185732"/>
    <x v="417"/>
    <x v="3"/>
    <x v="30"/>
    <x v="33"/>
    <x v="1"/>
    <n v="30.000000000000011"/>
    <n v="550"/>
    <n v="165000.00000000006"/>
    <n v="57750.000000000015"/>
    <n v="0.35"/>
    <s v="Online"/>
    <x v="1"/>
    <x v="8"/>
  </r>
  <r>
    <x v="5"/>
    <n v="1185732"/>
    <x v="417"/>
    <x v="3"/>
    <x v="30"/>
    <x v="33"/>
    <x v="2"/>
    <n v="30.000000000000011"/>
    <n v="425"/>
    <n v="127500.00000000004"/>
    <n v="51000.000000000022"/>
    <n v="0.4"/>
    <s v="Online"/>
    <x v="1"/>
    <x v="8"/>
  </r>
  <r>
    <x v="5"/>
    <n v="1185732"/>
    <x v="417"/>
    <x v="3"/>
    <x v="30"/>
    <x v="33"/>
    <x v="3"/>
    <n v="30.000000000000011"/>
    <n v="400"/>
    <n v="120000.00000000004"/>
    <n v="48000.000000000022"/>
    <n v="0.4"/>
    <s v="Online"/>
    <x v="1"/>
    <x v="8"/>
  </r>
  <r>
    <x v="5"/>
    <n v="1185732"/>
    <x v="417"/>
    <x v="3"/>
    <x v="30"/>
    <x v="33"/>
    <x v="4"/>
    <n v="40.000000000000007"/>
    <n v="400"/>
    <n v="160000.00000000003"/>
    <n v="56000.000000000007"/>
    <n v="0.35"/>
    <s v="Online"/>
    <x v="1"/>
    <x v="8"/>
  </r>
  <r>
    <x v="5"/>
    <n v="1185732"/>
    <x v="417"/>
    <x v="3"/>
    <x v="30"/>
    <x v="33"/>
    <x v="5"/>
    <n v="40"/>
    <n v="525"/>
    <n v="210000"/>
    <n v="105000"/>
    <n v="0.5"/>
    <s v="Online"/>
    <x v="1"/>
    <x v="8"/>
  </r>
  <r>
    <x v="5"/>
    <n v="1185732"/>
    <x v="447"/>
    <x v="3"/>
    <x v="30"/>
    <x v="33"/>
    <x v="0"/>
    <n v="35.000000000000007"/>
    <n v="675"/>
    <n v="236250.00000000006"/>
    <n v="94500.000000000029"/>
    <n v="0.4"/>
    <s v="Online"/>
    <x v="1"/>
    <x v="9"/>
  </r>
  <r>
    <x v="5"/>
    <n v="1185732"/>
    <x v="447"/>
    <x v="3"/>
    <x v="30"/>
    <x v="33"/>
    <x v="1"/>
    <n v="25.000000000000011"/>
    <n v="500"/>
    <n v="125000.00000000006"/>
    <n v="43750.000000000015"/>
    <n v="0.35"/>
    <s v="Online"/>
    <x v="1"/>
    <x v="9"/>
  </r>
  <r>
    <x v="5"/>
    <n v="1185732"/>
    <x v="447"/>
    <x v="3"/>
    <x v="30"/>
    <x v="33"/>
    <x v="2"/>
    <n v="35.000000000000014"/>
    <n v="445"/>
    <n v="155750.00000000006"/>
    <n v="62300.000000000029"/>
    <n v="0.4"/>
    <s v="Online"/>
    <x v="1"/>
    <x v="9"/>
  </r>
  <r>
    <x v="5"/>
    <n v="1185732"/>
    <x v="447"/>
    <x v="3"/>
    <x v="30"/>
    <x v="33"/>
    <x v="3"/>
    <n v="65.000000000000028"/>
    <n v="500"/>
    <n v="325000.00000000012"/>
    <n v="130000.00000000006"/>
    <n v="0.4"/>
    <s v="Online"/>
    <x v="1"/>
    <x v="9"/>
  </r>
  <r>
    <x v="5"/>
    <n v="1185732"/>
    <x v="447"/>
    <x v="3"/>
    <x v="30"/>
    <x v="33"/>
    <x v="4"/>
    <n v="80.000000000000014"/>
    <n v="475"/>
    <n v="380000.00000000006"/>
    <n v="133000"/>
    <n v="0.35"/>
    <s v="Online"/>
    <x v="1"/>
    <x v="9"/>
  </r>
  <r>
    <x v="5"/>
    <n v="1185732"/>
    <x v="447"/>
    <x v="3"/>
    <x v="30"/>
    <x v="33"/>
    <x v="5"/>
    <n v="80"/>
    <n v="575"/>
    <n v="460000"/>
    <n v="230000"/>
    <n v="0.5"/>
    <s v="Online"/>
    <x v="1"/>
    <x v="9"/>
  </r>
  <r>
    <x v="5"/>
    <n v="1185732"/>
    <x v="476"/>
    <x v="3"/>
    <x v="30"/>
    <x v="33"/>
    <x v="0"/>
    <n v="75.000000000000014"/>
    <n v="825"/>
    <n v="618750.00000000012"/>
    <n v="247500.00000000006"/>
    <n v="0.4"/>
    <s v="Online"/>
    <x v="1"/>
    <x v="10"/>
  </r>
  <r>
    <x v="5"/>
    <n v="1185732"/>
    <x v="476"/>
    <x v="3"/>
    <x v="30"/>
    <x v="33"/>
    <x v="1"/>
    <n v="65.000000000000014"/>
    <n v="625"/>
    <n v="406250.00000000012"/>
    <n v="142187.50000000003"/>
    <n v="0.35"/>
    <s v="Online"/>
    <x v="1"/>
    <x v="10"/>
  </r>
  <r>
    <x v="3"/>
    <n v="1185732"/>
    <x v="476"/>
    <x v="3"/>
    <x v="30"/>
    <x v="33"/>
    <x v="2"/>
    <n v="65.000000000000014"/>
    <n v="575"/>
    <n v="373750.00000000006"/>
    <n v="149500.00000000003"/>
    <n v="0.4"/>
    <s v="Online"/>
    <x v="1"/>
    <x v="10"/>
  </r>
  <r>
    <x v="3"/>
    <n v="1185732"/>
    <x v="476"/>
    <x v="3"/>
    <x v="30"/>
    <x v="33"/>
    <x v="3"/>
    <n v="65.000000000000014"/>
    <n v="525"/>
    <n v="341250.00000000006"/>
    <n v="136500.00000000003"/>
    <n v="0.4"/>
    <s v="Online"/>
    <x v="1"/>
    <x v="10"/>
  </r>
  <r>
    <x v="3"/>
    <n v="1185732"/>
    <x v="476"/>
    <x v="3"/>
    <x v="30"/>
    <x v="33"/>
    <x v="4"/>
    <n v="75.000000000000014"/>
    <n v="525"/>
    <n v="393750.00000000006"/>
    <n v="137812.5"/>
    <n v="0.35"/>
    <s v="Online"/>
    <x v="1"/>
    <x v="10"/>
  </r>
  <r>
    <x v="3"/>
    <n v="1185732"/>
    <x v="476"/>
    <x v="3"/>
    <x v="30"/>
    <x v="33"/>
    <x v="5"/>
    <n v="80"/>
    <n v="625"/>
    <n v="500000"/>
    <n v="250000"/>
    <n v="0.5"/>
    <s v="Online"/>
    <x v="1"/>
    <x v="10"/>
  </r>
  <r>
    <x v="5"/>
    <n v="1185732"/>
    <x v="186"/>
    <x v="3"/>
    <x v="30"/>
    <x v="33"/>
    <x v="0"/>
    <n v="40"/>
    <n v="500"/>
    <n v="200000"/>
    <n v="80000"/>
    <n v="0.4"/>
    <s v="Online"/>
    <x v="1"/>
    <x v="0"/>
  </r>
  <r>
    <x v="5"/>
    <n v="1185732"/>
    <x v="186"/>
    <x v="3"/>
    <x v="30"/>
    <x v="33"/>
    <x v="1"/>
    <n v="40"/>
    <n v="300"/>
    <n v="120000"/>
    <n v="42000"/>
    <n v="0.35"/>
    <s v="Online"/>
    <x v="1"/>
    <x v="0"/>
  </r>
  <r>
    <x v="5"/>
    <n v="1185732"/>
    <x v="186"/>
    <x v="3"/>
    <x v="30"/>
    <x v="33"/>
    <x v="2"/>
    <n v="30.000000000000004"/>
    <n v="300"/>
    <n v="90000.000000000015"/>
    <n v="36000.000000000007"/>
    <n v="0.4"/>
    <s v="Online"/>
    <x v="1"/>
    <x v="0"/>
  </r>
  <r>
    <x v="5"/>
    <n v="1185732"/>
    <x v="186"/>
    <x v="3"/>
    <x v="30"/>
    <x v="33"/>
    <x v="3"/>
    <n v="35"/>
    <n v="150"/>
    <n v="52500"/>
    <n v="21000"/>
    <n v="0.4"/>
    <s v="Online"/>
    <x v="1"/>
    <x v="0"/>
  </r>
  <r>
    <x v="5"/>
    <n v="1185732"/>
    <x v="186"/>
    <x v="3"/>
    <x v="30"/>
    <x v="33"/>
    <x v="4"/>
    <n v="49.999999999999993"/>
    <n v="200"/>
    <n v="99999.999999999985"/>
    <n v="34999.999999999993"/>
    <n v="0.35"/>
    <s v="Online"/>
    <x v="1"/>
    <x v="0"/>
  </r>
  <r>
    <x v="5"/>
    <n v="1185732"/>
    <x v="186"/>
    <x v="3"/>
    <x v="30"/>
    <x v="33"/>
    <x v="5"/>
    <n v="40"/>
    <n v="300"/>
    <n v="120000"/>
    <n v="48000"/>
    <n v="0.4"/>
    <s v="Online"/>
    <x v="1"/>
    <x v="0"/>
  </r>
  <r>
    <x v="5"/>
    <n v="1185732"/>
    <x v="696"/>
    <x v="3"/>
    <x v="30"/>
    <x v="33"/>
    <x v="0"/>
    <n v="40"/>
    <n v="550"/>
    <n v="220000"/>
    <n v="88000"/>
    <n v="0.4"/>
    <s v="Online"/>
    <x v="1"/>
    <x v="1"/>
  </r>
  <r>
    <x v="5"/>
    <n v="1185732"/>
    <x v="696"/>
    <x v="3"/>
    <x v="30"/>
    <x v="33"/>
    <x v="1"/>
    <n v="40"/>
    <n v="200"/>
    <n v="80000"/>
    <n v="28000"/>
    <n v="0.35"/>
    <s v="Online"/>
    <x v="1"/>
    <x v="1"/>
  </r>
  <r>
    <x v="5"/>
    <n v="1185732"/>
    <x v="696"/>
    <x v="3"/>
    <x v="30"/>
    <x v="33"/>
    <x v="2"/>
    <n v="30.000000000000004"/>
    <n v="250"/>
    <n v="75000.000000000015"/>
    <n v="30000.000000000007"/>
    <n v="0.4"/>
    <s v="Online"/>
    <x v="1"/>
    <x v="1"/>
  </r>
  <r>
    <x v="5"/>
    <n v="1185732"/>
    <x v="696"/>
    <x v="4"/>
    <x v="31"/>
    <x v="34"/>
    <x v="3"/>
    <n v="35"/>
    <n v="125"/>
    <n v="43750"/>
    <n v="17500"/>
    <n v="0.4"/>
    <s v="Online"/>
    <x v="1"/>
    <x v="1"/>
  </r>
  <r>
    <x v="5"/>
    <n v="1185732"/>
    <x v="696"/>
    <x v="4"/>
    <x v="31"/>
    <x v="34"/>
    <x v="4"/>
    <n v="49.999999999999993"/>
    <n v="200"/>
    <n v="99999.999999999985"/>
    <n v="34999.999999999993"/>
    <n v="0.35"/>
    <s v="Online"/>
    <x v="1"/>
    <x v="1"/>
  </r>
  <r>
    <x v="5"/>
    <n v="1185732"/>
    <x v="696"/>
    <x v="4"/>
    <x v="31"/>
    <x v="34"/>
    <x v="5"/>
    <n v="40"/>
    <n v="300"/>
    <n v="120000"/>
    <n v="48000"/>
    <n v="0.4"/>
    <s v="Online"/>
    <x v="1"/>
    <x v="1"/>
  </r>
  <r>
    <x v="5"/>
    <n v="1185732"/>
    <x v="226"/>
    <x v="4"/>
    <x v="31"/>
    <x v="34"/>
    <x v="0"/>
    <n v="45"/>
    <n v="520"/>
    <n v="234000"/>
    <n v="93600"/>
    <n v="0.4"/>
    <s v="Online"/>
    <x v="1"/>
    <x v="2"/>
  </r>
  <r>
    <x v="5"/>
    <n v="1185732"/>
    <x v="226"/>
    <x v="4"/>
    <x v="31"/>
    <x v="34"/>
    <x v="1"/>
    <n v="45"/>
    <n v="225"/>
    <n v="101250"/>
    <n v="35437.5"/>
    <n v="0.35"/>
    <s v="Online"/>
    <x v="1"/>
    <x v="2"/>
  </r>
  <r>
    <x v="5"/>
    <n v="1185732"/>
    <x v="226"/>
    <x v="4"/>
    <x v="31"/>
    <x v="34"/>
    <x v="2"/>
    <n v="35"/>
    <n v="250"/>
    <n v="87500"/>
    <n v="35000"/>
    <n v="0.4"/>
    <s v="Online"/>
    <x v="1"/>
    <x v="2"/>
  </r>
  <r>
    <x v="5"/>
    <n v="1185732"/>
    <x v="226"/>
    <x v="4"/>
    <x v="31"/>
    <x v="34"/>
    <x v="3"/>
    <n v="40"/>
    <n v="100"/>
    <n v="40000"/>
    <n v="16000"/>
    <n v="0.4"/>
    <s v="Online"/>
    <x v="1"/>
    <x v="2"/>
  </r>
  <r>
    <x v="5"/>
    <n v="1185732"/>
    <x v="226"/>
    <x v="4"/>
    <x v="31"/>
    <x v="34"/>
    <x v="4"/>
    <n v="54.999999999999993"/>
    <n v="150"/>
    <n v="82499.999999999985"/>
    <n v="28874.999999999993"/>
    <n v="0.35"/>
    <s v="Online"/>
    <x v="1"/>
    <x v="2"/>
  </r>
  <r>
    <x v="5"/>
    <n v="1185732"/>
    <x v="226"/>
    <x v="4"/>
    <x v="31"/>
    <x v="34"/>
    <x v="5"/>
    <n v="45"/>
    <n v="250"/>
    <n v="112500"/>
    <n v="45000"/>
    <n v="0.4"/>
    <s v="Online"/>
    <x v="1"/>
    <x v="2"/>
  </r>
  <r>
    <x v="5"/>
    <n v="1185732"/>
    <x v="245"/>
    <x v="4"/>
    <x v="31"/>
    <x v="34"/>
    <x v="0"/>
    <n v="45"/>
    <n v="475"/>
    <n v="213750"/>
    <n v="85500"/>
    <n v="0.4"/>
    <s v="Online"/>
    <x v="1"/>
    <x v="3"/>
  </r>
  <r>
    <x v="5"/>
    <n v="1185732"/>
    <x v="245"/>
    <x v="4"/>
    <x v="31"/>
    <x v="34"/>
    <x v="1"/>
    <n v="45"/>
    <n v="175"/>
    <n v="78750"/>
    <n v="27562.5"/>
    <n v="0.35"/>
    <s v="Online"/>
    <x v="1"/>
    <x v="3"/>
  </r>
  <r>
    <x v="5"/>
    <n v="1185732"/>
    <x v="245"/>
    <x v="4"/>
    <x v="31"/>
    <x v="34"/>
    <x v="2"/>
    <n v="40"/>
    <n v="175"/>
    <n v="70000"/>
    <n v="28000"/>
    <n v="0.4"/>
    <s v="Online"/>
    <x v="1"/>
    <x v="3"/>
  </r>
  <r>
    <x v="5"/>
    <n v="1185732"/>
    <x v="245"/>
    <x v="4"/>
    <x v="31"/>
    <x v="34"/>
    <x v="3"/>
    <n v="45"/>
    <n v="100"/>
    <n v="45000"/>
    <n v="18000"/>
    <n v="0.4"/>
    <s v="Online"/>
    <x v="1"/>
    <x v="3"/>
  </r>
  <r>
    <x v="5"/>
    <n v="1185732"/>
    <x v="245"/>
    <x v="4"/>
    <x v="31"/>
    <x v="34"/>
    <x v="4"/>
    <n v="50"/>
    <n v="125"/>
    <n v="62500"/>
    <n v="21875"/>
    <n v="0.35"/>
    <s v="Online"/>
    <x v="1"/>
    <x v="3"/>
  </r>
  <r>
    <x v="5"/>
    <n v="1185732"/>
    <x v="245"/>
    <x v="4"/>
    <x v="31"/>
    <x v="34"/>
    <x v="5"/>
    <n v="40"/>
    <n v="250"/>
    <n v="100000"/>
    <n v="40000"/>
    <n v="0.4"/>
    <s v="Online"/>
    <x v="1"/>
    <x v="3"/>
  </r>
  <r>
    <x v="5"/>
    <n v="1185732"/>
    <x v="276"/>
    <x v="4"/>
    <x v="31"/>
    <x v="34"/>
    <x v="0"/>
    <n v="50"/>
    <n v="520"/>
    <n v="260000"/>
    <n v="104000"/>
    <n v="0.4"/>
    <s v="Online"/>
    <x v="1"/>
    <x v="4"/>
  </r>
  <r>
    <x v="5"/>
    <n v="1185732"/>
    <x v="276"/>
    <x v="4"/>
    <x v="31"/>
    <x v="34"/>
    <x v="1"/>
    <n v="45.000000000000007"/>
    <n v="225"/>
    <n v="101250.00000000001"/>
    <n v="35437.5"/>
    <n v="0.35"/>
    <s v="Online"/>
    <x v="1"/>
    <x v="4"/>
  </r>
  <r>
    <x v="5"/>
    <n v="1185732"/>
    <x v="276"/>
    <x v="4"/>
    <x v="31"/>
    <x v="34"/>
    <x v="2"/>
    <n v="40"/>
    <n v="200"/>
    <n v="80000"/>
    <n v="32000"/>
    <n v="0.4"/>
    <s v="Online"/>
    <x v="1"/>
    <x v="4"/>
  </r>
  <r>
    <x v="5"/>
    <n v="1185732"/>
    <x v="276"/>
    <x v="4"/>
    <x v="31"/>
    <x v="34"/>
    <x v="3"/>
    <n v="40"/>
    <n v="125"/>
    <n v="50000"/>
    <n v="20000"/>
    <n v="0.4"/>
    <s v="Online"/>
    <x v="1"/>
    <x v="4"/>
  </r>
  <r>
    <x v="5"/>
    <n v="1185732"/>
    <x v="276"/>
    <x v="4"/>
    <x v="31"/>
    <x v="34"/>
    <x v="4"/>
    <n v="50"/>
    <n v="150"/>
    <n v="75000"/>
    <n v="26250"/>
    <n v="0.35"/>
    <s v="Online"/>
    <x v="1"/>
    <x v="4"/>
  </r>
  <r>
    <x v="5"/>
    <n v="1185732"/>
    <x v="276"/>
    <x v="4"/>
    <x v="31"/>
    <x v="34"/>
    <x v="5"/>
    <n v="55.000000000000007"/>
    <n v="275"/>
    <n v="151250.00000000003"/>
    <n v="60500.000000000015"/>
    <n v="0.4"/>
    <s v="Online"/>
    <x v="1"/>
    <x v="4"/>
  </r>
  <r>
    <x v="5"/>
    <n v="1185732"/>
    <x v="306"/>
    <x v="4"/>
    <x v="31"/>
    <x v="34"/>
    <x v="0"/>
    <n v="40"/>
    <n v="525"/>
    <n v="210000"/>
    <n v="84000"/>
    <n v="0.4"/>
    <s v="Online"/>
    <x v="1"/>
    <x v="11"/>
  </r>
  <r>
    <x v="5"/>
    <n v="1185732"/>
    <x v="306"/>
    <x v="4"/>
    <x v="31"/>
    <x v="34"/>
    <x v="1"/>
    <n v="35.000000000000007"/>
    <n v="275"/>
    <n v="96250.000000000015"/>
    <n v="33687.5"/>
    <n v="0.35"/>
    <s v="Online"/>
    <x v="1"/>
    <x v="11"/>
  </r>
  <r>
    <x v="5"/>
    <n v="1185732"/>
    <x v="306"/>
    <x v="4"/>
    <x v="31"/>
    <x v="34"/>
    <x v="2"/>
    <n v="30.000000000000004"/>
    <n v="225"/>
    <n v="67500.000000000015"/>
    <n v="27000.000000000007"/>
    <n v="0.4"/>
    <s v="Online"/>
    <x v="1"/>
    <x v="11"/>
  </r>
  <r>
    <x v="5"/>
    <n v="1185732"/>
    <x v="306"/>
    <x v="4"/>
    <x v="31"/>
    <x v="34"/>
    <x v="3"/>
    <n v="30.000000000000004"/>
    <n v="200"/>
    <n v="60000.000000000007"/>
    <n v="24000.000000000004"/>
    <n v="0.4"/>
    <s v="Online"/>
    <x v="1"/>
    <x v="11"/>
  </r>
  <r>
    <x v="5"/>
    <n v="1185732"/>
    <x v="306"/>
    <x v="4"/>
    <x v="31"/>
    <x v="34"/>
    <x v="4"/>
    <n v="50"/>
    <n v="200"/>
    <n v="100000"/>
    <n v="35000"/>
    <n v="0.35"/>
    <s v="Online"/>
    <x v="1"/>
    <x v="11"/>
  </r>
  <r>
    <x v="5"/>
    <n v="1185732"/>
    <x v="306"/>
    <x v="4"/>
    <x v="31"/>
    <x v="34"/>
    <x v="5"/>
    <n v="55.000000000000007"/>
    <n v="375"/>
    <n v="206250.00000000003"/>
    <n v="82500.000000000015"/>
    <n v="0.4"/>
    <s v="Online"/>
    <x v="1"/>
    <x v="11"/>
  </r>
  <r>
    <x v="5"/>
    <n v="1185732"/>
    <x v="335"/>
    <x v="4"/>
    <x v="31"/>
    <x v="34"/>
    <x v="0"/>
    <n v="50"/>
    <n v="600"/>
    <n v="300000"/>
    <n v="120000"/>
    <n v="0.4"/>
    <s v="Online"/>
    <x v="1"/>
    <x v="5"/>
  </r>
  <r>
    <x v="5"/>
    <n v="1185732"/>
    <x v="335"/>
    <x v="4"/>
    <x v="31"/>
    <x v="34"/>
    <x v="1"/>
    <n v="45.000000000000007"/>
    <n v="350"/>
    <n v="157500.00000000003"/>
    <n v="55125.000000000007"/>
    <n v="0.35"/>
    <s v="Online"/>
    <x v="1"/>
    <x v="5"/>
  </r>
  <r>
    <x v="5"/>
    <n v="1185732"/>
    <x v="335"/>
    <x v="4"/>
    <x v="31"/>
    <x v="34"/>
    <x v="2"/>
    <n v="40"/>
    <n v="275"/>
    <n v="110000"/>
    <n v="44000"/>
    <n v="0.4"/>
    <s v="Online"/>
    <x v="1"/>
    <x v="5"/>
  </r>
  <r>
    <x v="5"/>
    <n v="1185732"/>
    <x v="335"/>
    <x v="4"/>
    <x v="31"/>
    <x v="34"/>
    <x v="3"/>
    <n v="40"/>
    <n v="225"/>
    <n v="90000"/>
    <n v="36000"/>
    <n v="0.4"/>
    <s v="Online"/>
    <x v="1"/>
    <x v="5"/>
  </r>
  <r>
    <x v="5"/>
    <n v="1185732"/>
    <x v="335"/>
    <x v="4"/>
    <x v="31"/>
    <x v="34"/>
    <x v="4"/>
    <n v="50"/>
    <n v="250"/>
    <n v="125000"/>
    <n v="43750"/>
    <n v="0.35"/>
    <s v="Online"/>
    <x v="1"/>
    <x v="5"/>
  </r>
  <r>
    <x v="5"/>
    <n v="1185732"/>
    <x v="335"/>
    <x v="4"/>
    <x v="31"/>
    <x v="34"/>
    <x v="5"/>
    <n v="55.000000000000007"/>
    <n v="425"/>
    <n v="233750.00000000003"/>
    <n v="93500.000000000015"/>
    <n v="0.4"/>
    <s v="Online"/>
    <x v="1"/>
    <x v="5"/>
  </r>
  <r>
    <x v="5"/>
    <n v="1185732"/>
    <x v="367"/>
    <x v="4"/>
    <x v="31"/>
    <x v="34"/>
    <x v="0"/>
    <n v="50"/>
    <n v="575"/>
    <n v="287500"/>
    <n v="115000"/>
    <n v="0.4"/>
    <s v="Online"/>
    <x v="1"/>
    <x v="6"/>
  </r>
  <r>
    <x v="5"/>
    <n v="1185732"/>
    <x v="367"/>
    <x v="4"/>
    <x v="31"/>
    <x v="34"/>
    <x v="1"/>
    <n v="45.000000000000007"/>
    <n v="350"/>
    <n v="157500.00000000003"/>
    <n v="55125.000000000007"/>
    <n v="0.35"/>
    <s v="Online"/>
    <x v="1"/>
    <x v="6"/>
  </r>
  <r>
    <x v="5"/>
    <n v="1185732"/>
    <x v="367"/>
    <x v="4"/>
    <x v="31"/>
    <x v="34"/>
    <x v="2"/>
    <n v="40"/>
    <n v="275"/>
    <n v="110000"/>
    <n v="44000"/>
    <n v="0.4"/>
    <s v="Online"/>
    <x v="1"/>
    <x v="6"/>
  </r>
  <r>
    <x v="5"/>
    <n v="1185732"/>
    <x v="367"/>
    <x v="4"/>
    <x v="31"/>
    <x v="34"/>
    <x v="3"/>
    <n v="40"/>
    <n v="250"/>
    <n v="100000"/>
    <n v="40000"/>
    <n v="0.4"/>
    <s v="Online"/>
    <x v="1"/>
    <x v="6"/>
  </r>
  <r>
    <x v="5"/>
    <n v="1185732"/>
    <x v="367"/>
    <x v="4"/>
    <x v="31"/>
    <x v="34"/>
    <x v="4"/>
    <n v="50"/>
    <n v="225"/>
    <n v="112500"/>
    <n v="39375"/>
    <n v="0.35"/>
    <s v="Online"/>
    <x v="1"/>
    <x v="6"/>
  </r>
  <r>
    <x v="5"/>
    <n v="1185732"/>
    <x v="367"/>
    <x v="4"/>
    <x v="31"/>
    <x v="34"/>
    <x v="5"/>
    <n v="55.000000000000007"/>
    <n v="400"/>
    <n v="220000.00000000003"/>
    <n v="88000.000000000015"/>
    <n v="0.4"/>
    <s v="Online"/>
    <x v="1"/>
    <x v="6"/>
  </r>
  <r>
    <x v="5"/>
    <n v="1185732"/>
    <x v="399"/>
    <x v="4"/>
    <x v="31"/>
    <x v="34"/>
    <x v="0"/>
    <n v="50"/>
    <n v="525"/>
    <n v="262500"/>
    <n v="105000"/>
    <n v="0.4"/>
    <s v="Online"/>
    <x v="1"/>
    <x v="7"/>
  </r>
  <r>
    <x v="5"/>
    <n v="1185732"/>
    <x v="399"/>
    <x v="4"/>
    <x v="31"/>
    <x v="34"/>
    <x v="1"/>
    <n v="45.000000000000007"/>
    <n v="325"/>
    <n v="146250.00000000003"/>
    <n v="51187.500000000007"/>
    <n v="0.35"/>
    <s v="Online"/>
    <x v="1"/>
    <x v="7"/>
  </r>
  <r>
    <x v="5"/>
    <n v="1185732"/>
    <x v="399"/>
    <x v="4"/>
    <x v="31"/>
    <x v="34"/>
    <x v="2"/>
    <n v="35"/>
    <n v="225"/>
    <n v="78750"/>
    <n v="31500"/>
    <n v="0.4"/>
    <s v="Online"/>
    <x v="1"/>
    <x v="7"/>
  </r>
  <r>
    <x v="5"/>
    <n v="1185732"/>
    <x v="399"/>
    <x v="4"/>
    <x v="31"/>
    <x v="34"/>
    <x v="3"/>
    <n v="35"/>
    <n v="200"/>
    <n v="70000"/>
    <n v="28000"/>
    <n v="0.4"/>
    <s v="Online"/>
    <x v="1"/>
    <x v="7"/>
  </r>
  <r>
    <x v="5"/>
    <n v="1185732"/>
    <x v="399"/>
    <x v="4"/>
    <x v="31"/>
    <x v="34"/>
    <x v="4"/>
    <n v="45"/>
    <n v="200"/>
    <n v="90000"/>
    <n v="31499.999999999996"/>
    <n v="0.35"/>
    <s v="Online"/>
    <x v="1"/>
    <x v="7"/>
  </r>
  <r>
    <x v="5"/>
    <n v="1185732"/>
    <x v="399"/>
    <x v="4"/>
    <x v="31"/>
    <x v="34"/>
    <x v="5"/>
    <n v="50"/>
    <n v="275"/>
    <n v="137500"/>
    <n v="55000"/>
    <n v="0.4"/>
    <s v="Online"/>
    <x v="1"/>
    <x v="7"/>
  </r>
  <r>
    <x v="5"/>
    <n v="1185732"/>
    <x v="428"/>
    <x v="4"/>
    <x v="31"/>
    <x v="34"/>
    <x v="0"/>
    <n v="54.999999999999993"/>
    <n v="450"/>
    <n v="247499.99999999997"/>
    <n v="99000"/>
    <n v="0.4"/>
    <s v="Online"/>
    <x v="1"/>
    <x v="8"/>
  </r>
  <r>
    <x v="5"/>
    <n v="1185732"/>
    <x v="428"/>
    <x v="4"/>
    <x v="31"/>
    <x v="34"/>
    <x v="1"/>
    <n v="45"/>
    <n v="275"/>
    <n v="123750"/>
    <n v="43312.5"/>
    <n v="0.35"/>
    <s v="Online"/>
    <x v="1"/>
    <x v="8"/>
  </r>
  <r>
    <x v="5"/>
    <n v="1185732"/>
    <x v="428"/>
    <x v="4"/>
    <x v="31"/>
    <x v="34"/>
    <x v="2"/>
    <n v="45"/>
    <n v="175"/>
    <n v="78750"/>
    <n v="31500"/>
    <n v="0.4"/>
    <s v="Online"/>
    <x v="1"/>
    <x v="8"/>
  </r>
  <r>
    <x v="5"/>
    <n v="1185732"/>
    <x v="428"/>
    <x v="4"/>
    <x v="31"/>
    <x v="34"/>
    <x v="3"/>
    <n v="45"/>
    <n v="150"/>
    <n v="67500"/>
    <n v="27000"/>
    <n v="0.4"/>
    <s v="Online"/>
    <x v="1"/>
    <x v="8"/>
  </r>
  <r>
    <x v="5"/>
    <n v="1185732"/>
    <x v="428"/>
    <x v="4"/>
    <x v="31"/>
    <x v="34"/>
    <x v="4"/>
    <n v="54.999999999999993"/>
    <n v="150"/>
    <n v="82499.999999999985"/>
    <n v="28874.999999999993"/>
    <n v="0.35"/>
    <s v="Online"/>
    <x v="1"/>
    <x v="8"/>
  </r>
  <r>
    <x v="5"/>
    <n v="1185732"/>
    <x v="428"/>
    <x v="4"/>
    <x v="31"/>
    <x v="34"/>
    <x v="5"/>
    <n v="54.999999999999993"/>
    <n v="275"/>
    <n v="151249.99999999997"/>
    <n v="60499.999999999993"/>
    <n v="0.4"/>
    <s v="Online"/>
    <x v="1"/>
    <x v="8"/>
  </r>
  <r>
    <x v="5"/>
    <n v="1185732"/>
    <x v="459"/>
    <x v="4"/>
    <x v="31"/>
    <x v="34"/>
    <x v="0"/>
    <n v="50"/>
    <n v="425"/>
    <n v="212500"/>
    <n v="85000"/>
    <n v="0.4"/>
    <s v="Online"/>
    <x v="1"/>
    <x v="9"/>
  </r>
  <r>
    <x v="5"/>
    <n v="1185732"/>
    <x v="459"/>
    <x v="4"/>
    <x v="31"/>
    <x v="34"/>
    <x v="1"/>
    <n v="40"/>
    <n v="275"/>
    <n v="110000"/>
    <n v="38500"/>
    <n v="0.35"/>
    <s v="Online"/>
    <x v="1"/>
    <x v="9"/>
  </r>
  <r>
    <x v="5"/>
    <n v="1185732"/>
    <x v="459"/>
    <x v="4"/>
    <x v="31"/>
    <x v="34"/>
    <x v="2"/>
    <n v="45"/>
    <n v="220"/>
    <n v="99000"/>
    <n v="39600"/>
    <n v="0.4"/>
    <s v="Online"/>
    <x v="1"/>
    <x v="9"/>
  </r>
  <r>
    <x v="0"/>
    <n v="1185732"/>
    <x v="459"/>
    <x v="4"/>
    <x v="31"/>
    <x v="34"/>
    <x v="3"/>
    <n v="55.000000000000007"/>
    <n v="200"/>
    <n v="110000.00000000001"/>
    <n v="44000.000000000007"/>
    <n v="0.4"/>
    <s v="Online"/>
    <x v="1"/>
    <x v="9"/>
  </r>
  <r>
    <x v="0"/>
    <n v="1185732"/>
    <x v="459"/>
    <x v="4"/>
    <x v="31"/>
    <x v="34"/>
    <x v="4"/>
    <n v="65"/>
    <n v="175"/>
    <n v="113750"/>
    <n v="39812.5"/>
    <n v="0.35"/>
    <s v="Online"/>
    <x v="1"/>
    <x v="9"/>
  </r>
  <r>
    <x v="0"/>
    <n v="1185732"/>
    <x v="459"/>
    <x v="4"/>
    <x v="31"/>
    <x v="34"/>
    <x v="5"/>
    <n v="70"/>
    <n v="275"/>
    <n v="192500"/>
    <n v="77000"/>
    <n v="0.4"/>
    <s v="Online"/>
    <x v="1"/>
    <x v="9"/>
  </r>
  <r>
    <x v="0"/>
    <n v="1185732"/>
    <x v="488"/>
    <x v="4"/>
    <x v="31"/>
    <x v="34"/>
    <x v="0"/>
    <n v="65"/>
    <n v="525"/>
    <n v="341250"/>
    <n v="136500"/>
    <n v="0.4"/>
    <s v="Online"/>
    <x v="1"/>
    <x v="10"/>
  </r>
  <r>
    <x v="0"/>
    <n v="1185732"/>
    <x v="488"/>
    <x v="4"/>
    <x v="31"/>
    <x v="34"/>
    <x v="1"/>
    <n v="55.000000000000007"/>
    <n v="325"/>
    <n v="178750.00000000003"/>
    <n v="62562.500000000007"/>
    <n v="0.35"/>
    <s v="Online"/>
    <x v="1"/>
    <x v="10"/>
  </r>
  <r>
    <x v="0"/>
    <n v="1185732"/>
    <x v="488"/>
    <x v="4"/>
    <x v="31"/>
    <x v="34"/>
    <x v="2"/>
    <n v="55.000000000000007"/>
    <n v="275"/>
    <n v="151250.00000000003"/>
    <n v="60500.000000000015"/>
    <n v="0.4"/>
    <s v="Online"/>
    <x v="1"/>
    <x v="10"/>
  </r>
  <r>
    <x v="0"/>
    <n v="1185732"/>
    <x v="488"/>
    <x v="4"/>
    <x v="31"/>
    <x v="34"/>
    <x v="3"/>
    <n v="50"/>
    <n v="225"/>
    <n v="112500"/>
    <n v="45000"/>
    <n v="0.4"/>
    <s v="Online"/>
    <x v="1"/>
    <x v="10"/>
  </r>
  <r>
    <x v="0"/>
    <n v="1185732"/>
    <x v="488"/>
    <x v="4"/>
    <x v="31"/>
    <x v="34"/>
    <x v="4"/>
    <n v="60"/>
    <n v="225"/>
    <n v="135000"/>
    <n v="47250"/>
    <n v="0.35"/>
    <s v="Online"/>
    <x v="1"/>
    <x v="10"/>
  </r>
  <r>
    <x v="0"/>
    <n v="1185732"/>
    <x v="488"/>
    <x v="4"/>
    <x v="31"/>
    <x v="34"/>
    <x v="5"/>
    <n v="64.999999999999986"/>
    <n v="325"/>
    <n v="211249.99999999994"/>
    <n v="84499.999999999985"/>
    <n v="0.4"/>
    <s v="Online"/>
    <x v="1"/>
    <x v="10"/>
  </r>
  <r>
    <x v="0"/>
    <n v="1185732"/>
    <x v="184"/>
    <x v="4"/>
    <x v="31"/>
    <x v="34"/>
    <x v="0"/>
    <n v="30.000000000000004"/>
    <n v="725"/>
    <n v="217500.00000000003"/>
    <n v="87000.000000000015"/>
    <n v="0.4"/>
    <s v="Online"/>
    <x v="1"/>
    <x v="0"/>
  </r>
  <r>
    <x v="0"/>
    <n v="1185732"/>
    <x v="184"/>
    <x v="4"/>
    <x v="31"/>
    <x v="34"/>
    <x v="1"/>
    <n v="30.000000000000004"/>
    <n v="525"/>
    <n v="157500.00000000003"/>
    <n v="55125.000000000007"/>
    <n v="0.35"/>
    <s v="Online"/>
    <x v="1"/>
    <x v="0"/>
  </r>
  <r>
    <x v="0"/>
    <n v="1185732"/>
    <x v="184"/>
    <x v="4"/>
    <x v="31"/>
    <x v="34"/>
    <x v="2"/>
    <n v="20.000000000000007"/>
    <n v="525"/>
    <n v="105000.00000000004"/>
    <n v="42000.000000000022"/>
    <n v="0.4"/>
    <s v="Online"/>
    <x v="1"/>
    <x v="0"/>
  </r>
  <r>
    <x v="0"/>
    <n v="1185732"/>
    <x v="184"/>
    <x v="4"/>
    <x v="31"/>
    <x v="34"/>
    <x v="3"/>
    <n v="25"/>
    <n v="375"/>
    <n v="93750"/>
    <n v="37500"/>
    <n v="0.4"/>
    <s v="Online"/>
    <x v="1"/>
    <x v="0"/>
  </r>
  <r>
    <x v="0"/>
    <n v="1185732"/>
    <x v="184"/>
    <x v="4"/>
    <x v="31"/>
    <x v="34"/>
    <x v="4"/>
    <n v="40"/>
    <n v="425"/>
    <n v="170000"/>
    <n v="59499.999999999993"/>
    <n v="0.35"/>
    <s v="Online"/>
    <x v="1"/>
    <x v="0"/>
  </r>
  <r>
    <x v="0"/>
    <n v="1185732"/>
    <x v="184"/>
    <x v="4"/>
    <x v="31"/>
    <x v="34"/>
    <x v="5"/>
    <n v="30.000000000000004"/>
    <n v="525"/>
    <n v="157500.00000000003"/>
    <n v="78750.000000000015"/>
    <n v="0.5"/>
    <s v="Online"/>
    <x v="1"/>
    <x v="0"/>
  </r>
  <r>
    <x v="0"/>
    <n v="1185732"/>
    <x v="213"/>
    <x v="4"/>
    <x v="31"/>
    <x v="34"/>
    <x v="0"/>
    <n v="30.000000000000004"/>
    <n v="775"/>
    <n v="232500.00000000003"/>
    <n v="93000.000000000015"/>
    <n v="0.4"/>
    <s v="Online"/>
    <x v="1"/>
    <x v="1"/>
  </r>
  <r>
    <x v="0"/>
    <n v="1185732"/>
    <x v="213"/>
    <x v="4"/>
    <x v="31"/>
    <x v="34"/>
    <x v="1"/>
    <n v="30.000000000000004"/>
    <n v="425"/>
    <n v="127500.00000000001"/>
    <n v="44625"/>
    <n v="0.35"/>
    <s v="Online"/>
    <x v="1"/>
    <x v="1"/>
  </r>
  <r>
    <x v="0"/>
    <n v="1185732"/>
    <x v="213"/>
    <x v="4"/>
    <x v="31"/>
    <x v="34"/>
    <x v="2"/>
    <n v="20.000000000000007"/>
    <n v="475"/>
    <n v="95000.000000000029"/>
    <n v="38000.000000000015"/>
    <n v="0.4"/>
    <s v="Online"/>
    <x v="1"/>
    <x v="1"/>
  </r>
  <r>
    <x v="0"/>
    <n v="1185732"/>
    <x v="213"/>
    <x v="1"/>
    <x v="32"/>
    <x v="35"/>
    <x v="3"/>
    <n v="25"/>
    <n v="325"/>
    <n v="81250"/>
    <n v="32500"/>
    <n v="0.4"/>
    <s v="Online"/>
    <x v="1"/>
    <x v="1"/>
  </r>
  <r>
    <x v="0"/>
    <n v="1185732"/>
    <x v="213"/>
    <x v="1"/>
    <x v="32"/>
    <x v="35"/>
    <x v="4"/>
    <n v="40"/>
    <n v="400"/>
    <n v="160000"/>
    <n v="56000"/>
    <n v="0.35"/>
    <s v="Online"/>
    <x v="1"/>
    <x v="1"/>
  </r>
  <r>
    <x v="0"/>
    <n v="1185732"/>
    <x v="213"/>
    <x v="1"/>
    <x v="32"/>
    <x v="35"/>
    <x v="5"/>
    <n v="25"/>
    <n v="500"/>
    <n v="125000"/>
    <n v="62500"/>
    <n v="0.5"/>
    <s v="Online"/>
    <x v="1"/>
    <x v="1"/>
  </r>
  <r>
    <x v="0"/>
    <n v="1185732"/>
    <x v="221"/>
    <x v="1"/>
    <x v="32"/>
    <x v="35"/>
    <x v="0"/>
    <n v="25"/>
    <n v="720"/>
    <n v="180000"/>
    <n v="72000"/>
    <n v="0.4"/>
    <s v="Online"/>
    <x v="1"/>
    <x v="2"/>
  </r>
  <r>
    <x v="0"/>
    <n v="1185732"/>
    <x v="221"/>
    <x v="1"/>
    <x v="32"/>
    <x v="35"/>
    <x v="1"/>
    <n v="25"/>
    <n v="400"/>
    <n v="100000"/>
    <n v="35000"/>
    <n v="0.35"/>
    <s v="Online"/>
    <x v="1"/>
    <x v="2"/>
  </r>
  <r>
    <x v="0"/>
    <n v="1185732"/>
    <x v="221"/>
    <x v="1"/>
    <x v="32"/>
    <x v="35"/>
    <x v="2"/>
    <n v="15.000000000000002"/>
    <n v="425"/>
    <n v="63750.000000000007"/>
    <n v="25500.000000000004"/>
    <n v="0.4"/>
    <s v="Online"/>
    <x v="1"/>
    <x v="2"/>
  </r>
  <r>
    <x v="0"/>
    <n v="1185732"/>
    <x v="221"/>
    <x v="1"/>
    <x v="32"/>
    <x v="35"/>
    <x v="3"/>
    <n v="19.999999999999996"/>
    <n v="275"/>
    <n v="54999.999999999993"/>
    <n v="22000"/>
    <n v="0.4"/>
    <s v="Online"/>
    <x v="1"/>
    <x v="2"/>
  </r>
  <r>
    <x v="0"/>
    <n v="1185732"/>
    <x v="221"/>
    <x v="1"/>
    <x v="32"/>
    <x v="35"/>
    <x v="4"/>
    <n v="35.000000000000007"/>
    <n v="325"/>
    <n v="113750.00000000003"/>
    <n v="39812.500000000007"/>
    <n v="0.35"/>
    <s v="Online"/>
    <x v="1"/>
    <x v="2"/>
  </r>
  <r>
    <x v="0"/>
    <n v="1185732"/>
    <x v="221"/>
    <x v="1"/>
    <x v="32"/>
    <x v="35"/>
    <x v="5"/>
    <n v="25"/>
    <n v="425"/>
    <n v="106250"/>
    <n v="53125"/>
    <n v="0.5"/>
    <s v="Online"/>
    <x v="1"/>
    <x v="2"/>
  </r>
  <r>
    <x v="0"/>
    <n v="1185732"/>
    <x v="240"/>
    <x v="1"/>
    <x v="32"/>
    <x v="35"/>
    <x v="0"/>
    <n v="25"/>
    <n v="675"/>
    <n v="168750"/>
    <n v="67500"/>
    <n v="0.4"/>
    <s v="Online"/>
    <x v="1"/>
    <x v="3"/>
  </r>
  <r>
    <x v="0"/>
    <n v="1185732"/>
    <x v="240"/>
    <x v="1"/>
    <x v="32"/>
    <x v="35"/>
    <x v="1"/>
    <n v="25"/>
    <n v="375"/>
    <n v="93750"/>
    <n v="32812.5"/>
    <n v="0.35"/>
    <s v="Online"/>
    <x v="1"/>
    <x v="3"/>
  </r>
  <r>
    <x v="0"/>
    <n v="1185732"/>
    <x v="240"/>
    <x v="1"/>
    <x v="32"/>
    <x v="35"/>
    <x v="2"/>
    <n v="15.000000000000002"/>
    <n v="375"/>
    <n v="56250.000000000007"/>
    <n v="22500.000000000004"/>
    <n v="0.4"/>
    <s v="Online"/>
    <x v="1"/>
    <x v="3"/>
  </r>
  <r>
    <x v="0"/>
    <n v="1185732"/>
    <x v="240"/>
    <x v="1"/>
    <x v="32"/>
    <x v="35"/>
    <x v="3"/>
    <n v="19.999999999999996"/>
    <n v="300"/>
    <n v="59999.999999999993"/>
    <n v="24000"/>
    <n v="0.4"/>
    <s v="Online"/>
    <x v="1"/>
    <x v="3"/>
  </r>
  <r>
    <x v="0"/>
    <n v="1185732"/>
    <x v="240"/>
    <x v="1"/>
    <x v="32"/>
    <x v="35"/>
    <x v="4"/>
    <n v="40"/>
    <n v="325"/>
    <n v="130000"/>
    <n v="45500"/>
    <n v="0.35"/>
    <s v="Online"/>
    <x v="1"/>
    <x v="3"/>
  </r>
  <r>
    <x v="0"/>
    <n v="1185732"/>
    <x v="240"/>
    <x v="1"/>
    <x v="32"/>
    <x v="35"/>
    <x v="5"/>
    <n v="30.000000000000004"/>
    <n v="475"/>
    <n v="142500.00000000003"/>
    <n v="71250.000000000015"/>
    <n v="0.5"/>
    <s v="Online"/>
    <x v="1"/>
    <x v="3"/>
  </r>
  <r>
    <x v="0"/>
    <n v="1185732"/>
    <x v="269"/>
    <x v="1"/>
    <x v="32"/>
    <x v="35"/>
    <x v="0"/>
    <n v="40"/>
    <n v="745"/>
    <n v="298000"/>
    <n v="119200"/>
    <n v="0.4"/>
    <s v="Online"/>
    <x v="1"/>
    <x v="4"/>
  </r>
  <r>
    <x v="0"/>
    <n v="1185732"/>
    <x v="269"/>
    <x v="1"/>
    <x v="32"/>
    <x v="35"/>
    <x v="1"/>
    <n v="40"/>
    <n v="450"/>
    <n v="180000"/>
    <n v="62999.999999999993"/>
    <n v="0.35"/>
    <s v="Online"/>
    <x v="1"/>
    <x v="4"/>
  </r>
  <r>
    <x v="0"/>
    <n v="1185732"/>
    <x v="269"/>
    <x v="1"/>
    <x v="32"/>
    <x v="35"/>
    <x v="2"/>
    <n v="35"/>
    <n v="425"/>
    <n v="148750"/>
    <n v="59500"/>
    <n v="0.4"/>
    <s v="Online"/>
    <x v="1"/>
    <x v="4"/>
  </r>
  <r>
    <x v="0"/>
    <n v="1185732"/>
    <x v="269"/>
    <x v="1"/>
    <x v="32"/>
    <x v="35"/>
    <x v="3"/>
    <n v="35"/>
    <n v="375"/>
    <n v="131250"/>
    <n v="52500"/>
    <n v="0.4"/>
    <s v="Online"/>
    <x v="1"/>
    <x v="4"/>
  </r>
  <r>
    <x v="0"/>
    <n v="1185732"/>
    <x v="269"/>
    <x v="1"/>
    <x v="32"/>
    <x v="35"/>
    <x v="4"/>
    <n v="44.999999999999993"/>
    <n v="400"/>
    <n v="179999.99999999997"/>
    <n v="62999.999999999985"/>
    <n v="0.35"/>
    <s v="Online"/>
    <x v="1"/>
    <x v="4"/>
  </r>
  <r>
    <x v="0"/>
    <n v="1185732"/>
    <x v="269"/>
    <x v="1"/>
    <x v="32"/>
    <x v="35"/>
    <x v="5"/>
    <n v="49.999999999999993"/>
    <n v="500"/>
    <n v="249999.99999999997"/>
    <n v="124999.99999999999"/>
    <n v="0.5"/>
    <s v="Online"/>
    <x v="1"/>
    <x v="4"/>
  </r>
  <r>
    <x v="0"/>
    <n v="1185732"/>
    <x v="302"/>
    <x v="1"/>
    <x v="32"/>
    <x v="35"/>
    <x v="0"/>
    <n v="44.999999999999993"/>
    <n v="750"/>
    <n v="337499.99999999994"/>
    <n v="134999.99999999997"/>
    <n v="0.4"/>
    <s v="Online"/>
    <x v="1"/>
    <x v="11"/>
  </r>
  <r>
    <x v="0"/>
    <n v="1185732"/>
    <x v="302"/>
    <x v="1"/>
    <x v="32"/>
    <x v="35"/>
    <x v="1"/>
    <n v="40"/>
    <n v="500"/>
    <n v="200000"/>
    <n v="70000"/>
    <n v="0.35"/>
    <s v="Online"/>
    <x v="1"/>
    <x v="11"/>
  </r>
  <r>
    <x v="0"/>
    <n v="1185732"/>
    <x v="302"/>
    <x v="1"/>
    <x v="32"/>
    <x v="35"/>
    <x v="2"/>
    <n v="45"/>
    <n v="475"/>
    <n v="213750"/>
    <n v="85500"/>
    <n v="0.4"/>
    <s v="Online"/>
    <x v="1"/>
    <x v="11"/>
  </r>
  <r>
    <x v="0"/>
    <n v="1185732"/>
    <x v="302"/>
    <x v="1"/>
    <x v="32"/>
    <x v="35"/>
    <x v="3"/>
    <n v="45"/>
    <n v="450"/>
    <n v="202500"/>
    <n v="81000"/>
    <n v="0.4"/>
    <s v="Online"/>
    <x v="1"/>
    <x v="11"/>
  </r>
  <r>
    <x v="0"/>
    <n v="1185732"/>
    <x v="302"/>
    <x v="1"/>
    <x v="32"/>
    <x v="35"/>
    <x v="4"/>
    <n v="60"/>
    <n v="450"/>
    <n v="270000"/>
    <n v="94500"/>
    <n v="0.35"/>
    <s v="Online"/>
    <x v="1"/>
    <x v="11"/>
  </r>
  <r>
    <x v="0"/>
    <n v="1185732"/>
    <x v="302"/>
    <x v="1"/>
    <x v="32"/>
    <x v="35"/>
    <x v="5"/>
    <n v="65"/>
    <n v="625"/>
    <n v="406250"/>
    <n v="203125"/>
    <n v="0.5"/>
    <s v="Online"/>
    <x v="1"/>
    <x v="11"/>
  </r>
  <r>
    <x v="0"/>
    <n v="1185732"/>
    <x v="330"/>
    <x v="1"/>
    <x v="32"/>
    <x v="35"/>
    <x v="0"/>
    <n v="60"/>
    <n v="850"/>
    <n v="510000"/>
    <n v="204000"/>
    <n v="0.4"/>
    <s v="Online"/>
    <x v="1"/>
    <x v="5"/>
  </r>
  <r>
    <x v="1"/>
    <n v="1185732"/>
    <x v="330"/>
    <x v="1"/>
    <x v="32"/>
    <x v="35"/>
    <x v="1"/>
    <n v="55.000000000000007"/>
    <n v="600"/>
    <n v="330000.00000000006"/>
    <n v="115500.00000000001"/>
    <n v="0.35"/>
    <s v="Online"/>
    <x v="1"/>
    <x v="5"/>
  </r>
  <r>
    <x v="1"/>
    <n v="1185732"/>
    <x v="330"/>
    <x v="1"/>
    <x v="32"/>
    <x v="35"/>
    <x v="2"/>
    <n v="50"/>
    <n v="525"/>
    <n v="262500"/>
    <n v="105000"/>
    <n v="0.4"/>
    <s v="Online"/>
    <x v="1"/>
    <x v="5"/>
  </r>
  <r>
    <x v="1"/>
    <n v="1185732"/>
    <x v="330"/>
    <x v="1"/>
    <x v="32"/>
    <x v="35"/>
    <x v="3"/>
    <n v="50"/>
    <n v="475"/>
    <n v="237500"/>
    <n v="95000"/>
    <n v="0.4"/>
    <s v="Online"/>
    <x v="1"/>
    <x v="5"/>
  </r>
  <r>
    <x v="1"/>
    <n v="1185732"/>
    <x v="330"/>
    <x v="1"/>
    <x v="32"/>
    <x v="35"/>
    <x v="4"/>
    <n v="60"/>
    <n v="500"/>
    <n v="300000"/>
    <n v="105000"/>
    <n v="0.35"/>
    <s v="Online"/>
    <x v="1"/>
    <x v="5"/>
  </r>
  <r>
    <x v="1"/>
    <n v="1185732"/>
    <x v="330"/>
    <x v="1"/>
    <x v="32"/>
    <x v="35"/>
    <x v="5"/>
    <n v="65"/>
    <n v="675"/>
    <n v="438750"/>
    <n v="219375"/>
    <n v="0.5"/>
    <s v="Online"/>
    <x v="1"/>
    <x v="5"/>
  </r>
  <r>
    <x v="1"/>
    <n v="1185732"/>
    <x v="362"/>
    <x v="1"/>
    <x v="32"/>
    <x v="35"/>
    <x v="0"/>
    <n v="60"/>
    <n v="825"/>
    <n v="495000"/>
    <n v="198000"/>
    <n v="0.4"/>
    <s v="Online"/>
    <x v="1"/>
    <x v="6"/>
  </r>
  <r>
    <x v="1"/>
    <n v="1185732"/>
    <x v="362"/>
    <x v="1"/>
    <x v="32"/>
    <x v="35"/>
    <x v="1"/>
    <n v="55.000000000000007"/>
    <n v="600"/>
    <n v="330000.00000000006"/>
    <n v="115500.00000000001"/>
    <n v="0.35"/>
    <s v="Online"/>
    <x v="1"/>
    <x v="6"/>
  </r>
  <r>
    <x v="1"/>
    <n v="1185732"/>
    <x v="362"/>
    <x v="1"/>
    <x v="32"/>
    <x v="35"/>
    <x v="2"/>
    <n v="50"/>
    <n v="525"/>
    <n v="262500"/>
    <n v="105000"/>
    <n v="0.4"/>
    <s v="Online"/>
    <x v="1"/>
    <x v="6"/>
  </r>
  <r>
    <x v="1"/>
    <n v="1185732"/>
    <x v="362"/>
    <x v="1"/>
    <x v="32"/>
    <x v="35"/>
    <x v="3"/>
    <n v="40"/>
    <n v="475"/>
    <n v="190000"/>
    <n v="76000"/>
    <n v="0.4"/>
    <s v="Online"/>
    <x v="1"/>
    <x v="6"/>
  </r>
  <r>
    <x v="1"/>
    <n v="1185732"/>
    <x v="362"/>
    <x v="1"/>
    <x v="32"/>
    <x v="35"/>
    <x v="4"/>
    <n v="50"/>
    <n v="450"/>
    <n v="225000"/>
    <n v="78750"/>
    <n v="0.35"/>
    <s v="Online"/>
    <x v="1"/>
    <x v="6"/>
  </r>
  <r>
    <x v="1"/>
    <n v="1185732"/>
    <x v="362"/>
    <x v="1"/>
    <x v="32"/>
    <x v="35"/>
    <x v="5"/>
    <n v="55.000000000000007"/>
    <n v="625"/>
    <n v="343750.00000000006"/>
    <n v="171875.00000000003"/>
    <n v="0.5"/>
    <s v="Online"/>
    <x v="1"/>
    <x v="6"/>
  </r>
  <r>
    <x v="1"/>
    <n v="1185732"/>
    <x v="392"/>
    <x v="1"/>
    <x v="32"/>
    <x v="35"/>
    <x v="0"/>
    <n v="50"/>
    <n v="725"/>
    <n v="362500"/>
    <n v="145000"/>
    <n v="0.4"/>
    <s v="Online"/>
    <x v="1"/>
    <x v="7"/>
  </r>
  <r>
    <x v="1"/>
    <n v="1185732"/>
    <x v="392"/>
    <x v="1"/>
    <x v="32"/>
    <x v="35"/>
    <x v="1"/>
    <n v="45.000000000000014"/>
    <n v="525"/>
    <n v="236250.00000000009"/>
    <n v="82687.500000000029"/>
    <n v="0.35"/>
    <s v="Online"/>
    <x v="1"/>
    <x v="7"/>
  </r>
  <r>
    <x v="1"/>
    <n v="1185732"/>
    <x v="392"/>
    <x v="1"/>
    <x v="32"/>
    <x v="35"/>
    <x v="2"/>
    <n v="20.000000000000007"/>
    <n v="425"/>
    <n v="85000.000000000029"/>
    <n v="34000.000000000015"/>
    <n v="0.4"/>
    <s v="Online"/>
    <x v="1"/>
    <x v="7"/>
  </r>
  <r>
    <x v="1"/>
    <n v="1185732"/>
    <x v="392"/>
    <x v="1"/>
    <x v="32"/>
    <x v="35"/>
    <x v="3"/>
    <n v="20.000000000000007"/>
    <n v="400"/>
    <n v="80000.000000000029"/>
    <n v="32000.000000000015"/>
    <n v="0.4"/>
    <s v="Online"/>
    <x v="1"/>
    <x v="7"/>
  </r>
  <r>
    <x v="1"/>
    <n v="1185732"/>
    <x v="392"/>
    <x v="1"/>
    <x v="32"/>
    <x v="35"/>
    <x v="4"/>
    <n v="30.000000000000004"/>
    <n v="400"/>
    <n v="120000.00000000001"/>
    <n v="42000"/>
    <n v="0.35"/>
    <s v="Online"/>
    <x v="1"/>
    <x v="7"/>
  </r>
  <r>
    <x v="1"/>
    <n v="1185732"/>
    <x v="392"/>
    <x v="1"/>
    <x v="32"/>
    <x v="35"/>
    <x v="5"/>
    <n v="35.000000000000007"/>
    <n v="500"/>
    <n v="175000.00000000003"/>
    <n v="87500.000000000015"/>
    <n v="0.5"/>
    <s v="Online"/>
    <x v="1"/>
    <x v="7"/>
  </r>
  <r>
    <x v="1"/>
    <n v="1185732"/>
    <x v="424"/>
    <x v="1"/>
    <x v="32"/>
    <x v="35"/>
    <x v="0"/>
    <n v="35.000000000000007"/>
    <n v="675"/>
    <n v="236250.00000000006"/>
    <n v="94500.000000000029"/>
    <n v="0.4"/>
    <s v="Online"/>
    <x v="1"/>
    <x v="8"/>
  </r>
  <r>
    <x v="1"/>
    <n v="1185732"/>
    <x v="424"/>
    <x v="1"/>
    <x v="32"/>
    <x v="35"/>
    <x v="1"/>
    <n v="25.000000000000011"/>
    <n v="500"/>
    <n v="125000.00000000006"/>
    <n v="43750.000000000015"/>
    <n v="0.35"/>
    <s v="Online"/>
    <x v="1"/>
    <x v="8"/>
  </r>
  <r>
    <x v="1"/>
    <n v="1185732"/>
    <x v="424"/>
    <x v="1"/>
    <x v="32"/>
    <x v="35"/>
    <x v="2"/>
    <n v="25.000000000000011"/>
    <n v="375"/>
    <n v="93750.000000000044"/>
    <n v="37500.000000000022"/>
    <n v="0.4"/>
    <s v="Online"/>
    <x v="1"/>
    <x v="8"/>
  </r>
  <r>
    <x v="1"/>
    <n v="1185732"/>
    <x v="424"/>
    <x v="1"/>
    <x v="32"/>
    <x v="35"/>
    <x v="3"/>
    <n v="25.000000000000011"/>
    <n v="350"/>
    <n v="87500.000000000044"/>
    <n v="35000.000000000022"/>
    <n v="0.4"/>
    <s v="Online"/>
    <x v="1"/>
    <x v="8"/>
  </r>
  <r>
    <x v="1"/>
    <n v="1185732"/>
    <x v="424"/>
    <x v="1"/>
    <x v="32"/>
    <x v="35"/>
    <x v="4"/>
    <n v="35.000000000000007"/>
    <n v="350"/>
    <n v="122500.00000000003"/>
    <n v="42875.000000000007"/>
    <n v="0.35"/>
    <s v="Online"/>
    <x v="1"/>
    <x v="8"/>
  </r>
  <r>
    <x v="2"/>
    <n v="1185732"/>
    <x v="424"/>
    <x v="1"/>
    <x v="32"/>
    <x v="35"/>
    <x v="5"/>
    <n v="35"/>
    <n v="475"/>
    <n v="166250"/>
    <n v="83125"/>
    <n v="0.5"/>
    <s v="Online"/>
    <x v="1"/>
    <x v="8"/>
  </r>
  <r>
    <x v="2"/>
    <n v="1185732"/>
    <x v="454"/>
    <x v="1"/>
    <x v="32"/>
    <x v="35"/>
    <x v="0"/>
    <n v="30.000000000000011"/>
    <n v="625"/>
    <n v="187500.00000000006"/>
    <n v="75000.000000000029"/>
    <n v="0.4"/>
    <s v="Online"/>
    <x v="1"/>
    <x v="9"/>
  </r>
  <r>
    <x v="2"/>
    <n v="1185732"/>
    <x v="454"/>
    <x v="1"/>
    <x v="32"/>
    <x v="35"/>
    <x v="1"/>
    <n v="20.000000000000011"/>
    <n v="450"/>
    <n v="90000.000000000044"/>
    <n v="31500.000000000015"/>
    <n v="0.35"/>
    <s v="Online"/>
    <x v="1"/>
    <x v="9"/>
  </r>
  <r>
    <x v="2"/>
    <n v="1185732"/>
    <x v="454"/>
    <x v="1"/>
    <x v="32"/>
    <x v="35"/>
    <x v="2"/>
    <n v="30.000000000000014"/>
    <n v="395"/>
    <n v="118500.00000000006"/>
    <n v="47400.000000000029"/>
    <n v="0.4"/>
    <s v="Online"/>
    <x v="1"/>
    <x v="9"/>
  </r>
  <r>
    <x v="2"/>
    <n v="1185732"/>
    <x v="454"/>
    <x v="1"/>
    <x v="32"/>
    <x v="35"/>
    <x v="3"/>
    <n v="60.000000000000021"/>
    <n v="450"/>
    <n v="270000.00000000012"/>
    <n v="108000.00000000006"/>
    <n v="0.4"/>
    <s v="Online"/>
    <x v="1"/>
    <x v="9"/>
  </r>
  <r>
    <x v="2"/>
    <n v="1185732"/>
    <x v="454"/>
    <x v="1"/>
    <x v="32"/>
    <x v="35"/>
    <x v="4"/>
    <n v="75.000000000000014"/>
    <n v="425"/>
    <n v="318750.00000000006"/>
    <n v="111562.50000000001"/>
    <n v="0.35"/>
    <s v="Online"/>
    <x v="1"/>
    <x v="9"/>
  </r>
  <r>
    <x v="2"/>
    <n v="1185732"/>
    <x v="454"/>
    <x v="1"/>
    <x v="32"/>
    <x v="35"/>
    <x v="5"/>
    <n v="75"/>
    <n v="525"/>
    <n v="393750"/>
    <n v="196875"/>
    <n v="0.5"/>
    <s v="Online"/>
    <x v="1"/>
    <x v="9"/>
  </r>
  <r>
    <x v="2"/>
    <n v="1185732"/>
    <x v="483"/>
    <x v="1"/>
    <x v="32"/>
    <x v="35"/>
    <x v="0"/>
    <n v="70"/>
    <n v="775"/>
    <n v="542500"/>
    <n v="217000"/>
    <n v="0.4"/>
    <s v="Online"/>
    <x v="1"/>
    <x v="10"/>
  </r>
  <r>
    <x v="2"/>
    <n v="1185732"/>
    <x v="483"/>
    <x v="1"/>
    <x v="32"/>
    <x v="35"/>
    <x v="1"/>
    <n v="60.000000000000007"/>
    <n v="575"/>
    <n v="345000.00000000006"/>
    <n v="120750.00000000001"/>
    <n v="0.35"/>
    <s v="Online"/>
    <x v="1"/>
    <x v="10"/>
  </r>
  <r>
    <x v="2"/>
    <n v="1185732"/>
    <x v="483"/>
    <x v="1"/>
    <x v="32"/>
    <x v="35"/>
    <x v="2"/>
    <n v="60.000000000000007"/>
    <n v="525"/>
    <n v="315000.00000000006"/>
    <n v="126000.00000000003"/>
    <n v="0.4"/>
    <s v="Online"/>
    <x v="1"/>
    <x v="10"/>
  </r>
  <r>
    <x v="2"/>
    <n v="1185732"/>
    <x v="483"/>
    <x v="1"/>
    <x v="32"/>
    <x v="35"/>
    <x v="3"/>
    <n v="60.000000000000007"/>
    <n v="475"/>
    <n v="285000.00000000006"/>
    <n v="114000.00000000003"/>
    <n v="0.4"/>
    <s v="Online"/>
    <x v="1"/>
    <x v="10"/>
  </r>
  <r>
    <x v="2"/>
    <n v="1185732"/>
    <x v="483"/>
    <x v="1"/>
    <x v="32"/>
    <x v="35"/>
    <x v="4"/>
    <n v="70"/>
    <n v="475"/>
    <n v="332500"/>
    <n v="116374.99999999999"/>
    <n v="0.35"/>
    <s v="Online"/>
    <x v="1"/>
    <x v="10"/>
  </r>
  <r>
    <x v="2"/>
    <n v="1185732"/>
    <x v="483"/>
    <x v="1"/>
    <x v="32"/>
    <x v="35"/>
    <x v="5"/>
    <n v="75"/>
    <n v="575"/>
    <n v="431250"/>
    <n v="215625"/>
    <n v="0.5"/>
    <s v="Online"/>
    <x v="1"/>
    <x v="10"/>
  </r>
  <r>
    <x v="2"/>
    <n v="1197831"/>
    <x v="187"/>
    <x v="1"/>
    <x v="32"/>
    <x v="35"/>
    <x v="0"/>
    <n v="25.000000000000007"/>
    <n v="650"/>
    <n v="162500.00000000006"/>
    <n v="65000.000000000029"/>
    <n v="0.4"/>
    <s v="Online"/>
    <x v="1"/>
    <x v="0"/>
  </r>
  <r>
    <x v="2"/>
    <n v="1197831"/>
    <x v="187"/>
    <x v="1"/>
    <x v="32"/>
    <x v="35"/>
    <x v="1"/>
    <n v="25.000000000000007"/>
    <n v="450"/>
    <n v="112500.00000000003"/>
    <n v="39375.000000000007"/>
    <n v="0.35"/>
    <s v="Online"/>
    <x v="1"/>
    <x v="0"/>
  </r>
  <r>
    <x v="2"/>
    <n v="1197831"/>
    <x v="187"/>
    <x v="1"/>
    <x v="32"/>
    <x v="35"/>
    <x v="2"/>
    <n v="15.000000000000007"/>
    <n v="450"/>
    <n v="67500.000000000029"/>
    <n v="27000.000000000015"/>
    <n v="0.4"/>
    <s v="Online"/>
    <x v="1"/>
    <x v="0"/>
  </r>
  <r>
    <x v="2"/>
    <n v="1197831"/>
    <x v="187"/>
    <x v="1"/>
    <x v="32"/>
    <x v="35"/>
    <x v="3"/>
    <n v="20"/>
    <n v="300"/>
    <n v="60000"/>
    <n v="24000"/>
    <n v="0.4"/>
    <s v="Online"/>
    <x v="1"/>
    <x v="0"/>
  </r>
  <r>
    <x v="2"/>
    <n v="1197831"/>
    <x v="187"/>
    <x v="1"/>
    <x v="32"/>
    <x v="35"/>
    <x v="4"/>
    <n v="35"/>
    <n v="350"/>
    <n v="122500"/>
    <n v="42875"/>
    <n v="0.35"/>
    <s v="Online"/>
    <x v="1"/>
    <x v="0"/>
  </r>
  <r>
    <x v="2"/>
    <n v="1197831"/>
    <x v="187"/>
    <x v="1"/>
    <x v="32"/>
    <x v="35"/>
    <x v="5"/>
    <n v="25.000000000000007"/>
    <n v="450"/>
    <n v="112500.00000000003"/>
    <n v="45000.000000000015"/>
    <n v="0.4"/>
    <s v="Online"/>
    <x v="1"/>
    <x v="0"/>
  </r>
  <r>
    <x v="2"/>
    <n v="1197831"/>
    <x v="695"/>
    <x v="1"/>
    <x v="32"/>
    <x v="35"/>
    <x v="0"/>
    <n v="25.000000000000007"/>
    <n v="700"/>
    <n v="175000.00000000006"/>
    <n v="70000.000000000029"/>
    <n v="0.4"/>
    <s v="Online"/>
    <x v="1"/>
    <x v="1"/>
  </r>
  <r>
    <x v="2"/>
    <n v="1197831"/>
    <x v="695"/>
    <x v="1"/>
    <x v="32"/>
    <x v="35"/>
    <x v="1"/>
    <n v="25.000000000000007"/>
    <n v="350"/>
    <n v="87500.000000000029"/>
    <n v="30625.000000000007"/>
    <n v="0.35"/>
    <s v="Online"/>
    <x v="1"/>
    <x v="1"/>
  </r>
  <r>
    <x v="2"/>
    <n v="1197831"/>
    <x v="695"/>
    <x v="1"/>
    <x v="32"/>
    <x v="35"/>
    <x v="2"/>
    <n v="15.000000000000007"/>
    <n v="400"/>
    <n v="60000.000000000029"/>
    <n v="24000.000000000015"/>
    <n v="0.4"/>
    <s v="Online"/>
    <x v="1"/>
    <x v="1"/>
  </r>
  <r>
    <x v="1"/>
    <n v="1197831"/>
    <x v="695"/>
    <x v="1"/>
    <x v="33"/>
    <x v="36"/>
    <x v="3"/>
    <n v="20"/>
    <n v="250"/>
    <n v="50000"/>
    <n v="20000"/>
    <n v="0.4"/>
    <s v="Online"/>
    <x v="1"/>
    <x v="1"/>
  </r>
  <r>
    <x v="1"/>
    <n v="1197831"/>
    <x v="695"/>
    <x v="1"/>
    <x v="33"/>
    <x v="36"/>
    <x v="4"/>
    <n v="35"/>
    <n v="325"/>
    <n v="113750"/>
    <n v="39812.5"/>
    <n v="0.35"/>
    <s v="Online"/>
    <x v="1"/>
    <x v="1"/>
  </r>
  <r>
    <x v="1"/>
    <n v="1197831"/>
    <x v="695"/>
    <x v="1"/>
    <x v="33"/>
    <x v="36"/>
    <x v="5"/>
    <n v="20"/>
    <n v="425"/>
    <n v="85000"/>
    <n v="34000"/>
    <n v="0.4"/>
    <s v="Online"/>
    <x v="1"/>
    <x v="1"/>
  </r>
  <r>
    <x v="1"/>
    <n v="1197831"/>
    <x v="224"/>
    <x v="1"/>
    <x v="33"/>
    <x v="36"/>
    <x v="0"/>
    <n v="20"/>
    <n v="645"/>
    <n v="129000"/>
    <n v="51600"/>
    <n v="0.4"/>
    <s v="Online"/>
    <x v="1"/>
    <x v="2"/>
  </r>
  <r>
    <x v="1"/>
    <n v="1197831"/>
    <x v="224"/>
    <x v="1"/>
    <x v="33"/>
    <x v="36"/>
    <x v="1"/>
    <n v="20"/>
    <n v="325"/>
    <n v="65000"/>
    <n v="22750"/>
    <n v="0.35"/>
    <s v="Online"/>
    <x v="1"/>
    <x v="2"/>
  </r>
  <r>
    <x v="1"/>
    <n v="1197831"/>
    <x v="224"/>
    <x v="1"/>
    <x v="33"/>
    <x v="36"/>
    <x v="2"/>
    <n v="10.000000000000002"/>
    <n v="350"/>
    <n v="35000.000000000007"/>
    <n v="14000.000000000004"/>
    <n v="0.4"/>
    <s v="Online"/>
    <x v="1"/>
    <x v="2"/>
  </r>
  <r>
    <x v="1"/>
    <n v="1197831"/>
    <x v="224"/>
    <x v="1"/>
    <x v="33"/>
    <x v="36"/>
    <x v="3"/>
    <n v="19.999999999999996"/>
    <n v="200"/>
    <n v="39999.999999999993"/>
    <n v="15999.999999999998"/>
    <n v="0.4"/>
    <s v="Online"/>
    <x v="1"/>
    <x v="2"/>
  </r>
  <r>
    <x v="1"/>
    <n v="1197831"/>
    <x v="224"/>
    <x v="1"/>
    <x v="33"/>
    <x v="36"/>
    <x v="4"/>
    <n v="35.000000000000007"/>
    <n v="250"/>
    <n v="87500.000000000015"/>
    <n v="30625.000000000004"/>
    <n v="0.35"/>
    <s v="Online"/>
    <x v="1"/>
    <x v="2"/>
  </r>
  <r>
    <x v="1"/>
    <n v="1197831"/>
    <x v="224"/>
    <x v="1"/>
    <x v="33"/>
    <x v="36"/>
    <x v="5"/>
    <n v="25"/>
    <n v="350"/>
    <n v="87500"/>
    <n v="35000"/>
    <n v="0.4"/>
    <s v="Online"/>
    <x v="1"/>
    <x v="2"/>
  </r>
  <r>
    <x v="1"/>
    <n v="1197831"/>
    <x v="243"/>
    <x v="1"/>
    <x v="33"/>
    <x v="36"/>
    <x v="0"/>
    <n v="25"/>
    <n v="600"/>
    <n v="150000"/>
    <n v="60000"/>
    <n v="0.4"/>
    <s v="Online"/>
    <x v="1"/>
    <x v="3"/>
  </r>
  <r>
    <x v="1"/>
    <n v="1197831"/>
    <x v="243"/>
    <x v="1"/>
    <x v="33"/>
    <x v="36"/>
    <x v="1"/>
    <n v="25"/>
    <n v="300"/>
    <n v="75000"/>
    <n v="26250"/>
    <n v="0.35"/>
    <s v="Online"/>
    <x v="1"/>
    <x v="3"/>
  </r>
  <r>
    <x v="1"/>
    <n v="1197831"/>
    <x v="243"/>
    <x v="1"/>
    <x v="33"/>
    <x v="36"/>
    <x v="2"/>
    <n v="15.000000000000002"/>
    <n v="300"/>
    <n v="45000.000000000007"/>
    <n v="18000.000000000004"/>
    <n v="0.4"/>
    <s v="Online"/>
    <x v="1"/>
    <x v="3"/>
  </r>
  <r>
    <x v="1"/>
    <n v="1197831"/>
    <x v="243"/>
    <x v="1"/>
    <x v="33"/>
    <x v="36"/>
    <x v="3"/>
    <n v="19.999999999999996"/>
    <n v="225"/>
    <n v="44999.999999999993"/>
    <n v="17999.999999999996"/>
    <n v="0.4"/>
    <s v="Online"/>
    <x v="1"/>
    <x v="3"/>
  </r>
  <r>
    <x v="1"/>
    <n v="1197831"/>
    <x v="243"/>
    <x v="1"/>
    <x v="33"/>
    <x v="36"/>
    <x v="4"/>
    <n v="40"/>
    <n v="250"/>
    <n v="100000"/>
    <n v="35000"/>
    <n v="0.35"/>
    <s v="Online"/>
    <x v="1"/>
    <x v="3"/>
  </r>
  <r>
    <x v="1"/>
    <n v="1197831"/>
    <x v="243"/>
    <x v="1"/>
    <x v="33"/>
    <x v="36"/>
    <x v="5"/>
    <n v="30.000000000000004"/>
    <n v="400"/>
    <n v="120000.00000000001"/>
    <n v="48000.000000000007"/>
    <n v="0.4"/>
    <s v="Online"/>
    <x v="1"/>
    <x v="3"/>
  </r>
  <r>
    <x v="1"/>
    <n v="1197831"/>
    <x v="272"/>
    <x v="1"/>
    <x v="33"/>
    <x v="36"/>
    <x v="0"/>
    <n v="40"/>
    <n v="670"/>
    <n v="268000"/>
    <n v="107200"/>
    <n v="0.4"/>
    <s v="Online"/>
    <x v="1"/>
    <x v="4"/>
  </r>
  <r>
    <x v="1"/>
    <n v="1197831"/>
    <x v="272"/>
    <x v="1"/>
    <x v="33"/>
    <x v="36"/>
    <x v="1"/>
    <n v="40"/>
    <n v="375"/>
    <n v="150000"/>
    <n v="52500"/>
    <n v="0.35"/>
    <s v="Online"/>
    <x v="1"/>
    <x v="4"/>
  </r>
  <r>
    <x v="1"/>
    <n v="1197831"/>
    <x v="272"/>
    <x v="1"/>
    <x v="33"/>
    <x v="36"/>
    <x v="2"/>
    <n v="35"/>
    <n v="350"/>
    <n v="122500"/>
    <n v="49000"/>
    <n v="0.4"/>
    <s v="Online"/>
    <x v="1"/>
    <x v="4"/>
  </r>
  <r>
    <x v="1"/>
    <n v="1197831"/>
    <x v="272"/>
    <x v="1"/>
    <x v="33"/>
    <x v="36"/>
    <x v="3"/>
    <n v="35"/>
    <n v="300"/>
    <n v="105000"/>
    <n v="42000"/>
    <n v="0.4"/>
    <s v="Online"/>
    <x v="1"/>
    <x v="4"/>
  </r>
  <r>
    <x v="1"/>
    <n v="1197831"/>
    <x v="272"/>
    <x v="1"/>
    <x v="33"/>
    <x v="36"/>
    <x v="4"/>
    <n v="44.999999999999993"/>
    <n v="325"/>
    <n v="146249.99999999997"/>
    <n v="51187.499999999985"/>
    <n v="0.35"/>
    <s v="Online"/>
    <x v="1"/>
    <x v="4"/>
  </r>
  <r>
    <x v="1"/>
    <n v="1197831"/>
    <x v="272"/>
    <x v="1"/>
    <x v="33"/>
    <x v="36"/>
    <x v="5"/>
    <n v="44.999999999999993"/>
    <n v="425"/>
    <n v="191249.99999999997"/>
    <n v="76499.999999999985"/>
    <n v="0.4"/>
    <s v="Online"/>
    <x v="1"/>
    <x v="4"/>
  </r>
  <r>
    <x v="1"/>
    <n v="1197831"/>
    <x v="305"/>
    <x v="1"/>
    <x v="33"/>
    <x v="36"/>
    <x v="0"/>
    <n v="40"/>
    <n v="675"/>
    <n v="270000"/>
    <n v="108000"/>
    <n v="0.4"/>
    <s v="Online"/>
    <x v="1"/>
    <x v="11"/>
  </r>
  <r>
    <x v="1"/>
    <n v="1197831"/>
    <x v="305"/>
    <x v="1"/>
    <x v="33"/>
    <x v="36"/>
    <x v="1"/>
    <n v="35"/>
    <n v="425"/>
    <n v="148750"/>
    <n v="52062.5"/>
    <n v="0.35"/>
    <s v="Online"/>
    <x v="1"/>
    <x v="11"/>
  </r>
  <r>
    <x v="1"/>
    <n v="1197831"/>
    <x v="305"/>
    <x v="1"/>
    <x v="33"/>
    <x v="36"/>
    <x v="2"/>
    <n v="40"/>
    <n v="400"/>
    <n v="160000"/>
    <n v="64000"/>
    <n v="0.4"/>
    <s v="Online"/>
    <x v="1"/>
    <x v="11"/>
  </r>
  <r>
    <x v="1"/>
    <n v="1197831"/>
    <x v="305"/>
    <x v="1"/>
    <x v="33"/>
    <x v="36"/>
    <x v="3"/>
    <n v="40"/>
    <n v="375"/>
    <n v="150000"/>
    <n v="60000"/>
    <n v="0.4"/>
    <s v="Online"/>
    <x v="1"/>
    <x v="11"/>
  </r>
  <r>
    <x v="1"/>
    <n v="1197831"/>
    <x v="305"/>
    <x v="1"/>
    <x v="33"/>
    <x v="36"/>
    <x v="4"/>
    <n v="54.999999999999993"/>
    <n v="375"/>
    <n v="206249.99999999997"/>
    <n v="72187.499999999985"/>
    <n v="0.35"/>
    <s v="Online"/>
    <x v="1"/>
    <x v="11"/>
  </r>
  <r>
    <x v="1"/>
    <n v="1197831"/>
    <x v="305"/>
    <x v="1"/>
    <x v="33"/>
    <x v="36"/>
    <x v="5"/>
    <n v="60"/>
    <n v="550"/>
    <n v="330000"/>
    <n v="132000"/>
    <n v="0.4"/>
    <s v="Online"/>
    <x v="1"/>
    <x v="11"/>
  </r>
  <r>
    <x v="1"/>
    <n v="1197831"/>
    <x v="333"/>
    <x v="1"/>
    <x v="33"/>
    <x v="36"/>
    <x v="0"/>
    <n v="54.999999999999993"/>
    <n v="775"/>
    <n v="426249.99999999994"/>
    <n v="170500"/>
    <n v="0.4"/>
    <s v="Online"/>
    <x v="1"/>
    <x v="5"/>
  </r>
  <r>
    <x v="1"/>
    <n v="1197831"/>
    <x v="333"/>
    <x v="1"/>
    <x v="33"/>
    <x v="36"/>
    <x v="1"/>
    <n v="50"/>
    <n v="525"/>
    <n v="262500"/>
    <n v="91875"/>
    <n v="0.35"/>
    <s v="Online"/>
    <x v="1"/>
    <x v="5"/>
  </r>
  <r>
    <x v="1"/>
    <n v="1197831"/>
    <x v="333"/>
    <x v="1"/>
    <x v="33"/>
    <x v="36"/>
    <x v="2"/>
    <n v="45"/>
    <n v="450"/>
    <n v="202500"/>
    <n v="81000"/>
    <n v="0.4"/>
    <s v="Online"/>
    <x v="1"/>
    <x v="5"/>
  </r>
  <r>
    <x v="1"/>
    <n v="1197831"/>
    <x v="333"/>
    <x v="1"/>
    <x v="33"/>
    <x v="36"/>
    <x v="3"/>
    <n v="45"/>
    <n v="400"/>
    <n v="180000"/>
    <n v="72000"/>
    <n v="0.4"/>
    <s v="Online"/>
    <x v="1"/>
    <x v="5"/>
  </r>
  <r>
    <x v="1"/>
    <n v="1197831"/>
    <x v="333"/>
    <x v="1"/>
    <x v="33"/>
    <x v="36"/>
    <x v="4"/>
    <n v="60"/>
    <n v="425"/>
    <n v="255000"/>
    <n v="89250"/>
    <n v="0.35"/>
    <s v="Online"/>
    <x v="1"/>
    <x v="5"/>
  </r>
  <r>
    <x v="1"/>
    <n v="1197831"/>
    <x v="333"/>
    <x v="1"/>
    <x v="33"/>
    <x v="36"/>
    <x v="5"/>
    <n v="65"/>
    <n v="600"/>
    <n v="390000"/>
    <n v="156000"/>
    <n v="0.4"/>
    <s v="Online"/>
    <x v="1"/>
    <x v="5"/>
  </r>
  <r>
    <x v="1"/>
    <n v="1197831"/>
    <x v="365"/>
    <x v="1"/>
    <x v="33"/>
    <x v="36"/>
    <x v="0"/>
    <n v="60"/>
    <n v="750"/>
    <n v="450000"/>
    <n v="180000"/>
    <n v="0.4"/>
    <s v="Online"/>
    <x v="1"/>
    <x v="6"/>
  </r>
  <r>
    <x v="1"/>
    <n v="1197831"/>
    <x v="365"/>
    <x v="1"/>
    <x v="33"/>
    <x v="36"/>
    <x v="1"/>
    <n v="55.000000000000007"/>
    <n v="525"/>
    <n v="288750.00000000006"/>
    <n v="101062.50000000001"/>
    <n v="0.35"/>
    <s v="Online"/>
    <x v="1"/>
    <x v="6"/>
  </r>
  <r>
    <x v="1"/>
    <n v="1197831"/>
    <x v="365"/>
    <x v="1"/>
    <x v="33"/>
    <x v="36"/>
    <x v="2"/>
    <n v="50"/>
    <n v="450"/>
    <n v="225000"/>
    <n v="90000"/>
    <n v="0.4"/>
    <s v="Online"/>
    <x v="1"/>
    <x v="6"/>
  </r>
  <r>
    <x v="1"/>
    <n v="1197831"/>
    <x v="365"/>
    <x v="1"/>
    <x v="33"/>
    <x v="36"/>
    <x v="3"/>
    <n v="40"/>
    <n v="400"/>
    <n v="160000"/>
    <n v="64000"/>
    <n v="0.4"/>
    <s v="Online"/>
    <x v="1"/>
    <x v="6"/>
  </r>
  <r>
    <x v="1"/>
    <n v="1197831"/>
    <x v="365"/>
    <x v="1"/>
    <x v="33"/>
    <x v="36"/>
    <x v="4"/>
    <n v="50"/>
    <n v="375"/>
    <n v="187500"/>
    <n v="65625"/>
    <n v="0.35"/>
    <s v="Online"/>
    <x v="1"/>
    <x v="6"/>
  </r>
  <r>
    <x v="1"/>
    <n v="1197831"/>
    <x v="365"/>
    <x v="1"/>
    <x v="33"/>
    <x v="36"/>
    <x v="5"/>
    <n v="55.000000000000007"/>
    <n v="550"/>
    <n v="302500.00000000006"/>
    <n v="121000.00000000003"/>
    <n v="0.4"/>
    <s v="Online"/>
    <x v="1"/>
    <x v="6"/>
  </r>
  <r>
    <x v="1"/>
    <n v="1197831"/>
    <x v="395"/>
    <x v="1"/>
    <x v="33"/>
    <x v="36"/>
    <x v="0"/>
    <n v="50"/>
    <n v="650"/>
    <n v="325000"/>
    <n v="130000"/>
    <n v="0.4"/>
    <s v="Online"/>
    <x v="1"/>
    <x v="7"/>
  </r>
  <r>
    <x v="1"/>
    <n v="1197831"/>
    <x v="395"/>
    <x v="1"/>
    <x v="33"/>
    <x v="36"/>
    <x v="1"/>
    <n v="40.000000000000014"/>
    <n v="450"/>
    <n v="180000.00000000006"/>
    <n v="63000.000000000015"/>
    <n v="0.35"/>
    <s v="Online"/>
    <x v="1"/>
    <x v="7"/>
  </r>
  <r>
    <x v="1"/>
    <n v="1197831"/>
    <x v="395"/>
    <x v="1"/>
    <x v="33"/>
    <x v="36"/>
    <x v="2"/>
    <n v="15.000000000000007"/>
    <n v="350"/>
    <n v="52500.000000000022"/>
    <n v="21000.000000000011"/>
    <n v="0.4"/>
    <s v="Online"/>
    <x v="1"/>
    <x v="7"/>
  </r>
  <r>
    <x v="1"/>
    <n v="1197831"/>
    <x v="395"/>
    <x v="1"/>
    <x v="33"/>
    <x v="36"/>
    <x v="3"/>
    <n v="15.000000000000007"/>
    <n v="325"/>
    <n v="48750.000000000022"/>
    <n v="19500.000000000011"/>
    <n v="0.4"/>
    <s v="Online"/>
    <x v="1"/>
    <x v="7"/>
  </r>
  <r>
    <x v="1"/>
    <n v="1197831"/>
    <x v="395"/>
    <x v="1"/>
    <x v="33"/>
    <x v="36"/>
    <x v="4"/>
    <n v="25.000000000000007"/>
    <n v="325"/>
    <n v="81250.000000000029"/>
    <n v="28437.500000000007"/>
    <n v="0.35"/>
    <s v="Online"/>
    <x v="1"/>
    <x v="7"/>
  </r>
  <r>
    <x v="1"/>
    <n v="1197831"/>
    <x v="395"/>
    <x v="1"/>
    <x v="33"/>
    <x v="36"/>
    <x v="5"/>
    <n v="30.000000000000011"/>
    <n v="425"/>
    <n v="127500.00000000004"/>
    <n v="51000.000000000022"/>
    <n v="0.4"/>
    <s v="Online"/>
    <x v="1"/>
    <x v="7"/>
  </r>
  <r>
    <x v="1"/>
    <n v="1197831"/>
    <x v="427"/>
    <x v="1"/>
    <x v="33"/>
    <x v="36"/>
    <x v="0"/>
    <n v="30.000000000000011"/>
    <n v="600"/>
    <n v="180000.00000000006"/>
    <n v="72000.000000000029"/>
    <n v="0.4"/>
    <s v="Online"/>
    <x v="1"/>
    <x v="8"/>
  </r>
  <r>
    <x v="1"/>
    <n v="1197831"/>
    <x v="427"/>
    <x v="1"/>
    <x v="33"/>
    <x v="36"/>
    <x v="1"/>
    <n v="20.000000000000011"/>
    <n v="425"/>
    <n v="85000.000000000044"/>
    <n v="29750.000000000015"/>
    <n v="0.35"/>
    <s v="Online"/>
    <x v="1"/>
    <x v="8"/>
  </r>
  <r>
    <x v="1"/>
    <n v="1197831"/>
    <x v="427"/>
    <x v="1"/>
    <x v="33"/>
    <x v="36"/>
    <x v="2"/>
    <n v="20.000000000000011"/>
    <n v="300"/>
    <n v="60000.000000000029"/>
    <n v="24000.000000000015"/>
    <n v="0.4"/>
    <s v="Online"/>
    <x v="1"/>
    <x v="8"/>
  </r>
  <r>
    <x v="1"/>
    <n v="1197831"/>
    <x v="427"/>
    <x v="1"/>
    <x v="33"/>
    <x v="36"/>
    <x v="3"/>
    <n v="20.000000000000011"/>
    <n v="275"/>
    <n v="55000.000000000029"/>
    <n v="22000.000000000015"/>
    <n v="0.4"/>
    <s v="Online"/>
    <x v="1"/>
    <x v="8"/>
  </r>
  <r>
    <x v="1"/>
    <n v="1197831"/>
    <x v="427"/>
    <x v="1"/>
    <x v="33"/>
    <x v="36"/>
    <x v="4"/>
    <n v="30.000000000000011"/>
    <n v="275"/>
    <n v="82500.000000000029"/>
    <n v="28875.000000000007"/>
    <n v="0.35"/>
    <s v="Online"/>
    <x v="1"/>
    <x v="8"/>
  </r>
  <r>
    <x v="3"/>
    <n v="1197831"/>
    <x v="427"/>
    <x v="1"/>
    <x v="33"/>
    <x v="36"/>
    <x v="5"/>
    <n v="30.000000000000004"/>
    <n v="400"/>
    <n v="120000.00000000001"/>
    <n v="48000.000000000007"/>
    <n v="0.4"/>
    <s v="Online"/>
    <x v="1"/>
    <x v="8"/>
  </r>
  <r>
    <x v="3"/>
    <n v="1197831"/>
    <x v="457"/>
    <x v="1"/>
    <x v="33"/>
    <x v="36"/>
    <x v="0"/>
    <n v="25.000000000000011"/>
    <n v="550"/>
    <n v="137500.00000000006"/>
    <n v="55000.000000000029"/>
    <n v="0.4"/>
    <s v="Online"/>
    <x v="1"/>
    <x v="9"/>
  </r>
  <r>
    <x v="3"/>
    <n v="1197831"/>
    <x v="457"/>
    <x v="1"/>
    <x v="33"/>
    <x v="36"/>
    <x v="1"/>
    <n v="15.000000000000014"/>
    <n v="375"/>
    <n v="56250.000000000051"/>
    <n v="19687.500000000018"/>
    <n v="0.35"/>
    <s v="Online"/>
    <x v="1"/>
    <x v="9"/>
  </r>
  <r>
    <x v="3"/>
    <n v="1197831"/>
    <x v="457"/>
    <x v="1"/>
    <x v="33"/>
    <x v="36"/>
    <x v="2"/>
    <n v="25.000000000000018"/>
    <n v="320"/>
    <n v="80000.000000000058"/>
    <n v="32000.000000000025"/>
    <n v="0.4"/>
    <s v="Online"/>
    <x v="1"/>
    <x v="9"/>
  </r>
  <r>
    <x v="3"/>
    <n v="1197831"/>
    <x v="457"/>
    <x v="1"/>
    <x v="33"/>
    <x v="36"/>
    <x v="3"/>
    <n v="55.000000000000014"/>
    <n v="375"/>
    <n v="206250.00000000006"/>
    <n v="82500.000000000029"/>
    <n v="0.4"/>
    <s v="Online"/>
    <x v="1"/>
    <x v="9"/>
  </r>
  <r>
    <x v="3"/>
    <n v="1197831"/>
    <x v="457"/>
    <x v="1"/>
    <x v="33"/>
    <x v="36"/>
    <x v="4"/>
    <n v="75.000000000000014"/>
    <n v="350"/>
    <n v="262500.00000000006"/>
    <n v="91875.000000000015"/>
    <n v="0.35"/>
    <s v="Online"/>
    <x v="1"/>
    <x v="9"/>
  </r>
  <r>
    <x v="3"/>
    <n v="1197831"/>
    <x v="457"/>
    <x v="1"/>
    <x v="33"/>
    <x v="36"/>
    <x v="5"/>
    <n v="75"/>
    <n v="450"/>
    <n v="337500"/>
    <n v="135000"/>
    <n v="0.4"/>
    <s v="Online"/>
    <x v="1"/>
    <x v="9"/>
  </r>
  <r>
    <x v="3"/>
    <n v="1197831"/>
    <x v="486"/>
    <x v="1"/>
    <x v="33"/>
    <x v="36"/>
    <x v="0"/>
    <n v="70"/>
    <n v="700"/>
    <n v="490000"/>
    <n v="196000"/>
    <n v="0.4"/>
    <s v="Online"/>
    <x v="1"/>
    <x v="10"/>
  </r>
  <r>
    <x v="3"/>
    <n v="1197831"/>
    <x v="486"/>
    <x v="1"/>
    <x v="33"/>
    <x v="36"/>
    <x v="1"/>
    <n v="60.000000000000007"/>
    <n v="500"/>
    <n v="300000.00000000006"/>
    <n v="105000.00000000001"/>
    <n v="0.35"/>
    <s v="Online"/>
    <x v="1"/>
    <x v="10"/>
  </r>
  <r>
    <x v="3"/>
    <n v="1197831"/>
    <x v="486"/>
    <x v="1"/>
    <x v="33"/>
    <x v="36"/>
    <x v="2"/>
    <n v="60.000000000000007"/>
    <n v="450"/>
    <n v="270000.00000000006"/>
    <n v="108000.00000000003"/>
    <n v="0.4"/>
    <s v="Online"/>
    <x v="1"/>
    <x v="10"/>
  </r>
  <r>
    <x v="3"/>
    <n v="1197831"/>
    <x v="486"/>
    <x v="1"/>
    <x v="33"/>
    <x v="36"/>
    <x v="3"/>
    <n v="60.000000000000007"/>
    <n v="400"/>
    <n v="240000.00000000003"/>
    <n v="96000.000000000015"/>
    <n v="0.4"/>
    <s v="Online"/>
    <x v="1"/>
    <x v="10"/>
  </r>
  <r>
    <x v="3"/>
    <n v="1197831"/>
    <x v="486"/>
    <x v="1"/>
    <x v="33"/>
    <x v="36"/>
    <x v="4"/>
    <n v="70"/>
    <n v="400"/>
    <n v="280000"/>
    <n v="98000"/>
    <n v="0.35"/>
    <s v="Online"/>
    <x v="1"/>
    <x v="10"/>
  </r>
  <r>
    <x v="3"/>
    <n v="1197831"/>
    <x v="486"/>
    <x v="1"/>
    <x v="33"/>
    <x v="36"/>
    <x v="5"/>
    <n v="75"/>
    <n v="500"/>
    <n v="375000"/>
    <n v="150000"/>
    <n v="0.4"/>
    <s v="Online"/>
    <x v="1"/>
    <x v="10"/>
  </r>
  <r>
    <x v="3"/>
    <n v="1197831"/>
    <x v="187"/>
    <x v="1"/>
    <x v="33"/>
    <x v="36"/>
    <x v="0"/>
    <n v="25.000000000000007"/>
    <n v="575"/>
    <n v="143750.00000000003"/>
    <n v="57500.000000000015"/>
    <n v="0.4"/>
    <s v="Online"/>
    <x v="1"/>
    <x v="0"/>
  </r>
  <r>
    <x v="3"/>
    <n v="1197831"/>
    <x v="187"/>
    <x v="1"/>
    <x v="33"/>
    <x v="36"/>
    <x v="1"/>
    <n v="25.000000000000007"/>
    <n v="375"/>
    <n v="93750.000000000029"/>
    <n v="32812.500000000007"/>
    <n v="0.35"/>
    <s v="Online"/>
    <x v="1"/>
    <x v="0"/>
  </r>
  <r>
    <x v="3"/>
    <n v="1197831"/>
    <x v="187"/>
    <x v="1"/>
    <x v="33"/>
    <x v="36"/>
    <x v="2"/>
    <n v="15.000000000000007"/>
    <n v="375"/>
    <n v="56250.000000000029"/>
    <n v="22500.000000000015"/>
    <n v="0.4"/>
    <s v="Online"/>
    <x v="1"/>
    <x v="0"/>
  </r>
  <r>
    <x v="3"/>
    <n v="1197831"/>
    <x v="187"/>
    <x v="1"/>
    <x v="33"/>
    <x v="36"/>
    <x v="3"/>
    <n v="20"/>
    <n v="225"/>
    <n v="45000"/>
    <n v="18000"/>
    <n v="0.4"/>
    <s v="Online"/>
    <x v="1"/>
    <x v="0"/>
  </r>
  <r>
    <x v="3"/>
    <n v="1197831"/>
    <x v="187"/>
    <x v="1"/>
    <x v="33"/>
    <x v="36"/>
    <x v="4"/>
    <n v="35"/>
    <n v="275"/>
    <n v="96250"/>
    <n v="33687.5"/>
    <n v="0.35"/>
    <s v="Online"/>
    <x v="1"/>
    <x v="0"/>
  </r>
  <r>
    <x v="3"/>
    <n v="1197831"/>
    <x v="187"/>
    <x v="1"/>
    <x v="33"/>
    <x v="36"/>
    <x v="5"/>
    <n v="25.000000000000007"/>
    <n v="375"/>
    <n v="93750.000000000029"/>
    <n v="37500.000000000015"/>
    <n v="0.4"/>
    <s v="Online"/>
    <x v="1"/>
    <x v="0"/>
  </r>
  <r>
    <x v="3"/>
    <n v="1197831"/>
    <x v="695"/>
    <x v="1"/>
    <x v="33"/>
    <x v="36"/>
    <x v="0"/>
    <n v="25.000000000000007"/>
    <n v="625"/>
    <n v="156250.00000000006"/>
    <n v="62500.000000000029"/>
    <n v="0.4"/>
    <s v="Online"/>
    <x v="1"/>
    <x v="1"/>
  </r>
  <r>
    <x v="3"/>
    <n v="1197831"/>
    <x v="695"/>
    <x v="1"/>
    <x v="33"/>
    <x v="36"/>
    <x v="1"/>
    <n v="25.000000000000007"/>
    <n v="275"/>
    <n v="68750.000000000015"/>
    <n v="24062.500000000004"/>
    <n v="0.35"/>
    <s v="Online"/>
    <x v="1"/>
    <x v="1"/>
  </r>
  <r>
    <x v="3"/>
    <n v="1197831"/>
    <x v="695"/>
    <x v="1"/>
    <x v="33"/>
    <x v="36"/>
    <x v="2"/>
    <n v="15.000000000000007"/>
    <n v="325"/>
    <n v="48750.000000000022"/>
    <n v="19500.000000000011"/>
    <n v="0.4"/>
    <s v="Online"/>
    <x v="1"/>
    <x v="1"/>
  </r>
  <r>
    <x v="3"/>
    <n v="1197831"/>
    <x v="695"/>
    <x v="1"/>
    <x v="34"/>
    <x v="37"/>
    <x v="3"/>
    <n v="20"/>
    <n v="175"/>
    <n v="35000"/>
    <n v="14000"/>
    <n v="0.4"/>
    <s v="Online"/>
    <x v="1"/>
    <x v="1"/>
  </r>
  <r>
    <x v="3"/>
    <n v="1197831"/>
    <x v="695"/>
    <x v="1"/>
    <x v="34"/>
    <x v="37"/>
    <x v="4"/>
    <n v="35"/>
    <n v="250"/>
    <n v="87500"/>
    <n v="30624.999999999996"/>
    <n v="0.35"/>
    <s v="Online"/>
    <x v="1"/>
    <x v="1"/>
  </r>
  <r>
    <x v="3"/>
    <n v="1197831"/>
    <x v="695"/>
    <x v="1"/>
    <x v="34"/>
    <x v="37"/>
    <x v="5"/>
    <n v="20"/>
    <n v="350"/>
    <n v="70000"/>
    <n v="28000"/>
    <n v="0.4"/>
    <s v="Online"/>
    <x v="1"/>
    <x v="1"/>
  </r>
  <r>
    <x v="3"/>
    <n v="1197831"/>
    <x v="224"/>
    <x v="1"/>
    <x v="34"/>
    <x v="37"/>
    <x v="0"/>
    <n v="20"/>
    <n v="570"/>
    <n v="114000"/>
    <n v="45600"/>
    <n v="0.4"/>
    <s v="Online"/>
    <x v="1"/>
    <x v="2"/>
  </r>
  <r>
    <x v="3"/>
    <n v="1197831"/>
    <x v="224"/>
    <x v="1"/>
    <x v="34"/>
    <x v="37"/>
    <x v="1"/>
    <n v="20"/>
    <n v="250"/>
    <n v="50000"/>
    <n v="17500"/>
    <n v="0.35"/>
    <s v="Online"/>
    <x v="1"/>
    <x v="2"/>
  </r>
  <r>
    <x v="3"/>
    <n v="1197831"/>
    <x v="224"/>
    <x v="1"/>
    <x v="34"/>
    <x v="37"/>
    <x v="2"/>
    <n v="10.000000000000002"/>
    <n v="275"/>
    <n v="27500.000000000004"/>
    <n v="11000.000000000002"/>
    <n v="0.4"/>
    <s v="Online"/>
    <x v="1"/>
    <x v="2"/>
  </r>
  <r>
    <x v="3"/>
    <n v="1197831"/>
    <x v="224"/>
    <x v="1"/>
    <x v="34"/>
    <x v="37"/>
    <x v="3"/>
    <n v="19.999999999999996"/>
    <n v="125"/>
    <n v="24999.999999999996"/>
    <n v="10000"/>
    <n v="0.4"/>
    <s v="Online"/>
    <x v="1"/>
    <x v="2"/>
  </r>
  <r>
    <x v="3"/>
    <n v="1197831"/>
    <x v="224"/>
    <x v="1"/>
    <x v="34"/>
    <x v="37"/>
    <x v="4"/>
    <n v="35.000000000000007"/>
    <n v="175"/>
    <n v="61250.000000000015"/>
    <n v="21437.500000000004"/>
    <n v="0.35"/>
    <s v="Online"/>
    <x v="1"/>
    <x v="2"/>
  </r>
  <r>
    <x v="3"/>
    <n v="1197831"/>
    <x v="224"/>
    <x v="1"/>
    <x v="34"/>
    <x v="37"/>
    <x v="5"/>
    <n v="25"/>
    <n v="275"/>
    <n v="68750"/>
    <n v="27500"/>
    <n v="0.4"/>
    <s v="Online"/>
    <x v="1"/>
    <x v="2"/>
  </r>
  <r>
    <x v="3"/>
    <n v="1197831"/>
    <x v="243"/>
    <x v="1"/>
    <x v="34"/>
    <x v="37"/>
    <x v="0"/>
    <n v="25"/>
    <n v="525"/>
    <n v="131250"/>
    <n v="52500"/>
    <n v="0.4"/>
    <s v="Online"/>
    <x v="1"/>
    <x v="3"/>
  </r>
  <r>
    <x v="3"/>
    <n v="1197831"/>
    <x v="243"/>
    <x v="1"/>
    <x v="34"/>
    <x v="37"/>
    <x v="1"/>
    <n v="25"/>
    <n v="225"/>
    <n v="56250"/>
    <n v="19687.5"/>
    <n v="0.35"/>
    <s v="Online"/>
    <x v="1"/>
    <x v="3"/>
  </r>
  <r>
    <x v="3"/>
    <n v="1197831"/>
    <x v="243"/>
    <x v="1"/>
    <x v="34"/>
    <x v="37"/>
    <x v="2"/>
    <n v="15.000000000000002"/>
    <n v="225"/>
    <n v="33750.000000000007"/>
    <n v="13500.000000000004"/>
    <n v="0.4"/>
    <s v="Online"/>
    <x v="1"/>
    <x v="3"/>
  </r>
  <r>
    <x v="3"/>
    <n v="1197831"/>
    <x v="243"/>
    <x v="1"/>
    <x v="34"/>
    <x v="37"/>
    <x v="3"/>
    <n v="19.999999999999996"/>
    <n v="150"/>
    <n v="29999.999999999996"/>
    <n v="12000"/>
    <n v="0.4"/>
    <s v="Online"/>
    <x v="1"/>
    <x v="3"/>
  </r>
  <r>
    <x v="3"/>
    <n v="1197831"/>
    <x v="243"/>
    <x v="1"/>
    <x v="34"/>
    <x v="37"/>
    <x v="4"/>
    <n v="40"/>
    <n v="175"/>
    <n v="70000"/>
    <n v="24500"/>
    <n v="0.35"/>
    <s v="Online"/>
    <x v="1"/>
    <x v="3"/>
  </r>
  <r>
    <x v="3"/>
    <n v="1197831"/>
    <x v="243"/>
    <x v="1"/>
    <x v="34"/>
    <x v="37"/>
    <x v="5"/>
    <n v="30.000000000000004"/>
    <n v="325"/>
    <n v="97500.000000000015"/>
    <n v="39000.000000000007"/>
    <n v="0.4"/>
    <s v="Online"/>
    <x v="1"/>
    <x v="3"/>
  </r>
  <r>
    <x v="3"/>
    <n v="1197831"/>
    <x v="272"/>
    <x v="1"/>
    <x v="34"/>
    <x v="37"/>
    <x v="0"/>
    <n v="40"/>
    <n v="595"/>
    <n v="238000"/>
    <n v="95200"/>
    <n v="0.4"/>
    <s v="Online"/>
    <x v="1"/>
    <x v="4"/>
  </r>
  <r>
    <x v="3"/>
    <n v="1197831"/>
    <x v="272"/>
    <x v="1"/>
    <x v="34"/>
    <x v="37"/>
    <x v="1"/>
    <n v="40"/>
    <n v="300"/>
    <n v="120000"/>
    <n v="42000"/>
    <n v="0.35"/>
    <s v="Online"/>
    <x v="1"/>
    <x v="4"/>
  </r>
  <r>
    <x v="3"/>
    <n v="1197831"/>
    <x v="272"/>
    <x v="1"/>
    <x v="34"/>
    <x v="37"/>
    <x v="2"/>
    <n v="35"/>
    <n v="275"/>
    <n v="96250"/>
    <n v="38500"/>
    <n v="0.4"/>
    <s v="Online"/>
    <x v="1"/>
    <x v="4"/>
  </r>
  <r>
    <x v="3"/>
    <n v="1197831"/>
    <x v="272"/>
    <x v="1"/>
    <x v="34"/>
    <x v="37"/>
    <x v="3"/>
    <n v="35"/>
    <n v="225"/>
    <n v="78750"/>
    <n v="31500"/>
    <n v="0.4"/>
    <s v="Online"/>
    <x v="1"/>
    <x v="4"/>
  </r>
  <r>
    <x v="3"/>
    <n v="1197831"/>
    <x v="272"/>
    <x v="1"/>
    <x v="34"/>
    <x v="37"/>
    <x v="4"/>
    <n v="44.999999999999993"/>
    <n v="250"/>
    <n v="112499.99999999999"/>
    <n v="39374.999999999993"/>
    <n v="0.35"/>
    <s v="Online"/>
    <x v="1"/>
    <x v="4"/>
  </r>
  <r>
    <x v="3"/>
    <n v="1197831"/>
    <x v="272"/>
    <x v="1"/>
    <x v="34"/>
    <x v="37"/>
    <x v="5"/>
    <n v="44.999999999999993"/>
    <n v="350"/>
    <n v="157499.99999999997"/>
    <n v="62999.999999999993"/>
    <n v="0.4"/>
    <s v="Online"/>
    <x v="1"/>
    <x v="4"/>
  </r>
  <r>
    <x v="3"/>
    <n v="1197831"/>
    <x v="305"/>
    <x v="1"/>
    <x v="34"/>
    <x v="37"/>
    <x v="0"/>
    <n v="40"/>
    <n v="600"/>
    <n v="240000"/>
    <n v="96000"/>
    <n v="0.4"/>
    <s v="Online"/>
    <x v="1"/>
    <x v="11"/>
  </r>
  <r>
    <x v="3"/>
    <n v="1197831"/>
    <x v="305"/>
    <x v="1"/>
    <x v="34"/>
    <x v="37"/>
    <x v="1"/>
    <n v="35"/>
    <n v="350"/>
    <n v="122500"/>
    <n v="42875"/>
    <n v="0.35"/>
    <s v="Online"/>
    <x v="1"/>
    <x v="11"/>
  </r>
  <r>
    <x v="3"/>
    <n v="1197831"/>
    <x v="305"/>
    <x v="1"/>
    <x v="34"/>
    <x v="37"/>
    <x v="2"/>
    <n v="40"/>
    <n v="325"/>
    <n v="130000"/>
    <n v="52000"/>
    <n v="0.4"/>
    <s v="Online"/>
    <x v="1"/>
    <x v="11"/>
  </r>
  <r>
    <x v="3"/>
    <n v="1197831"/>
    <x v="305"/>
    <x v="1"/>
    <x v="34"/>
    <x v="37"/>
    <x v="3"/>
    <n v="40"/>
    <n v="300"/>
    <n v="120000"/>
    <n v="48000"/>
    <n v="0.4"/>
    <s v="Online"/>
    <x v="1"/>
    <x v="11"/>
  </r>
  <r>
    <x v="3"/>
    <n v="1197831"/>
    <x v="305"/>
    <x v="1"/>
    <x v="34"/>
    <x v="37"/>
    <x v="4"/>
    <n v="54.999999999999993"/>
    <n v="300"/>
    <n v="164999.99999999997"/>
    <n v="57749.999999999985"/>
    <n v="0.35"/>
    <s v="Online"/>
    <x v="1"/>
    <x v="11"/>
  </r>
  <r>
    <x v="3"/>
    <n v="1197831"/>
    <x v="305"/>
    <x v="1"/>
    <x v="34"/>
    <x v="37"/>
    <x v="5"/>
    <n v="60"/>
    <n v="475"/>
    <n v="285000"/>
    <n v="114000"/>
    <n v="0.4"/>
    <s v="Online"/>
    <x v="1"/>
    <x v="11"/>
  </r>
  <r>
    <x v="3"/>
    <n v="1197831"/>
    <x v="333"/>
    <x v="1"/>
    <x v="34"/>
    <x v="37"/>
    <x v="0"/>
    <n v="54.999999999999993"/>
    <n v="700"/>
    <n v="384999.99999999994"/>
    <n v="153999.99999999997"/>
    <n v="0.4"/>
    <s v="Online"/>
    <x v="1"/>
    <x v="5"/>
  </r>
  <r>
    <x v="3"/>
    <n v="1197831"/>
    <x v="333"/>
    <x v="1"/>
    <x v="34"/>
    <x v="37"/>
    <x v="1"/>
    <n v="50"/>
    <n v="450"/>
    <n v="225000"/>
    <n v="78750"/>
    <n v="0.35"/>
    <s v="Online"/>
    <x v="1"/>
    <x v="5"/>
  </r>
  <r>
    <x v="3"/>
    <n v="1197831"/>
    <x v="333"/>
    <x v="1"/>
    <x v="34"/>
    <x v="37"/>
    <x v="2"/>
    <n v="45"/>
    <n v="375"/>
    <n v="168750"/>
    <n v="67500"/>
    <n v="0.4"/>
    <s v="Online"/>
    <x v="1"/>
    <x v="5"/>
  </r>
  <r>
    <x v="3"/>
    <n v="1197831"/>
    <x v="333"/>
    <x v="1"/>
    <x v="34"/>
    <x v="37"/>
    <x v="3"/>
    <n v="45"/>
    <n v="325"/>
    <n v="146250"/>
    <n v="58500"/>
    <n v="0.4"/>
    <s v="Online"/>
    <x v="1"/>
    <x v="5"/>
  </r>
  <r>
    <x v="3"/>
    <n v="1197831"/>
    <x v="333"/>
    <x v="1"/>
    <x v="34"/>
    <x v="37"/>
    <x v="4"/>
    <n v="60"/>
    <n v="350"/>
    <n v="210000"/>
    <n v="73500"/>
    <n v="0.35"/>
    <s v="Online"/>
    <x v="1"/>
    <x v="5"/>
  </r>
  <r>
    <x v="3"/>
    <n v="1197831"/>
    <x v="333"/>
    <x v="1"/>
    <x v="34"/>
    <x v="37"/>
    <x v="5"/>
    <n v="65"/>
    <n v="525"/>
    <n v="341250"/>
    <n v="136500"/>
    <n v="0.4"/>
    <s v="Online"/>
    <x v="1"/>
    <x v="5"/>
  </r>
  <r>
    <x v="3"/>
    <n v="1197831"/>
    <x v="365"/>
    <x v="1"/>
    <x v="34"/>
    <x v="37"/>
    <x v="0"/>
    <n v="60"/>
    <n v="675"/>
    <n v="405000"/>
    <n v="162000"/>
    <n v="0.4"/>
    <s v="Online"/>
    <x v="1"/>
    <x v="6"/>
  </r>
  <r>
    <x v="3"/>
    <n v="1197831"/>
    <x v="365"/>
    <x v="1"/>
    <x v="34"/>
    <x v="37"/>
    <x v="1"/>
    <n v="55.000000000000007"/>
    <n v="450"/>
    <n v="247500.00000000003"/>
    <n v="86625"/>
    <n v="0.35"/>
    <s v="Online"/>
    <x v="1"/>
    <x v="6"/>
  </r>
  <r>
    <x v="3"/>
    <n v="1197831"/>
    <x v="365"/>
    <x v="1"/>
    <x v="34"/>
    <x v="37"/>
    <x v="2"/>
    <n v="50"/>
    <n v="375"/>
    <n v="187500"/>
    <n v="75000"/>
    <n v="0.4"/>
    <s v="Online"/>
    <x v="1"/>
    <x v="6"/>
  </r>
  <r>
    <x v="3"/>
    <n v="1197831"/>
    <x v="365"/>
    <x v="1"/>
    <x v="34"/>
    <x v="37"/>
    <x v="3"/>
    <n v="40"/>
    <n v="325"/>
    <n v="130000"/>
    <n v="52000"/>
    <n v="0.4"/>
    <s v="Online"/>
    <x v="1"/>
    <x v="6"/>
  </r>
  <r>
    <x v="3"/>
    <n v="1197831"/>
    <x v="365"/>
    <x v="1"/>
    <x v="34"/>
    <x v="37"/>
    <x v="4"/>
    <n v="50"/>
    <n v="300"/>
    <n v="150000"/>
    <n v="52500"/>
    <n v="0.35"/>
    <s v="Online"/>
    <x v="1"/>
    <x v="6"/>
  </r>
  <r>
    <x v="3"/>
    <n v="1197831"/>
    <x v="365"/>
    <x v="1"/>
    <x v="34"/>
    <x v="37"/>
    <x v="5"/>
    <n v="55.000000000000007"/>
    <n v="475"/>
    <n v="261250.00000000003"/>
    <n v="104500.00000000001"/>
    <n v="0.4"/>
    <s v="Online"/>
    <x v="1"/>
    <x v="6"/>
  </r>
  <r>
    <x v="3"/>
    <n v="1197831"/>
    <x v="395"/>
    <x v="1"/>
    <x v="34"/>
    <x v="37"/>
    <x v="0"/>
    <n v="50"/>
    <n v="575"/>
    <n v="287500"/>
    <n v="115000"/>
    <n v="0.4"/>
    <s v="Online"/>
    <x v="1"/>
    <x v="7"/>
  </r>
  <r>
    <x v="3"/>
    <n v="1197831"/>
    <x v="395"/>
    <x v="1"/>
    <x v="34"/>
    <x v="37"/>
    <x v="1"/>
    <n v="40.000000000000014"/>
    <n v="375"/>
    <n v="150000.00000000006"/>
    <n v="52500.000000000015"/>
    <n v="0.35"/>
    <s v="Online"/>
    <x v="1"/>
    <x v="7"/>
  </r>
  <r>
    <x v="3"/>
    <n v="1197831"/>
    <x v="395"/>
    <x v="1"/>
    <x v="34"/>
    <x v="37"/>
    <x v="2"/>
    <n v="15.000000000000007"/>
    <n v="275"/>
    <n v="41250.000000000022"/>
    <n v="16500.000000000011"/>
    <n v="0.4"/>
    <s v="Online"/>
    <x v="1"/>
    <x v="7"/>
  </r>
  <r>
    <x v="3"/>
    <n v="1197831"/>
    <x v="395"/>
    <x v="1"/>
    <x v="34"/>
    <x v="37"/>
    <x v="3"/>
    <n v="15.000000000000007"/>
    <n v="250"/>
    <n v="37500.000000000015"/>
    <n v="15000.000000000007"/>
    <n v="0.4"/>
    <s v="Online"/>
    <x v="1"/>
    <x v="7"/>
  </r>
  <r>
    <x v="3"/>
    <n v="1197831"/>
    <x v="395"/>
    <x v="1"/>
    <x v="34"/>
    <x v="37"/>
    <x v="4"/>
    <n v="25.000000000000007"/>
    <n v="250"/>
    <n v="62500.000000000015"/>
    <n v="21875.000000000004"/>
    <n v="0.35"/>
    <s v="Online"/>
    <x v="1"/>
    <x v="7"/>
  </r>
  <r>
    <x v="3"/>
    <n v="1197831"/>
    <x v="395"/>
    <x v="1"/>
    <x v="34"/>
    <x v="37"/>
    <x v="5"/>
    <n v="30.000000000000011"/>
    <n v="350"/>
    <n v="105000.00000000004"/>
    <n v="42000.000000000022"/>
    <n v="0.4"/>
    <s v="Online"/>
    <x v="1"/>
    <x v="7"/>
  </r>
  <r>
    <x v="3"/>
    <n v="1197831"/>
    <x v="427"/>
    <x v="1"/>
    <x v="34"/>
    <x v="37"/>
    <x v="0"/>
    <n v="30.000000000000011"/>
    <n v="525"/>
    <n v="157500.00000000006"/>
    <n v="63000.000000000029"/>
    <n v="0.4"/>
    <s v="Online"/>
    <x v="1"/>
    <x v="8"/>
  </r>
  <r>
    <x v="3"/>
    <n v="1197831"/>
    <x v="427"/>
    <x v="1"/>
    <x v="34"/>
    <x v="37"/>
    <x v="1"/>
    <n v="20.000000000000011"/>
    <n v="350"/>
    <n v="70000.000000000044"/>
    <n v="24500.000000000015"/>
    <n v="0.35"/>
    <s v="Online"/>
    <x v="1"/>
    <x v="8"/>
  </r>
  <r>
    <x v="3"/>
    <n v="1197831"/>
    <x v="427"/>
    <x v="1"/>
    <x v="34"/>
    <x v="37"/>
    <x v="2"/>
    <n v="20.000000000000011"/>
    <n v="225"/>
    <n v="45000.000000000022"/>
    <n v="18000.000000000011"/>
    <n v="0.4"/>
    <s v="Online"/>
    <x v="1"/>
    <x v="8"/>
  </r>
  <r>
    <x v="3"/>
    <n v="1197831"/>
    <x v="427"/>
    <x v="1"/>
    <x v="34"/>
    <x v="37"/>
    <x v="3"/>
    <n v="20.000000000000011"/>
    <n v="200"/>
    <n v="40000.000000000022"/>
    <n v="16000.000000000009"/>
    <n v="0.4"/>
    <s v="Online"/>
    <x v="1"/>
    <x v="8"/>
  </r>
  <r>
    <x v="3"/>
    <n v="1197831"/>
    <x v="427"/>
    <x v="1"/>
    <x v="34"/>
    <x v="37"/>
    <x v="4"/>
    <n v="30.000000000000011"/>
    <n v="200"/>
    <n v="60000.000000000022"/>
    <n v="21000.000000000007"/>
    <n v="0.35"/>
    <s v="Online"/>
    <x v="1"/>
    <x v="8"/>
  </r>
  <r>
    <x v="4"/>
    <n v="1197831"/>
    <x v="427"/>
    <x v="1"/>
    <x v="34"/>
    <x v="37"/>
    <x v="5"/>
    <n v="30.000000000000004"/>
    <n v="325"/>
    <n v="97500.000000000015"/>
    <n v="39000.000000000007"/>
    <n v="0.4"/>
    <s v="Online"/>
    <x v="1"/>
    <x v="8"/>
  </r>
  <r>
    <x v="4"/>
    <n v="1197831"/>
    <x v="457"/>
    <x v="1"/>
    <x v="34"/>
    <x v="37"/>
    <x v="0"/>
    <n v="25.000000000000011"/>
    <n v="475"/>
    <n v="118750.00000000004"/>
    <n v="47500.000000000022"/>
    <n v="0.4"/>
    <s v="Online"/>
    <x v="1"/>
    <x v="9"/>
  </r>
  <r>
    <x v="4"/>
    <n v="1197831"/>
    <x v="457"/>
    <x v="1"/>
    <x v="34"/>
    <x v="37"/>
    <x v="1"/>
    <n v="15.000000000000014"/>
    <n v="300"/>
    <n v="45000.000000000044"/>
    <n v="15750.000000000015"/>
    <n v="0.35"/>
    <s v="Online"/>
    <x v="1"/>
    <x v="9"/>
  </r>
  <r>
    <x v="4"/>
    <n v="1197831"/>
    <x v="457"/>
    <x v="1"/>
    <x v="34"/>
    <x v="37"/>
    <x v="2"/>
    <n v="25.000000000000018"/>
    <n v="245"/>
    <n v="61250.000000000044"/>
    <n v="24500.000000000018"/>
    <n v="0.4"/>
    <s v="Online"/>
    <x v="1"/>
    <x v="9"/>
  </r>
  <r>
    <x v="4"/>
    <n v="1197831"/>
    <x v="457"/>
    <x v="1"/>
    <x v="34"/>
    <x v="37"/>
    <x v="3"/>
    <n v="55.000000000000014"/>
    <n v="300"/>
    <n v="165000.00000000003"/>
    <n v="66000.000000000015"/>
    <n v="0.4"/>
    <s v="Online"/>
    <x v="1"/>
    <x v="9"/>
  </r>
  <r>
    <x v="4"/>
    <n v="1197831"/>
    <x v="457"/>
    <x v="1"/>
    <x v="34"/>
    <x v="37"/>
    <x v="4"/>
    <n v="75.000000000000014"/>
    <n v="275"/>
    <n v="206250.00000000003"/>
    <n v="72187.5"/>
    <n v="0.35"/>
    <s v="Online"/>
    <x v="1"/>
    <x v="9"/>
  </r>
  <r>
    <x v="4"/>
    <n v="1197831"/>
    <x v="457"/>
    <x v="1"/>
    <x v="34"/>
    <x v="37"/>
    <x v="5"/>
    <n v="75"/>
    <n v="375"/>
    <n v="281250"/>
    <n v="112500"/>
    <n v="0.4"/>
    <s v="Online"/>
    <x v="1"/>
    <x v="9"/>
  </r>
  <r>
    <x v="4"/>
    <n v="1197831"/>
    <x v="486"/>
    <x v="1"/>
    <x v="34"/>
    <x v="37"/>
    <x v="0"/>
    <n v="70"/>
    <n v="625"/>
    <n v="437500"/>
    <n v="175000"/>
    <n v="0.4"/>
    <s v="Online"/>
    <x v="1"/>
    <x v="10"/>
  </r>
  <r>
    <x v="4"/>
    <n v="1197831"/>
    <x v="486"/>
    <x v="1"/>
    <x v="34"/>
    <x v="37"/>
    <x v="1"/>
    <n v="60.000000000000007"/>
    <n v="425"/>
    <n v="255000.00000000003"/>
    <n v="89250"/>
    <n v="0.35"/>
    <s v="Online"/>
    <x v="1"/>
    <x v="10"/>
  </r>
  <r>
    <x v="4"/>
    <n v="1197831"/>
    <x v="486"/>
    <x v="1"/>
    <x v="34"/>
    <x v="37"/>
    <x v="2"/>
    <n v="60.000000000000007"/>
    <n v="375"/>
    <n v="225000.00000000003"/>
    <n v="90000.000000000015"/>
    <n v="0.4"/>
    <s v="Online"/>
    <x v="1"/>
    <x v="10"/>
  </r>
  <r>
    <x v="4"/>
    <n v="1197831"/>
    <x v="486"/>
    <x v="1"/>
    <x v="34"/>
    <x v="37"/>
    <x v="3"/>
    <n v="60.000000000000007"/>
    <n v="325"/>
    <n v="195000.00000000003"/>
    <n v="78000.000000000015"/>
    <n v="0.4"/>
    <s v="Online"/>
    <x v="1"/>
    <x v="10"/>
  </r>
  <r>
    <x v="4"/>
    <n v="1197831"/>
    <x v="486"/>
    <x v="1"/>
    <x v="34"/>
    <x v="37"/>
    <x v="4"/>
    <n v="70"/>
    <n v="325"/>
    <n v="227500"/>
    <n v="79625"/>
    <n v="0.35"/>
    <s v="Online"/>
    <x v="1"/>
    <x v="10"/>
  </r>
  <r>
    <x v="4"/>
    <n v="1197831"/>
    <x v="486"/>
    <x v="1"/>
    <x v="34"/>
    <x v="37"/>
    <x v="5"/>
    <n v="75"/>
    <n v="425"/>
    <n v="318750"/>
    <n v="127500"/>
    <n v="0.4"/>
    <s v="Online"/>
    <x v="1"/>
    <x v="10"/>
  </r>
  <r>
    <x v="4"/>
    <n v="1197831"/>
    <x v="180"/>
    <x v="1"/>
    <x v="34"/>
    <x v="37"/>
    <x v="0"/>
    <n v="25.000000000000007"/>
    <n v="550"/>
    <n v="137500.00000000003"/>
    <n v="48125.000000000007"/>
    <n v="0.35"/>
    <s v="Online"/>
    <x v="1"/>
    <x v="0"/>
  </r>
  <r>
    <x v="4"/>
    <n v="1197831"/>
    <x v="180"/>
    <x v="1"/>
    <x v="34"/>
    <x v="37"/>
    <x v="1"/>
    <n v="25.000000000000007"/>
    <n v="350"/>
    <n v="87500.000000000029"/>
    <n v="30625.000000000007"/>
    <n v="0.35"/>
    <s v="Online"/>
    <x v="1"/>
    <x v="0"/>
  </r>
  <r>
    <x v="4"/>
    <n v="1197831"/>
    <x v="180"/>
    <x v="1"/>
    <x v="34"/>
    <x v="37"/>
    <x v="2"/>
    <n v="15.000000000000007"/>
    <n v="350"/>
    <n v="52500.000000000022"/>
    <n v="18375.000000000007"/>
    <n v="0.35"/>
    <s v="Online"/>
    <x v="1"/>
    <x v="0"/>
  </r>
  <r>
    <x v="4"/>
    <n v="1197831"/>
    <x v="180"/>
    <x v="1"/>
    <x v="34"/>
    <x v="37"/>
    <x v="3"/>
    <n v="20"/>
    <n v="200"/>
    <n v="40000"/>
    <n v="14000"/>
    <n v="0.35"/>
    <s v="Online"/>
    <x v="1"/>
    <x v="0"/>
  </r>
  <r>
    <x v="4"/>
    <n v="1197831"/>
    <x v="180"/>
    <x v="1"/>
    <x v="34"/>
    <x v="37"/>
    <x v="4"/>
    <n v="35"/>
    <n v="250"/>
    <n v="87500"/>
    <n v="30624.999999999996"/>
    <n v="0.35"/>
    <s v="Online"/>
    <x v="1"/>
    <x v="0"/>
  </r>
  <r>
    <x v="4"/>
    <n v="1197831"/>
    <x v="180"/>
    <x v="1"/>
    <x v="34"/>
    <x v="37"/>
    <x v="5"/>
    <n v="25.000000000000007"/>
    <n v="350"/>
    <n v="87500.000000000029"/>
    <n v="30625.000000000007"/>
    <n v="0.35"/>
    <s v="Online"/>
    <x v="1"/>
    <x v="0"/>
  </r>
  <r>
    <x v="4"/>
    <n v="1197831"/>
    <x v="209"/>
    <x v="1"/>
    <x v="34"/>
    <x v="37"/>
    <x v="0"/>
    <n v="25.000000000000007"/>
    <n v="600"/>
    <n v="150000.00000000003"/>
    <n v="52500.000000000007"/>
    <n v="0.35"/>
    <s v="Online"/>
    <x v="1"/>
    <x v="1"/>
  </r>
  <r>
    <x v="4"/>
    <n v="1197831"/>
    <x v="209"/>
    <x v="1"/>
    <x v="34"/>
    <x v="37"/>
    <x v="1"/>
    <n v="25.000000000000007"/>
    <n v="250"/>
    <n v="62500.000000000015"/>
    <n v="21875.000000000004"/>
    <n v="0.35"/>
    <s v="Online"/>
    <x v="1"/>
    <x v="1"/>
  </r>
  <r>
    <x v="4"/>
    <n v="1197831"/>
    <x v="209"/>
    <x v="1"/>
    <x v="34"/>
    <x v="37"/>
    <x v="2"/>
    <n v="15.000000000000007"/>
    <n v="300"/>
    <n v="45000.000000000022"/>
    <n v="15750.000000000007"/>
    <n v="0.35"/>
    <s v="Online"/>
    <x v="1"/>
    <x v="1"/>
  </r>
  <r>
    <x v="4"/>
    <n v="1197831"/>
    <x v="209"/>
    <x v="3"/>
    <x v="35"/>
    <x v="38"/>
    <x v="3"/>
    <n v="20"/>
    <n v="150"/>
    <n v="30000"/>
    <n v="10500"/>
    <n v="0.35"/>
    <s v="Online"/>
    <x v="1"/>
    <x v="1"/>
  </r>
  <r>
    <x v="4"/>
    <n v="1197831"/>
    <x v="209"/>
    <x v="3"/>
    <x v="35"/>
    <x v="38"/>
    <x v="4"/>
    <n v="35"/>
    <n v="225"/>
    <n v="78750"/>
    <n v="27562.5"/>
    <n v="0.35"/>
    <s v="Online"/>
    <x v="1"/>
    <x v="1"/>
  </r>
  <r>
    <x v="4"/>
    <n v="1197831"/>
    <x v="209"/>
    <x v="3"/>
    <x v="35"/>
    <x v="38"/>
    <x v="5"/>
    <n v="20"/>
    <n v="325"/>
    <n v="65000"/>
    <n v="22750"/>
    <n v="0.35"/>
    <s v="Online"/>
    <x v="1"/>
    <x v="1"/>
  </r>
  <r>
    <x v="4"/>
    <n v="1197831"/>
    <x v="217"/>
    <x v="3"/>
    <x v="35"/>
    <x v="38"/>
    <x v="0"/>
    <n v="20"/>
    <n v="545"/>
    <n v="109000"/>
    <n v="38150"/>
    <n v="0.35"/>
    <s v="Online"/>
    <x v="1"/>
    <x v="2"/>
  </r>
  <r>
    <x v="4"/>
    <n v="1197831"/>
    <x v="217"/>
    <x v="3"/>
    <x v="35"/>
    <x v="38"/>
    <x v="1"/>
    <n v="20"/>
    <n v="225"/>
    <n v="45000"/>
    <n v="15749.999999999998"/>
    <n v="0.35"/>
    <s v="Online"/>
    <x v="1"/>
    <x v="2"/>
  </r>
  <r>
    <x v="4"/>
    <n v="1197831"/>
    <x v="217"/>
    <x v="3"/>
    <x v="35"/>
    <x v="38"/>
    <x v="2"/>
    <n v="10.000000000000002"/>
    <n v="250"/>
    <n v="25000.000000000004"/>
    <n v="8750"/>
    <n v="0.35"/>
    <s v="Online"/>
    <x v="1"/>
    <x v="2"/>
  </r>
  <r>
    <x v="4"/>
    <n v="1197831"/>
    <x v="217"/>
    <x v="3"/>
    <x v="35"/>
    <x v="38"/>
    <x v="3"/>
    <n v="19.999999999999996"/>
    <n v="100"/>
    <n v="19999.999999999996"/>
    <n v="6999.9999999999982"/>
    <n v="0.35"/>
    <s v="Online"/>
    <x v="1"/>
    <x v="2"/>
  </r>
  <r>
    <x v="4"/>
    <n v="1197831"/>
    <x v="217"/>
    <x v="3"/>
    <x v="35"/>
    <x v="38"/>
    <x v="4"/>
    <n v="35.000000000000007"/>
    <n v="150"/>
    <n v="52500.000000000007"/>
    <n v="18375"/>
    <n v="0.35"/>
    <s v="Online"/>
    <x v="1"/>
    <x v="2"/>
  </r>
  <r>
    <x v="4"/>
    <n v="1197831"/>
    <x v="217"/>
    <x v="3"/>
    <x v="35"/>
    <x v="38"/>
    <x v="5"/>
    <n v="25"/>
    <n v="250"/>
    <n v="62500"/>
    <n v="21875"/>
    <n v="0.35"/>
    <s v="Online"/>
    <x v="1"/>
    <x v="2"/>
  </r>
  <r>
    <x v="4"/>
    <n v="1197831"/>
    <x v="236"/>
    <x v="3"/>
    <x v="35"/>
    <x v="38"/>
    <x v="0"/>
    <n v="25"/>
    <n v="500"/>
    <n v="125000"/>
    <n v="43750"/>
    <n v="0.35"/>
    <s v="Online"/>
    <x v="1"/>
    <x v="3"/>
  </r>
  <r>
    <x v="4"/>
    <n v="1197831"/>
    <x v="236"/>
    <x v="3"/>
    <x v="35"/>
    <x v="38"/>
    <x v="1"/>
    <n v="25"/>
    <n v="200"/>
    <n v="50000"/>
    <n v="17500"/>
    <n v="0.35"/>
    <s v="Online"/>
    <x v="1"/>
    <x v="3"/>
  </r>
  <r>
    <x v="4"/>
    <n v="1197831"/>
    <x v="236"/>
    <x v="3"/>
    <x v="35"/>
    <x v="38"/>
    <x v="2"/>
    <n v="15.000000000000002"/>
    <n v="200"/>
    <n v="30000.000000000004"/>
    <n v="10500"/>
    <n v="0.35"/>
    <s v="Online"/>
    <x v="1"/>
    <x v="3"/>
  </r>
  <r>
    <x v="4"/>
    <n v="1197831"/>
    <x v="236"/>
    <x v="3"/>
    <x v="35"/>
    <x v="38"/>
    <x v="3"/>
    <n v="19.999999999999996"/>
    <n v="125"/>
    <n v="24999.999999999996"/>
    <n v="8749.9999999999982"/>
    <n v="0.35"/>
    <s v="Online"/>
    <x v="1"/>
    <x v="3"/>
  </r>
  <r>
    <x v="4"/>
    <n v="1197831"/>
    <x v="236"/>
    <x v="3"/>
    <x v="35"/>
    <x v="38"/>
    <x v="4"/>
    <n v="40"/>
    <n v="150"/>
    <n v="60000"/>
    <n v="21000"/>
    <n v="0.35"/>
    <s v="Online"/>
    <x v="1"/>
    <x v="3"/>
  </r>
  <r>
    <x v="4"/>
    <n v="1197831"/>
    <x v="236"/>
    <x v="3"/>
    <x v="35"/>
    <x v="38"/>
    <x v="5"/>
    <n v="30.000000000000004"/>
    <n v="300"/>
    <n v="90000.000000000015"/>
    <n v="31500.000000000004"/>
    <n v="0.35"/>
    <s v="Online"/>
    <x v="1"/>
    <x v="3"/>
  </r>
  <r>
    <x v="4"/>
    <n v="1197831"/>
    <x v="265"/>
    <x v="3"/>
    <x v="35"/>
    <x v="38"/>
    <x v="0"/>
    <n v="40"/>
    <n v="570"/>
    <n v="228000"/>
    <n v="79800"/>
    <n v="0.35"/>
    <s v="Online"/>
    <x v="1"/>
    <x v="4"/>
  </r>
  <r>
    <x v="4"/>
    <n v="1197831"/>
    <x v="265"/>
    <x v="3"/>
    <x v="35"/>
    <x v="38"/>
    <x v="1"/>
    <n v="40"/>
    <n v="275"/>
    <n v="110000"/>
    <n v="38500"/>
    <n v="0.35"/>
    <s v="Online"/>
    <x v="1"/>
    <x v="4"/>
  </r>
  <r>
    <x v="4"/>
    <n v="1197831"/>
    <x v="265"/>
    <x v="3"/>
    <x v="35"/>
    <x v="38"/>
    <x v="2"/>
    <n v="35"/>
    <n v="250"/>
    <n v="87500"/>
    <n v="30624.999999999996"/>
    <n v="0.35"/>
    <s v="Online"/>
    <x v="1"/>
    <x v="4"/>
  </r>
  <r>
    <x v="4"/>
    <n v="1197831"/>
    <x v="265"/>
    <x v="3"/>
    <x v="35"/>
    <x v="38"/>
    <x v="3"/>
    <n v="35"/>
    <n v="200"/>
    <n v="70000"/>
    <n v="24500"/>
    <n v="0.35"/>
    <s v="Online"/>
    <x v="1"/>
    <x v="4"/>
  </r>
  <r>
    <x v="4"/>
    <n v="1197831"/>
    <x v="265"/>
    <x v="3"/>
    <x v="35"/>
    <x v="38"/>
    <x v="4"/>
    <n v="44.999999999999993"/>
    <n v="225"/>
    <n v="101249.99999999999"/>
    <n v="35437.499999999993"/>
    <n v="0.35"/>
    <s v="Online"/>
    <x v="1"/>
    <x v="4"/>
  </r>
  <r>
    <x v="4"/>
    <n v="1197831"/>
    <x v="265"/>
    <x v="3"/>
    <x v="35"/>
    <x v="38"/>
    <x v="5"/>
    <n v="44.999999999999993"/>
    <n v="325"/>
    <n v="146249.99999999997"/>
    <n v="51187.499999999985"/>
    <n v="0.35"/>
    <s v="Online"/>
    <x v="1"/>
    <x v="4"/>
  </r>
  <r>
    <x v="4"/>
    <n v="1197831"/>
    <x v="298"/>
    <x v="3"/>
    <x v="35"/>
    <x v="38"/>
    <x v="0"/>
    <n v="40"/>
    <n v="575"/>
    <n v="230000"/>
    <n v="80500"/>
    <n v="0.35"/>
    <s v="Online"/>
    <x v="1"/>
    <x v="11"/>
  </r>
  <r>
    <x v="4"/>
    <n v="1197831"/>
    <x v="298"/>
    <x v="3"/>
    <x v="35"/>
    <x v="38"/>
    <x v="1"/>
    <n v="35"/>
    <n v="325"/>
    <n v="113750"/>
    <n v="39812.5"/>
    <n v="0.35"/>
    <s v="Online"/>
    <x v="1"/>
    <x v="11"/>
  </r>
  <r>
    <x v="4"/>
    <n v="1197831"/>
    <x v="298"/>
    <x v="3"/>
    <x v="35"/>
    <x v="38"/>
    <x v="2"/>
    <n v="40"/>
    <n v="300"/>
    <n v="120000"/>
    <n v="42000"/>
    <n v="0.35"/>
    <s v="Online"/>
    <x v="1"/>
    <x v="11"/>
  </r>
  <r>
    <x v="4"/>
    <n v="1197831"/>
    <x v="298"/>
    <x v="3"/>
    <x v="35"/>
    <x v="38"/>
    <x v="3"/>
    <n v="40"/>
    <n v="275"/>
    <n v="110000"/>
    <n v="38500"/>
    <n v="0.35"/>
    <s v="Online"/>
    <x v="1"/>
    <x v="11"/>
  </r>
  <r>
    <x v="4"/>
    <n v="1197831"/>
    <x v="298"/>
    <x v="3"/>
    <x v="35"/>
    <x v="38"/>
    <x v="4"/>
    <n v="54.999999999999993"/>
    <n v="275"/>
    <n v="151249.99999999997"/>
    <n v="52937.499999999985"/>
    <n v="0.35"/>
    <s v="Online"/>
    <x v="1"/>
    <x v="11"/>
  </r>
  <r>
    <x v="4"/>
    <n v="1197831"/>
    <x v="298"/>
    <x v="3"/>
    <x v="35"/>
    <x v="38"/>
    <x v="5"/>
    <n v="60"/>
    <n v="450"/>
    <n v="270000"/>
    <n v="94500"/>
    <n v="0.35"/>
    <s v="Online"/>
    <x v="1"/>
    <x v="11"/>
  </r>
  <r>
    <x v="4"/>
    <n v="1197831"/>
    <x v="326"/>
    <x v="3"/>
    <x v="35"/>
    <x v="38"/>
    <x v="0"/>
    <n v="54.999999999999993"/>
    <n v="675"/>
    <n v="371249.99999999994"/>
    <n v="129937.49999999997"/>
    <n v="0.35"/>
    <s v="Online"/>
    <x v="1"/>
    <x v="5"/>
  </r>
  <r>
    <x v="4"/>
    <n v="1197831"/>
    <x v="326"/>
    <x v="3"/>
    <x v="35"/>
    <x v="38"/>
    <x v="1"/>
    <n v="50"/>
    <n v="425"/>
    <n v="212500"/>
    <n v="74375"/>
    <n v="0.35"/>
    <s v="Online"/>
    <x v="1"/>
    <x v="5"/>
  </r>
  <r>
    <x v="4"/>
    <n v="1197831"/>
    <x v="326"/>
    <x v="3"/>
    <x v="35"/>
    <x v="38"/>
    <x v="2"/>
    <n v="45"/>
    <n v="350"/>
    <n v="157500"/>
    <n v="55125"/>
    <n v="0.35"/>
    <s v="Online"/>
    <x v="1"/>
    <x v="5"/>
  </r>
  <r>
    <x v="4"/>
    <n v="1197831"/>
    <x v="326"/>
    <x v="3"/>
    <x v="35"/>
    <x v="38"/>
    <x v="3"/>
    <n v="45"/>
    <n v="300"/>
    <n v="135000"/>
    <n v="47250"/>
    <n v="0.35"/>
    <s v="Online"/>
    <x v="1"/>
    <x v="5"/>
  </r>
  <r>
    <x v="4"/>
    <n v="1197831"/>
    <x v="326"/>
    <x v="3"/>
    <x v="35"/>
    <x v="38"/>
    <x v="4"/>
    <n v="60"/>
    <n v="325"/>
    <n v="195000"/>
    <n v="68250"/>
    <n v="0.35"/>
    <s v="Online"/>
    <x v="1"/>
    <x v="5"/>
  </r>
  <r>
    <x v="4"/>
    <n v="1197831"/>
    <x v="326"/>
    <x v="3"/>
    <x v="35"/>
    <x v="38"/>
    <x v="5"/>
    <n v="65"/>
    <n v="500"/>
    <n v="325000"/>
    <n v="113750"/>
    <n v="0.35"/>
    <s v="Online"/>
    <x v="1"/>
    <x v="5"/>
  </r>
  <r>
    <x v="4"/>
    <n v="1197831"/>
    <x v="358"/>
    <x v="3"/>
    <x v="35"/>
    <x v="38"/>
    <x v="0"/>
    <n v="60"/>
    <n v="650"/>
    <n v="390000"/>
    <n v="136500"/>
    <n v="0.35"/>
    <s v="Online"/>
    <x v="1"/>
    <x v="6"/>
  </r>
  <r>
    <x v="4"/>
    <n v="1197831"/>
    <x v="358"/>
    <x v="3"/>
    <x v="35"/>
    <x v="38"/>
    <x v="1"/>
    <n v="55.000000000000007"/>
    <n v="425"/>
    <n v="233750.00000000003"/>
    <n v="81812.5"/>
    <n v="0.35"/>
    <s v="Online"/>
    <x v="1"/>
    <x v="6"/>
  </r>
  <r>
    <x v="4"/>
    <n v="1197831"/>
    <x v="358"/>
    <x v="3"/>
    <x v="35"/>
    <x v="38"/>
    <x v="2"/>
    <n v="50"/>
    <n v="350"/>
    <n v="175000"/>
    <n v="61249.999999999993"/>
    <n v="0.35"/>
    <s v="Online"/>
    <x v="1"/>
    <x v="6"/>
  </r>
  <r>
    <x v="4"/>
    <n v="1197831"/>
    <x v="358"/>
    <x v="3"/>
    <x v="35"/>
    <x v="38"/>
    <x v="3"/>
    <n v="40"/>
    <n v="300"/>
    <n v="120000"/>
    <n v="42000"/>
    <n v="0.35"/>
    <s v="Online"/>
    <x v="1"/>
    <x v="6"/>
  </r>
  <r>
    <x v="4"/>
    <n v="1197831"/>
    <x v="358"/>
    <x v="3"/>
    <x v="35"/>
    <x v="38"/>
    <x v="4"/>
    <n v="50"/>
    <n v="275"/>
    <n v="137500"/>
    <n v="48125"/>
    <n v="0.35"/>
    <s v="Online"/>
    <x v="1"/>
    <x v="6"/>
  </r>
  <r>
    <x v="4"/>
    <n v="1197831"/>
    <x v="358"/>
    <x v="3"/>
    <x v="35"/>
    <x v="38"/>
    <x v="5"/>
    <n v="55.000000000000007"/>
    <n v="450"/>
    <n v="247500.00000000003"/>
    <n v="86625"/>
    <n v="0.35"/>
    <s v="Online"/>
    <x v="1"/>
    <x v="6"/>
  </r>
  <r>
    <x v="4"/>
    <n v="1197831"/>
    <x v="388"/>
    <x v="3"/>
    <x v="35"/>
    <x v="38"/>
    <x v="0"/>
    <n v="50"/>
    <n v="550"/>
    <n v="275000"/>
    <n v="96250"/>
    <n v="0.35"/>
    <s v="Online"/>
    <x v="1"/>
    <x v="7"/>
  </r>
  <r>
    <x v="4"/>
    <n v="1197831"/>
    <x v="388"/>
    <x v="3"/>
    <x v="35"/>
    <x v="38"/>
    <x v="1"/>
    <n v="40.000000000000014"/>
    <n v="350"/>
    <n v="140000.00000000006"/>
    <n v="49000.000000000015"/>
    <n v="0.35"/>
    <s v="Online"/>
    <x v="1"/>
    <x v="7"/>
  </r>
  <r>
    <x v="4"/>
    <n v="1197831"/>
    <x v="388"/>
    <x v="3"/>
    <x v="35"/>
    <x v="38"/>
    <x v="2"/>
    <n v="15.000000000000007"/>
    <n v="250"/>
    <n v="37500.000000000015"/>
    <n v="13125.000000000004"/>
    <n v="0.35"/>
    <s v="Online"/>
    <x v="1"/>
    <x v="7"/>
  </r>
  <r>
    <x v="4"/>
    <n v="1197831"/>
    <x v="388"/>
    <x v="3"/>
    <x v="35"/>
    <x v="38"/>
    <x v="3"/>
    <n v="15.000000000000007"/>
    <n v="225"/>
    <n v="33750.000000000015"/>
    <n v="11812.500000000004"/>
    <n v="0.35"/>
    <s v="Online"/>
    <x v="1"/>
    <x v="7"/>
  </r>
  <r>
    <x v="4"/>
    <n v="1197831"/>
    <x v="388"/>
    <x v="3"/>
    <x v="35"/>
    <x v="38"/>
    <x v="4"/>
    <n v="25.000000000000007"/>
    <n v="225"/>
    <n v="56250.000000000015"/>
    <n v="19687.500000000004"/>
    <n v="0.35"/>
    <s v="Online"/>
    <x v="1"/>
    <x v="7"/>
  </r>
  <r>
    <x v="4"/>
    <n v="1197831"/>
    <x v="388"/>
    <x v="3"/>
    <x v="35"/>
    <x v="38"/>
    <x v="5"/>
    <n v="30.000000000000011"/>
    <n v="325"/>
    <n v="97500.000000000029"/>
    <n v="34125.000000000007"/>
    <n v="0.35"/>
    <s v="Online"/>
    <x v="1"/>
    <x v="7"/>
  </r>
  <r>
    <x v="4"/>
    <n v="1197831"/>
    <x v="420"/>
    <x v="3"/>
    <x v="35"/>
    <x v="38"/>
    <x v="0"/>
    <n v="30.000000000000011"/>
    <n v="500"/>
    <n v="150000.00000000006"/>
    <n v="52500.000000000015"/>
    <n v="0.35"/>
    <s v="Online"/>
    <x v="1"/>
    <x v="8"/>
  </r>
  <r>
    <x v="4"/>
    <n v="1197831"/>
    <x v="420"/>
    <x v="3"/>
    <x v="35"/>
    <x v="38"/>
    <x v="1"/>
    <n v="20.000000000000011"/>
    <n v="325"/>
    <n v="65000.000000000036"/>
    <n v="22750.000000000011"/>
    <n v="0.35"/>
    <s v="Online"/>
    <x v="1"/>
    <x v="8"/>
  </r>
  <r>
    <x v="4"/>
    <n v="1197831"/>
    <x v="420"/>
    <x v="3"/>
    <x v="35"/>
    <x v="38"/>
    <x v="2"/>
    <n v="20.000000000000011"/>
    <n v="200"/>
    <n v="40000.000000000022"/>
    <n v="14000.000000000007"/>
    <n v="0.35"/>
    <s v="Online"/>
    <x v="1"/>
    <x v="8"/>
  </r>
  <r>
    <x v="4"/>
    <n v="1197831"/>
    <x v="420"/>
    <x v="3"/>
    <x v="35"/>
    <x v="38"/>
    <x v="3"/>
    <n v="20.000000000000011"/>
    <n v="175"/>
    <n v="35000.000000000022"/>
    <n v="12250.000000000007"/>
    <n v="0.35"/>
    <s v="Online"/>
    <x v="1"/>
    <x v="8"/>
  </r>
  <r>
    <x v="4"/>
    <n v="1197831"/>
    <x v="420"/>
    <x v="3"/>
    <x v="35"/>
    <x v="38"/>
    <x v="4"/>
    <n v="30.000000000000011"/>
    <n v="175"/>
    <n v="52500.000000000022"/>
    <n v="18375.000000000007"/>
    <n v="0.35"/>
    <s v="Online"/>
    <x v="1"/>
    <x v="8"/>
  </r>
  <r>
    <x v="0"/>
    <n v="1197831"/>
    <x v="420"/>
    <x v="3"/>
    <x v="35"/>
    <x v="38"/>
    <x v="5"/>
    <n v="30.000000000000004"/>
    <n v="300"/>
    <n v="90000.000000000015"/>
    <n v="31500.000000000004"/>
    <n v="0.35"/>
    <s v="Online"/>
    <x v="1"/>
    <x v="8"/>
  </r>
  <r>
    <x v="0"/>
    <n v="1197831"/>
    <x v="450"/>
    <x v="3"/>
    <x v="35"/>
    <x v="38"/>
    <x v="0"/>
    <n v="25.000000000000011"/>
    <n v="450"/>
    <n v="112500.00000000004"/>
    <n v="39375.000000000015"/>
    <n v="0.35"/>
    <s v="Online"/>
    <x v="1"/>
    <x v="9"/>
  </r>
  <r>
    <x v="0"/>
    <n v="1197831"/>
    <x v="450"/>
    <x v="3"/>
    <x v="35"/>
    <x v="38"/>
    <x v="1"/>
    <n v="15.000000000000014"/>
    <n v="275"/>
    <n v="41250.000000000036"/>
    <n v="14437.500000000011"/>
    <n v="0.35"/>
    <s v="Online"/>
    <x v="1"/>
    <x v="9"/>
  </r>
  <r>
    <x v="0"/>
    <n v="1197831"/>
    <x v="450"/>
    <x v="3"/>
    <x v="35"/>
    <x v="38"/>
    <x v="2"/>
    <n v="25.000000000000018"/>
    <n v="220"/>
    <n v="55000.000000000036"/>
    <n v="19250.000000000011"/>
    <n v="0.35"/>
    <s v="Online"/>
    <x v="1"/>
    <x v="9"/>
  </r>
  <r>
    <x v="0"/>
    <n v="1197831"/>
    <x v="450"/>
    <x v="3"/>
    <x v="35"/>
    <x v="38"/>
    <x v="3"/>
    <n v="55.000000000000014"/>
    <n v="275"/>
    <n v="151250.00000000003"/>
    <n v="52937.500000000007"/>
    <n v="0.35"/>
    <s v="Online"/>
    <x v="1"/>
    <x v="9"/>
  </r>
  <r>
    <x v="0"/>
    <n v="1197831"/>
    <x v="450"/>
    <x v="3"/>
    <x v="35"/>
    <x v="38"/>
    <x v="4"/>
    <n v="75.000000000000014"/>
    <n v="250"/>
    <n v="187500.00000000003"/>
    <n v="65625"/>
    <n v="0.35"/>
    <s v="Online"/>
    <x v="1"/>
    <x v="9"/>
  </r>
  <r>
    <x v="0"/>
    <n v="1197831"/>
    <x v="450"/>
    <x v="3"/>
    <x v="35"/>
    <x v="38"/>
    <x v="5"/>
    <n v="75"/>
    <n v="350"/>
    <n v="262500"/>
    <n v="91875"/>
    <n v="0.35"/>
    <s v="Online"/>
    <x v="1"/>
    <x v="9"/>
  </r>
  <r>
    <x v="0"/>
    <n v="1197831"/>
    <x v="479"/>
    <x v="3"/>
    <x v="35"/>
    <x v="38"/>
    <x v="0"/>
    <n v="70"/>
    <n v="600"/>
    <n v="420000"/>
    <n v="147000"/>
    <n v="0.35"/>
    <s v="Online"/>
    <x v="1"/>
    <x v="10"/>
  </r>
  <r>
    <x v="0"/>
    <n v="1197831"/>
    <x v="479"/>
    <x v="3"/>
    <x v="35"/>
    <x v="38"/>
    <x v="1"/>
    <n v="60.000000000000007"/>
    <n v="400"/>
    <n v="240000.00000000003"/>
    <n v="84000"/>
    <n v="0.35"/>
    <s v="Online"/>
    <x v="1"/>
    <x v="10"/>
  </r>
  <r>
    <x v="0"/>
    <n v="1197831"/>
    <x v="479"/>
    <x v="3"/>
    <x v="35"/>
    <x v="38"/>
    <x v="2"/>
    <n v="60.000000000000007"/>
    <n v="350"/>
    <n v="210000.00000000003"/>
    <n v="73500"/>
    <n v="0.35"/>
    <s v="Online"/>
    <x v="1"/>
    <x v="10"/>
  </r>
  <r>
    <x v="0"/>
    <n v="1197831"/>
    <x v="479"/>
    <x v="3"/>
    <x v="35"/>
    <x v="38"/>
    <x v="3"/>
    <n v="60.000000000000007"/>
    <n v="300"/>
    <n v="180000.00000000003"/>
    <n v="63000.000000000007"/>
    <n v="0.35"/>
    <s v="Online"/>
    <x v="1"/>
    <x v="10"/>
  </r>
  <r>
    <x v="0"/>
    <n v="1197831"/>
    <x v="479"/>
    <x v="3"/>
    <x v="35"/>
    <x v="38"/>
    <x v="4"/>
    <n v="70"/>
    <n v="300"/>
    <n v="210000"/>
    <n v="73500"/>
    <n v="0.35"/>
    <s v="Online"/>
    <x v="1"/>
    <x v="10"/>
  </r>
  <r>
    <x v="0"/>
    <n v="1197831"/>
    <x v="479"/>
    <x v="3"/>
    <x v="35"/>
    <x v="38"/>
    <x v="5"/>
    <n v="75"/>
    <n v="400"/>
    <n v="300000"/>
    <n v="105000"/>
    <n v="0.35"/>
    <s v="Online"/>
    <x v="1"/>
    <x v="10"/>
  </r>
  <r>
    <x v="0"/>
    <n v="1185732"/>
    <x v="176"/>
    <x v="3"/>
    <x v="35"/>
    <x v="38"/>
    <x v="0"/>
    <n v="40"/>
    <n v="475"/>
    <n v="190000"/>
    <n v="66500"/>
    <n v="0.35"/>
    <s v="Online"/>
    <x v="1"/>
    <x v="0"/>
  </r>
  <r>
    <x v="0"/>
    <n v="1185732"/>
    <x v="176"/>
    <x v="3"/>
    <x v="35"/>
    <x v="38"/>
    <x v="1"/>
    <n v="40"/>
    <n v="275"/>
    <n v="110000"/>
    <n v="33000"/>
    <n v="0.3"/>
    <s v="Online"/>
    <x v="1"/>
    <x v="0"/>
  </r>
  <r>
    <x v="0"/>
    <n v="1185732"/>
    <x v="176"/>
    <x v="3"/>
    <x v="35"/>
    <x v="38"/>
    <x v="2"/>
    <n v="30.000000000000004"/>
    <n v="275"/>
    <n v="82500.000000000015"/>
    <n v="24750.000000000004"/>
    <n v="0.3"/>
    <s v="Online"/>
    <x v="1"/>
    <x v="0"/>
  </r>
  <r>
    <x v="0"/>
    <n v="1185732"/>
    <x v="176"/>
    <x v="3"/>
    <x v="35"/>
    <x v="38"/>
    <x v="3"/>
    <n v="35"/>
    <n v="125"/>
    <n v="43750"/>
    <n v="13125"/>
    <n v="0.3"/>
    <s v="Online"/>
    <x v="1"/>
    <x v="0"/>
  </r>
  <r>
    <x v="0"/>
    <n v="1185732"/>
    <x v="176"/>
    <x v="3"/>
    <x v="35"/>
    <x v="38"/>
    <x v="4"/>
    <n v="49.999999999999993"/>
    <n v="175"/>
    <n v="87499.999999999985"/>
    <n v="30624.999999999993"/>
    <n v="0.35"/>
    <s v="Online"/>
    <x v="1"/>
    <x v="0"/>
  </r>
  <r>
    <x v="0"/>
    <n v="1185732"/>
    <x v="176"/>
    <x v="3"/>
    <x v="35"/>
    <x v="38"/>
    <x v="5"/>
    <n v="40"/>
    <n v="275"/>
    <n v="110000"/>
    <n v="44000"/>
    <n v="0.4"/>
    <s v="Online"/>
    <x v="1"/>
    <x v="0"/>
  </r>
  <r>
    <x v="0"/>
    <n v="1185732"/>
    <x v="207"/>
    <x v="3"/>
    <x v="35"/>
    <x v="38"/>
    <x v="0"/>
    <n v="40"/>
    <n v="525"/>
    <n v="210000"/>
    <n v="73500"/>
    <n v="0.35"/>
    <s v="Online"/>
    <x v="1"/>
    <x v="1"/>
  </r>
  <r>
    <x v="0"/>
    <n v="1185732"/>
    <x v="207"/>
    <x v="3"/>
    <x v="35"/>
    <x v="38"/>
    <x v="1"/>
    <n v="40"/>
    <n v="175"/>
    <n v="70000"/>
    <n v="21000"/>
    <n v="0.3"/>
    <s v="Online"/>
    <x v="1"/>
    <x v="1"/>
  </r>
  <r>
    <x v="0"/>
    <n v="1185732"/>
    <x v="207"/>
    <x v="3"/>
    <x v="35"/>
    <x v="38"/>
    <x v="2"/>
    <n v="30.000000000000004"/>
    <n v="225"/>
    <n v="67500.000000000015"/>
    <n v="20250.000000000004"/>
    <n v="0.3"/>
    <s v="Online"/>
    <x v="1"/>
    <x v="1"/>
  </r>
  <r>
    <x v="0"/>
    <n v="1185732"/>
    <x v="207"/>
    <x v="3"/>
    <x v="36"/>
    <x v="39"/>
    <x v="3"/>
    <n v="35"/>
    <n v="100"/>
    <n v="35000"/>
    <n v="10500"/>
    <n v="0.3"/>
    <s v="Online"/>
    <x v="1"/>
    <x v="1"/>
  </r>
  <r>
    <x v="0"/>
    <n v="1185732"/>
    <x v="207"/>
    <x v="3"/>
    <x v="36"/>
    <x v="39"/>
    <x v="4"/>
    <n v="49.999999999999993"/>
    <n v="175"/>
    <n v="87499.999999999985"/>
    <n v="30624.999999999993"/>
    <n v="0.35"/>
    <s v="Online"/>
    <x v="1"/>
    <x v="1"/>
  </r>
  <r>
    <x v="0"/>
    <n v="1185732"/>
    <x v="207"/>
    <x v="3"/>
    <x v="36"/>
    <x v="39"/>
    <x v="5"/>
    <n v="35"/>
    <n v="275"/>
    <n v="96250"/>
    <n v="38500"/>
    <n v="0.4"/>
    <s v="Online"/>
    <x v="1"/>
    <x v="1"/>
  </r>
  <r>
    <x v="0"/>
    <n v="1185732"/>
    <x v="216"/>
    <x v="3"/>
    <x v="36"/>
    <x v="39"/>
    <x v="0"/>
    <n v="40"/>
    <n v="495"/>
    <n v="198000"/>
    <n v="69300"/>
    <n v="0.35"/>
    <s v="Online"/>
    <x v="1"/>
    <x v="2"/>
  </r>
  <r>
    <x v="0"/>
    <n v="1185732"/>
    <x v="216"/>
    <x v="3"/>
    <x v="36"/>
    <x v="39"/>
    <x v="1"/>
    <n v="40"/>
    <n v="200"/>
    <n v="80000"/>
    <n v="24000"/>
    <n v="0.3"/>
    <s v="Online"/>
    <x v="1"/>
    <x v="2"/>
  </r>
  <r>
    <x v="0"/>
    <n v="1185732"/>
    <x v="216"/>
    <x v="3"/>
    <x v="36"/>
    <x v="39"/>
    <x v="2"/>
    <n v="30.000000000000004"/>
    <n v="225"/>
    <n v="67500.000000000015"/>
    <n v="20250.000000000004"/>
    <n v="0.3"/>
    <s v="Online"/>
    <x v="1"/>
    <x v="2"/>
  </r>
  <r>
    <x v="0"/>
    <n v="1185732"/>
    <x v="216"/>
    <x v="3"/>
    <x v="36"/>
    <x v="39"/>
    <x v="3"/>
    <n v="35"/>
    <n v="75"/>
    <n v="26250"/>
    <n v="7875"/>
    <n v="0.3"/>
    <s v="Online"/>
    <x v="1"/>
    <x v="2"/>
  </r>
  <r>
    <x v="0"/>
    <n v="1185732"/>
    <x v="216"/>
    <x v="3"/>
    <x v="36"/>
    <x v="39"/>
    <x v="4"/>
    <n v="50"/>
    <n v="125"/>
    <n v="62500"/>
    <n v="21875"/>
    <n v="0.35"/>
    <s v="Online"/>
    <x v="1"/>
    <x v="2"/>
  </r>
  <r>
    <x v="0"/>
    <n v="1185732"/>
    <x v="216"/>
    <x v="3"/>
    <x v="36"/>
    <x v="39"/>
    <x v="5"/>
    <n v="40"/>
    <n v="225"/>
    <n v="90000"/>
    <n v="36000"/>
    <n v="0.4"/>
    <s v="Online"/>
    <x v="1"/>
    <x v="2"/>
  </r>
  <r>
    <x v="0"/>
    <n v="1185732"/>
    <x v="235"/>
    <x v="3"/>
    <x v="36"/>
    <x v="39"/>
    <x v="0"/>
    <n v="40"/>
    <n v="450"/>
    <n v="180000"/>
    <n v="62999.999999999993"/>
    <n v="0.35"/>
    <s v="Online"/>
    <x v="1"/>
    <x v="3"/>
  </r>
  <r>
    <x v="0"/>
    <n v="1185732"/>
    <x v="235"/>
    <x v="3"/>
    <x v="36"/>
    <x v="39"/>
    <x v="1"/>
    <n v="40"/>
    <n v="150"/>
    <n v="60000"/>
    <n v="18000"/>
    <n v="0.3"/>
    <s v="Online"/>
    <x v="1"/>
    <x v="3"/>
  </r>
  <r>
    <x v="0"/>
    <n v="1185732"/>
    <x v="235"/>
    <x v="3"/>
    <x v="36"/>
    <x v="39"/>
    <x v="2"/>
    <n v="30.000000000000004"/>
    <n v="150"/>
    <n v="45000.000000000007"/>
    <n v="13500.000000000002"/>
    <n v="0.3"/>
    <s v="Online"/>
    <x v="1"/>
    <x v="3"/>
  </r>
  <r>
    <x v="0"/>
    <n v="1185732"/>
    <x v="235"/>
    <x v="3"/>
    <x v="36"/>
    <x v="39"/>
    <x v="3"/>
    <n v="35"/>
    <n v="75"/>
    <n v="26250"/>
    <n v="7875"/>
    <n v="0.3"/>
    <s v="Online"/>
    <x v="1"/>
    <x v="3"/>
  </r>
  <r>
    <x v="0"/>
    <n v="1185732"/>
    <x v="235"/>
    <x v="3"/>
    <x v="36"/>
    <x v="39"/>
    <x v="4"/>
    <n v="60"/>
    <n v="100"/>
    <n v="60000"/>
    <n v="21000"/>
    <n v="0.35"/>
    <s v="Online"/>
    <x v="1"/>
    <x v="3"/>
  </r>
  <r>
    <x v="0"/>
    <n v="1185732"/>
    <x v="235"/>
    <x v="3"/>
    <x v="36"/>
    <x v="39"/>
    <x v="5"/>
    <n v="50"/>
    <n v="225"/>
    <n v="112500"/>
    <n v="45000"/>
    <n v="0.4"/>
    <s v="Online"/>
    <x v="1"/>
    <x v="3"/>
  </r>
  <r>
    <x v="0"/>
    <n v="1185732"/>
    <x v="266"/>
    <x v="3"/>
    <x v="36"/>
    <x v="39"/>
    <x v="0"/>
    <n v="60"/>
    <n v="495"/>
    <n v="297000"/>
    <n v="103950"/>
    <n v="0.35"/>
    <s v="Online"/>
    <x v="1"/>
    <x v="4"/>
  </r>
  <r>
    <x v="0"/>
    <n v="1185732"/>
    <x v="266"/>
    <x v="3"/>
    <x v="36"/>
    <x v="39"/>
    <x v="1"/>
    <n v="50"/>
    <n v="200"/>
    <n v="100000"/>
    <n v="30000"/>
    <n v="0.3"/>
    <s v="Online"/>
    <x v="1"/>
    <x v="4"/>
  </r>
  <r>
    <x v="0"/>
    <n v="1185732"/>
    <x v="266"/>
    <x v="3"/>
    <x v="36"/>
    <x v="39"/>
    <x v="2"/>
    <n v="45"/>
    <n v="175"/>
    <n v="78750"/>
    <n v="23625"/>
    <n v="0.3"/>
    <s v="Online"/>
    <x v="1"/>
    <x v="4"/>
  </r>
  <r>
    <x v="0"/>
    <n v="1185732"/>
    <x v="266"/>
    <x v="3"/>
    <x v="36"/>
    <x v="39"/>
    <x v="3"/>
    <n v="45"/>
    <n v="100"/>
    <n v="45000"/>
    <n v="13500"/>
    <n v="0.3"/>
    <s v="Online"/>
    <x v="1"/>
    <x v="4"/>
  </r>
  <r>
    <x v="0"/>
    <n v="1185732"/>
    <x v="266"/>
    <x v="3"/>
    <x v="36"/>
    <x v="39"/>
    <x v="4"/>
    <n v="54.999999999999993"/>
    <n v="125"/>
    <n v="68749.999999999985"/>
    <n v="24062.499999999993"/>
    <n v="0.35"/>
    <s v="Online"/>
    <x v="1"/>
    <x v="4"/>
  </r>
  <r>
    <x v="0"/>
    <n v="1185732"/>
    <x v="266"/>
    <x v="3"/>
    <x v="36"/>
    <x v="39"/>
    <x v="5"/>
    <n v="60"/>
    <n v="250"/>
    <n v="150000"/>
    <n v="60000"/>
    <n v="0.4"/>
    <s v="Online"/>
    <x v="1"/>
    <x v="4"/>
  </r>
  <r>
    <x v="0"/>
    <n v="1185732"/>
    <x v="296"/>
    <x v="3"/>
    <x v="36"/>
    <x v="39"/>
    <x v="0"/>
    <n v="45"/>
    <n v="500"/>
    <n v="225000"/>
    <n v="78750"/>
    <n v="0.35"/>
    <s v="Online"/>
    <x v="1"/>
    <x v="11"/>
  </r>
  <r>
    <x v="0"/>
    <n v="1185732"/>
    <x v="296"/>
    <x v="3"/>
    <x v="36"/>
    <x v="39"/>
    <x v="1"/>
    <n v="40.000000000000007"/>
    <n v="250"/>
    <n v="100000.00000000001"/>
    <n v="30000.000000000004"/>
    <n v="0.3"/>
    <s v="Online"/>
    <x v="1"/>
    <x v="11"/>
  </r>
  <r>
    <x v="0"/>
    <n v="1185732"/>
    <x v="296"/>
    <x v="3"/>
    <x v="36"/>
    <x v="39"/>
    <x v="2"/>
    <n v="35"/>
    <n v="200"/>
    <n v="70000"/>
    <n v="21000"/>
    <n v="0.3"/>
    <s v="Online"/>
    <x v="1"/>
    <x v="11"/>
  </r>
  <r>
    <x v="0"/>
    <n v="1185732"/>
    <x v="296"/>
    <x v="3"/>
    <x v="36"/>
    <x v="39"/>
    <x v="3"/>
    <n v="35"/>
    <n v="175"/>
    <n v="61250"/>
    <n v="18375"/>
    <n v="0.3"/>
    <s v="Online"/>
    <x v="1"/>
    <x v="11"/>
  </r>
  <r>
    <x v="0"/>
    <n v="1185732"/>
    <x v="296"/>
    <x v="3"/>
    <x v="36"/>
    <x v="39"/>
    <x v="4"/>
    <n v="45"/>
    <n v="175"/>
    <n v="78750"/>
    <n v="27562.5"/>
    <n v="0.35"/>
    <s v="Online"/>
    <x v="1"/>
    <x v="11"/>
  </r>
  <r>
    <x v="0"/>
    <n v="1185732"/>
    <x v="296"/>
    <x v="3"/>
    <x v="36"/>
    <x v="39"/>
    <x v="5"/>
    <n v="55.000000000000007"/>
    <n v="325"/>
    <n v="178750.00000000003"/>
    <n v="71500.000000000015"/>
    <n v="0.4"/>
    <s v="Online"/>
    <x v="1"/>
    <x v="11"/>
  </r>
  <r>
    <x v="0"/>
    <n v="1185732"/>
    <x v="325"/>
    <x v="3"/>
    <x v="36"/>
    <x v="39"/>
    <x v="0"/>
    <n v="50"/>
    <n v="550"/>
    <n v="275000"/>
    <n v="96250"/>
    <n v="0.35"/>
    <s v="Online"/>
    <x v="1"/>
    <x v="5"/>
  </r>
  <r>
    <x v="0"/>
    <n v="1185732"/>
    <x v="325"/>
    <x v="3"/>
    <x v="36"/>
    <x v="39"/>
    <x v="1"/>
    <n v="45.000000000000007"/>
    <n v="300"/>
    <n v="135000.00000000003"/>
    <n v="40500.000000000007"/>
    <n v="0.3"/>
    <s v="Online"/>
    <x v="1"/>
    <x v="5"/>
  </r>
  <r>
    <x v="0"/>
    <n v="1185732"/>
    <x v="325"/>
    <x v="3"/>
    <x v="36"/>
    <x v="39"/>
    <x v="2"/>
    <n v="40"/>
    <n v="225"/>
    <n v="90000"/>
    <n v="27000"/>
    <n v="0.3"/>
    <s v="Online"/>
    <x v="1"/>
    <x v="5"/>
  </r>
  <r>
    <x v="0"/>
    <n v="1185732"/>
    <x v="325"/>
    <x v="3"/>
    <x v="36"/>
    <x v="39"/>
    <x v="3"/>
    <n v="40"/>
    <n v="175"/>
    <n v="70000"/>
    <n v="21000"/>
    <n v="0.3"/>
    <s v="Online"/>
    <x v="1"/>
    <x v="5"/>
  </r>
  <r>
    <x v="0"/>
    <n v="1185732"/>
    <x v="325"/>
    <x v="3"/>
    <x v="36"/>
    <x v="39"/>
    <x v="4"/>
    <n v="50"/>
    <n v="200"/>
    <n v="100000"/>
    <n v="35000"/>
    <n v="0.35"/>
    <s v="Online"/>
    <x v="1"/>
    <x v="5"/>
  </r>
  <r>
    <x v="0"/>
    <n v="1185732"/>
    <x v="325"/>
    <x v="3"/>
    <x v="36"/>
    <x v="39"/>
    <x v="5"/>
    <n v="55.000000000000007"/>
    <n v="375"/>
    <n v="206250.00000000003"/>
    <n v="82500.000000000015"/>
    <n v="0.4"/>
    <s v="Online"/>
    <x v="1"/>
    <x v="5"/>
  </r>
  <r>
    <x v="0"/>
    <n v="1185732"/>
    <x v="357"/>
    <x v="3"/>
    <x v="36"/>
    <x v="39"/>
    <x v="0"/>
    <n v="50"/>
    <n v="525"/>
    <n v="262500"/>
    <n v="91875"/>
    <n v="0.35"/>
    <s v="Online"/>
    <x v="1"/>
    <x v="6"/>
  </r>
  <r>
    <x v="0"/>
    <n v="1185732"/>
    <x v="357"/>
    <x v="3"/>
    <x v="36"/>
    <x v="39"/>
    <x v="1"/>
    <n v="45.000000000000007"/>
    <n v="300"/>
    <n v="135000.00000000003"/>
    <n v="40500.000000000007"/>
    <n v="0.3"/>
    <s v="Online"/>
    <x v="1"/>
    <x v="6"/>
  </r>
  <r>
    <x v="0"/>
    <n v="1185732"/>
    <x v="357"/>
    <x v="3"/>
    <x v="36"/>
    <x v="39"/>
    <x v="2"/>
    <n v="40"/>
    <n v="225"/>
    <n v="90000"/>
    <n v="27000"/>
    <n v="0.3"/>
    <s v="Online"/>
    <x v="1"/>
    <x v="6"/>
  </r>
  <r>
    <x v="0"/>
    <n v="1185732"/>
    <x v="357"/>
    <x v="3"/>
    <x v="36"/>
    <x v="39"/>
    <x v="3"/>
    <n v="40"/>
    <n v="200"/>
    <n v="80000"/>
    <n v="24000"/>
    <n v="0.3"/>
    <s v="Online"/>
    <x v="1"/>
    <x v="6"/>
  </r>
  <r>
    <x v="0"/>
    <n v="1185732"/>
    <x v="357"/>
    <x v="3"/>
    <x v="36"/>
    <x v="39"/>
    <x v="4"/>
    <n v="50"/>
    <n v="175"/>
    <n v="87500"/>
    <n v="30624.999999999996"/>
    <n v="0.35"/>
    <s v="Online"/>
    <x v="1"/>
    <x v="6"/>
  </r>
  <r>
    <x v="0"/>
    <n v="1185732"/>
    <x v="357"/>
    <x v="3"/>
    <x v="36"/>
    <x v="39"/>
    <x v="5"/>
    <n v="55.000000000000007"/>
    <n v="350"/>
    <n v="192500.00000000003"/>
    <n v="77000.000000000015"/>
    <n v="0.4"/>
    <s v="Online"/>
    <x v="1"/>
    <x v="6"/>
  </r>
  <r>
    <x v="0"/>
    <n v="1185732"/>
    <x v="389"/>
    <x v="3"/>
    <x v="36"/>
    <x v="39"/>
    <x v="0"/>
    <n v="45"/>
    <n v="475"/>
    <n v="213750"/>
    <n v="74812.5"/>
    <n v="0.35"/>
    <s v="Online"/>
    <x v="1"/>
    <x v="7"/>
  </r>
  <r>
    <x v="0"/>
    <n v="1185732"/>
    <x v="389"/>
    <x v="3"/>
    <x v="36"/>
    <x v="39"/>
    <x v="1"/>
    <n v="40.000000000000007"/>
    <n v="275"/>
    <n v="110000.00000000001"/>
    <n v="33000"/>
    <n v="0.3"/>
    <s v="Online"/>
    <x v="1"/>
    <x v="7"/>
  </r>
  <r>
    <x v="0"/>
    <n v="1185732"/>
    <x v="389"/>
    <x v="3"/>
    <x v="36"/>
    <x v="39"/>
    <x v="2"/>
    <n v="35"/>
    <n v="175"/>
    <n v="61250"/>
    <n v="18375"/>
    <n v="0.3"/>
    <s v="Online"/>
    <x v="1"/>
    <x v="7"/>
  </r>
  <r>
    <x v="0"/>
    <n v="1185732"/>
    <x v="389"/>
    <x v="3"/>
    <x v="36"/>
    <x v="39"/>
    <x v="3"/>
    <n v="35"/>
    <n v="150"/>
    <n v="52500"/>
    <n v="15750"/>
    <n v="0.3"/>
    <s v="Online"/>
    <x v="1"/>
    <x v="7"/>
  </r>
  <r>
    <x v="0"/>
    <n v="1185732"/>
    <x v="389"/>
    <x v="3"/>
    <x v="36"/>
    <x v="39"/>
    <x v="4"/>
    <n v="45"/>
    <n v="150"/>
    <n v="67500"/>
    <n v="23625"/>
    <n v="0.35"/>
    <s v="Online"/>
    <x v="1"/>
    <x v="7"/>
  </r>
  <r>
    <x v="0"/>
    <n v="1185732"/>
    <x v="389"/>
    <x v="3"/>
    <x v="36"/>
    <x v="39"/>
    <x v="5"/>
    <n v="50"/>
    <n v="225"/>
    <n v="112500"/>
    <n v="45000"/>
    <n v="0.4"/>
    <s v="Online"/>
    <x v="1"/>
    <x v="7"/>
  </r>
  <r>
    <x v="0"/>
    <n v="1185732"/>
    <x v="418"/>
    <x v="3"/>
    <x v="36"/>
    <x v="39"/>
    <x v="0"/>
    <n v="54.999999999999993"/>
    <n v="400"/>
    <n v="219999.99999999997"/>
    <n v="76999.999999999985"/>
    <n v="0.35"/>
    <s v="Online"/>
    <x v="1"/>
    <x v="8"/>
  </r>
  <r>
    <x v="0"/>
    <n v="1185732"/>
    <x v="418"/>
    <x v="3"/>
    <x v="36"/>
    <x v="39"/>
    <x v="1"/>
    <n v="45"/>
    <n v="250"/>
    <n v="112500"/>
    <n v="33750"/>
    <n v="0.3"/>
    <s v="Online"/>
    <x v="1"/>
    <x v="8"/>
  </r>
  <r>
    <x v="0"/>
    <n v="1185732"/>
    <x v="418"/>
    <x v="3"/>
    <x v="36"/>
    <x v="39"/>
    <x v="2"/>
    <n v="45"/>
    <n v="150"/>
    <n v="67500"/>
    <n v="20250"/>
    <n v="0.3"/>
    <s v="Online"/>
    <x v="1"/>
    <x v="8"/>
  </r>
  <r>
    <x v="0"/>
    <n v="1185732"/>
    <x v="418"/>
    <x v="3"/>
    <x v="36"/>
    <x v="39"/>
    <x v="3"/>
    <n v="45"/>
    <n v="125"/>
    <n v="56250"/>
    <n v="16875"/>
    <n v="0.3"/>
    <s v="Online"/>
    <x v="1"/>
    <x v="8"/>
  </r>
  <r>
    <x v="0"/>
    <n v="1185732"/>
    <x v="418"/>
    <x v="3"/>
    <x v="36"/>
    <x v="39"/>
    <x v="4"/>
    <n v="54.999999999999993"/>
    <n v="125"/>
    <n v="68749.999999999985"/>
    <n v="24062.499999999993"/>
    <n v="0.35"/>
    <s v="Online"/>
    <x v="1"/>
    <x v="8"/>
  </r>
  <r>
    <x v="2"/>
    <n v="1185732"/>
    <x v="418"/>
    <x v="3"/>
    <x v="36"/>
    <x v="39"/>
    <x v="5"/>
    <n v="59.999999999999986"/>
    <n v="250"/>
    <n v="149999.99999999997"/>
    <n v="59999.999999999993"/>
    <n v="0.4"/>
    <s v="Online"/>
    <x v="1"/>
    <x v="8"/>
  </r>
  <r>
    <x v="2"/>
    <n v="1185732"/>
    <x v="449"/>
    <x v="3"/>
    <x v="36"/>
    <x v="39"/>
    <x v="0"/>
    <n v="54.999999999999993"/>
    <n v="400"/>
    <n v="219999.99999999997"/>
    <n v="76999.999999999985"/>
    <n v="0.35"/>
    <s v="Online"/>
    <x v="1"/>
    <x v="9"/>
  </r>
  <r>
    <x v="2"/>
    <n v="1185732"/>
    <x v="449"/>
    <x v="3"/>
    <x v="36"/>
    <x v="39"/>
    <x v="1"/>
    <n v="45"/>
    <n v="250"/>
    <n v="112500"/>
    <n v="33750"/>
    <n v="0.3"/>
    <s v="Online"/>
    <x v="1"/>
    <x v="9"/>
  </r>
  <r>
    <x v="2"/>
    <n v="1185732"/>
    <x v="449"/>
    <x v="3"/>
    <x v="36"/>
    <x v="39"/>
    <x v="2"/>
    <n v="45"/>
    <n v="195"/>
    <n v="87750"/>
    <n v="26325"/>
    <n v="0.3"/>
    <s v="Online"/>
    <x v="1"/>
    <x v="9"/>
  </r>
  <r>
    <x v="2"/>
    <n v="1185732"/>
    <x v="449"/>
    <x v="3"/>
    <x v="36"/>
    <x v="39"/>
    <x v="3"/>
    <n v="45"/>
    <n v="175"/>
    <n v="78750"/>
    <n v="23625"/>
    <n v="0.3"/>
    <s v="Online"/>
    <x v="1"/>
    <x v="9"/>
  </r>
  <r>
    <x v="2"/>
    <n v="1185732"/>
    <x v="449"/>
    <x v="3"/>
    <x v="36"/>
    <x v="39"/>
    <x v="4"/>
    <n v="60"/>
    <n v="150"/>
    <n v="90000"/>
    <n v="31499.999999999996"/>
    <n v="0.35"/>
    <s v="Online"/>
    <x v="1"/>
    <x v="9"/>
  </r>
  <r>
    <x v="2"/>
    <n v="1185732"/>
    <x v="449"/>
    <x v="3"/>
    <x v="36"/>
    <x v="39"/>
    <x v="5"/>
    <n v="64.999999999999986"/>
    <n v="250"/>
    <n v="162499.99999999997"/>
    <n v="64999.999999999993"/>
    <n v="0.4"/>
    <s v="Online"/>
    <x v="1"/>
    <x v="9"/>
  </r>
  <r>
    <x v="2"/>
    <n v="1185732"/>
    <x v="478"/>
    <x v="3"/>
    <x v="36"/>
    <x v="39"/>
    <x v="0"/>
    <n v="60"/>
    <n v="500"/>
    <n v="300000"/>
    <n v="105000"/>
    <n v="0.35"/>
    <s v="Online"/>
    <x v="1"/>
    <x v="10"/>
  </r>
  <r>
    <x v="2"/>
    <n v="1185732"/>
    <x v="478"/>
    <x v="3"/>
    <x v="36"/>
    <x v="39"/>
    <x v="1"/>
    <n v="50"/>
    <n v="300"/>
    <n v="150000"/>
    <n v="45000"/>
    <n v="0.3"/>
    <s v="Online"/>
    <x v="1"/>
    <x v="10"/>
  </r>
  <r>
    <x v="2"/>
    <n v="1185732"/>
    <x v="478"/>
    <x v="3"/>
    <x v="36"/>
    <x v="39"/>
    <x v="2"/>
    <n v="50"/>
    <n v="250"/>
    <n v="125000"/>
    <n v="37500"/>
    <n v="0.3"/>
    <s v="Online"/>
    <x v="1"/>
    <x v="10"/>
  </r>
  <r>
    <x v="2"/>
    <n v="1185732"/>
    <x v="478"/>
    <x v="3"/>
    <x v="36"/>
    <x v="39"/>
    <x v="3"/>
    <n v="50"/>
    <n v="200"/>
    <n v="100000"/>
    <n v="30000"/>
    <n v="0.3"/>
    <s v="Online"/>
    <x v="1"/>
    <x v="10"/>
  </r>
  <r>
    <x v="2"/>
    <n v="1185732"/>
    <x v="478"/>
    <x v="3"/>
    <x v="36"/>
    <x v="39"/>
    <x v="4"/>
    <n v="60"/>
    <n v="200"/>
    <n v="120000"/>
    <n v="42000"/>
    <n v="0.35"/>
    <s v="Online"/>
    <x v="1"/>
    <x v="10"/>
  </r>
  <r>
    <x v="2"/>
    <n v="1185732"/>
    <x v="478"/>
    <x v="3"/>
    <x v="36"/>
    <x v="39"/>
    <x v="5"/>
    <n v="64.999999999999986"/>
    <n v="300"/>
    <n v="194999.99999999997"/>
    <n v="77999.999999999985"/>
    <n v="0.4"/>
    <s v="Online"/>
    <x v="1"/>
    <x v="10"/>
  </r>
  <r>
    <x v="2"/>
    <n v="1185732"/>
    <x v="173"/>
    <x v="3"/>
    <x v="36"/>
    <x v="39"/>
    <x v="0"/>
    <n v="35"/>
    <n v="475"/>
    <n v="166250"/>
    <n v="58187.499999999993"/>
    <n v="0.35"/>
    <s v="Online"/>
    <x v="1"/>
    <x v="0"/>
  </r>
  <r>
    <x v="2"/>
    <n v="1185732"/>
    <x v="173"/>
    <x v="3"/>
    <x v="36"/>
    <x v="39"/>
    <x v="1"/>
    <n v="35"/>
    <n v="275"/>
    <n v="96250"/>
    <n v="28875"/>
    <n v="0.3"/>
    <s v="Online"/>
    <x v="1"/>
    <x v="0"/>
  </r>
  <r>
    <x v="2"/>
    <n v="1185732"/>
    <x v="173"/>
    <x v="3"/>
    <x v="36"/>
    <x v="39"/>
    <x v="2"/>
    <n v="25.000000000000007"/>
    <n v="275"/>
    <n v="68750.000000000015"/>
    <n v="20625.000000000004"/>
    <n v="0.3"/>
    <s v="Online"/>
    <x v="1"/>
    <x v="0"/>
  </r>
  <r>
    <x v="2"/>
    <n v="1185732"/>
    <x v="173"/>
    <x v="3"/>
    <x v="36"/>
    <x v="39"/>
    <x v="3"/>
    <n v="30.000000000000004"/>
    <n v="125"/>
    <n v="37500.000000000007"/>
    <n v="11250.000000000002"/>
    <n v="0.3"/>
    <s v="Online"/>
    <x v="1"/>
    <x v="0"/>
  </r>
  <r>
    <x v="2"/>
    <n v="1185732"/>
    <x v="173"/>
    <x v="3"/>
    <x v="36"/>
    <x v="39"/>
    <x v="4"/>
    <n v="44.999999999999993"/>
    <n v="175"/>
    <n v="78749.999999999985"/>
    <n v="27562.499999999993"/>
    <n v="0.35"/>
    <s v="Online"/>
    <x v="1"/>
    <x v="0"/>
  </r>
  <r>
    <x v="2"/>
    <n v="1185732"/>
    <x v="173"/>
    <x v="3"/>
    <x v="36"/>
    <x v="39"/>
    <x v="5"/>
    <n v="35"/>
    <n v="275"/>
    <n v="96250"/>
    <n v="38500"/>
    <n v="0.4"/>
    <s v="Online"/>
    <x v="1"/>
    <x v="0"/>
  </r>
  <r>
    <x v="2"/>
    <n v="1185732"/>
    <x v="204"/>
    <x v="3"/>
    <x v="36"/>
    <x v="39"/>
    <x v="0"/>
    <n v="35"/>
    <n v="525"/>
    <n v="183750"/>
    <n v="64312.499999999993"/>
    <n v="0.35"/>
    <s v="Online"/>
    <x v="1"/>
    <x v="1"/>
  </r>
  <r>
    <x v="2"/>
    <n v="1185732"/>
    <x v="204"/>
    <x v="3"/>
    <x v="36"/>
    <x v="39"/>
    <x v="1"/>
    <n v="35"/>
    <n v="175"/>
    <n v="61250"/>
    <n v="18375"/>
    <n v="0.3"/>
    <s v="Online"/>
    <x v="1"/>
    <x v="1"/>
  </r>
  <r>
    <x v="2"/>
    <n v="1185732"/>
    <x v="204"/>
    <x v="3"/>
    <x v="36"/>
    <x v="39"/>
    <x v="2"/>
    <n v="25.000000000000007"/>
    <n v="225"/>
    <n v="56250.000000000015"/>
    <n v="16875.000000000004"/>
    <n v="0.3"/>
    <s v="Online"/>
    <x v="1"/>
    <x v="1"/>
  </r>
  <r>
    <x v="2"/>
    <n v="1185732"/>
    <x v="204"/>
    <x v="3"/>
    <x v="37"/>
    <x v="40"/>
    <x v="3"/>
    <n v="30.000000000000004"/>
    <n v="100"/>
    <n v="30000.000000000004"/>
    <n v="9000"/>
    <n v="0.3"/>
    <s v="Online"/>
    <x v="1"/>
    <x v="1"/>
  </r>
  <r>
    <x v="2"/>
    <n v="1185732"/>
    <x v="204"/>
    <x v="3"/>
    <x v="37"/>
    <x v="40"/>
    <x v="4"/>
    <n v="44.999999999999993"/>
    <n v="175"/>
    <n v="78749.999999999985"/>
    <n v="27562.499999999993"/>
    <n v="0.35"/>
    <s v="Online"/>
    <x v="1"/>
    <x v="1"/>
  </r>
  <r>
    <x v="2"/>
    <n v="1185732"/>
    <x v="204"/>
    <x v="3"/>
    <x v="37"/>
    <x v="40"/>
    <x v="5"/>
    <n v="24.999999999999996"/>
    <n v="275"/>
    <n v="68749.999999999985"/>
    <n v="27499.999999999996"/>
    <n v="0.4"/>
    <s v="Online"/>
    <x v="1"/>
    <x v="1"/>
  </r>
  <r>
    <x v="2"/>
    <n v="1185732"/>
    <x v="710"/>
    <x v="3"/>
    <x v="37"/>
    <x v="40"/>
    <x v="0"/>
    <n v="30.000000000000004"/>
    <n v="495"/>
    <n v="148500.00000000003"/>
    <n v="51975.000000000007"/>
    <n v="0.35"/>
    <s v="Online"/>
    <x v="1"/>
    <x v="2"/>
  </r>
  <r>
    <x v="2"/>
    <n v="1185732"/>
    <x v="710"/>
    <x v="3"/>
    <x v="37"/>
    <x v="40"/>
    <x v="1"/>
    <n v="30.000000000000004"/>
    <n v="200"/>
    <n v="60000.000000000007"/>
    <n v="18000"/>
    <n v="0.3"/>
    <s v="Online"/>
    <x v="1"/>
    <x v="2"/>
  </r>
  <r>
    <x v="2"/>
    <n v="1185732"/>
    <x v="710"/>
    <x v="3"/>
    <x v="37"/>
    <x v="40"/>
    <x v="2"/>
    <n v="20.000000000000004"/>
    <n v="225"/>
    <n v="45000.000000000007"/>
    <n v="13500.000000000002"/>
    <n v="0.3"/>
    <s v="Online"/>
    <x v="1"/>
    <x v="2"/>
  </r>
  <r>
    <x v="2"/>
    <n v="1185732"/>
    <x v="710"/>
    <x v="3"/>
    <x v="37"/>
    <x v="40"/>
    <x v="3"/>
    <n v="24.999999999999996"/>
    <n v="75"/>
    <n v="18749.999999999996"/>
    <n v="5624.9999999999991"/>
    <n v="0.3"/>
    <s v="Online"/>
    <x v="1"/>
    <x v="2"/>
  </r>
  <r>
    <x v="2"/>
    <n v="1185732"/>
    <x v="710"/>
    <x v="3"/>
    <x v="37"/>
    <x v="40"/>
    <x v="4"/>
    <n v="40"/>
    <n v="125"/>
    <n v="50000"/>
    <n v="17500"/>
    <n v="0.35"/>
    <s v="Online"/>
    <x v="1"/>
    <x v="2"/>
  </r>
  <r>
    <x v="2"/>
    <n v="1185732"/>
    <x v="710"/>
    <x v="3"/>
    <x v="37"/>
    <x v="40"/>
    <x v="5"/>
    <n v="30.000000000000004"/>
    <n v="225"/>
    <n v="67500.000000000015"/>
    <n v="27000.000000000007"/>
    <n v="0.4"/>
    <s v="Online"/>
    <x v="1"/>
    <x v="2"/>
  </r>
  <r>
    <x v="2"/>
    <n v="1185732"/>
    <x v="232"/>
    <x v="3"/>
    <x v="37"/>
    <x v="40"/>
    <x v="0"/>
    <n v="30.000000000000004"/>
    <n v="450"/>
    <n v="135000.00000000003"/>
    <n v="47250.000000000007"/>
    <n v="0.35"/>
    <s v="Online"/>
    <x v="1"/>
    <x v="3"/>
  </r>
  <r>
    <x v="2"/>
    <n v="1185732"/>
    <x v="232"/>
    <x v="3"/>
    <x v="37"/>
    <x v="40"/>
    <x v="1"/>
    <n v="30.000000000000004"/>
    <n v="150"/>
    <n v="45000.000000000007"/>
    <n v="13500.000000000002"/>
    <n v="0.3"/>
    <s v="Online"/>
    <x v="1"/>
    <x v="3"/>
  </r>
  <r>
    <x v="2"/>
    <n v="1185732"/>
    <x v="232"/>
    <x v="3"/>
    <x v="37"/>
    <x v="40"/>
    <x v="2"/>
    <n v="20.000000000000004"/>
    <n v="150"/>
    <n v="30000.000000000004"/>
    <n v="9000"/>
    <n v="0.3"/>
    <s v="Online"/>
    <x v="1"/>
    <x v="3"/>
  </r>
  <r>
    <x v="2"/>
    <n v="1185732"/>
    <x v="232"/>
    <x v="3"/>
    <x v="37"/>
    <x v="40"/>
    <x v="3"/>
    <n v="24.999999999999996"/>
    <n v="75"/>
    <n v="18749.999999999996"/>
    <n v="5624.9999999999991"/>
    <n v="0.3"/>
    <s v="Online"/>
    <x v="1"/>
    <x v="3"/>
  </r>
  <r>
    <x v="2"/>
    <n v="1185732"/>
    <x v="232"/>
    <x v="3"/>
    <x v="37"/>
    <x v="40"/>
    <x v="4"/>
    <n v="60"/>
    <n v="100"/>
    <n v="60000"/>
    <n v="21000"/>
    <n v="0.35"/>
    <s v="In-store"/>
    <x v="1"/>
    <x v="3"/>
  </r>
  <r>
    <x v="2"/>
    <n v="1185732"/>
    <x v="232"/>
    <x v="3"/>
    <x v="37"/>
    <x v="40"/>
    <x v="5"/>
    <n v="50"/>
    <n v="225"/>
    <n v="112500"/>
    <n v="45000"/>
    <n v="0.4"/>
    <s v="In-store"/>
    <x v="1"/>
    <x v="3"/>
  </r>
  <r>
    <x v="2"/>
    <n v="1185732"/>
    <x v="263"/>
    <x v="3"/>
    <x v="37"/>
    <x v="40"/>
    <x v="0"/>
    <n v="60"/>
    <n v="495"/>
    <n v="297000"/>
    <n v="103950"/>
    <n v="0.35"/>
    <s v="In-store"/>
    <x v="1"/>
    <x v="4"/>
  </r>
  <r>
    <x v="2"/>
    <n v="1185732"/>
    <x v="263"/>
    <x v="3"/>
    <x v="37"/>
    <x v="40"/>
    <x v="1"/>
    <n v="45"/>
    <n v="200"/>
    <n v="90000"/>
    <n v="27000"/>
    <n v="0.3"/>
    <s v="In-store"/>
    <x v="1"/>
    <x v="4"/>
  </r>
  <r>
    <x v="2"/>
    <n v="1185732"/>
    <x v="263"/>
    <x v="3"/>
    <x v="37"/>
    <x v="40"/>
    <x v="2"/>
    <n v="40"/>
    <n v="175"/>
    <n v="70000"/>
    <n v="21000"/>
    <n v="0.3"/>
    <s v="In-store"/>
    <x v="1"/>
    <x v="4"/>
  </r>
  <r>
    <x v="2"/>
    <n v="1185732"/>
    <x v="263"/>
    <x v="3"/>
    <x v="37"/>
    <x v="40"/>
    <x v="3"/>
    <n v="40"/>
    <n v="100"/>
    <n v="40000"/>
    <n v="12000"/>
    <n v="0.3"/>
    <s v="In-store"/>
    <x v="1"/>
    <x v="4"/>
  </r>
  <r>
    <x v="2"/>
    <n v="1185732"/>
    <x v="263"/>
    <x v="3"/>
    <x v="37"/>
    <x v="40"/>
    <x v="4"/>
    <n v="49.999999999999993"/>
    <n v="125"/>
    <n v="62499.999999999993"/>
    <n v="21874.999999999996"/>
    <n v="0.35"/>
    <s v="In-store"/>
    <x v="1"/>
    <x v="4"/>
  </r>
  <r>
    <x v="2"/>
    <n v="1185732"/>
    <x v="263"/>
    <x v="3"/>
    <x v="37"/>
    <x v="40"/>
    <x v="5"/>
    <n v="54.999999999999993"/>
    <n v="250"/>
    <n v="137499.99999999997"/>
    <n v="54999.999999999993"/>
    <n v="0.4"/>
    <s v="In-store"/>
    <x v="1"/>
    <x v="4"/>
  </r>
  <r>
    <x v="2"/>
    <n v="1185732"/>
    <x v="293"/>
    <x v="3"/>
    <x v="37"/>
    <x v="40"/>
    <x v="0"/>
    <n v="40"/>
    <n v="500"/>
    <n v="200000"/>
    <n v="70000"/>
    <n v="0.35"/>
    <s v="In-store"/>
    <x v="1"/>
    <x v="11"/>
  </r>
  <r>
    <x v="2"/>
    <n v="1185732"/>
    <x v="293"/>
    <x v="3"/>
    <x v="37"/>
    <x v="40"/>
    <x v="1"/>
    <n v="35.000000000000007"/>
    <n v="250"/>
    <n v="87500.000000000015"/>
    <n v="26250.000000000004"/>
    <n v="0.3"/>
    <s v="In-store"/>
    <x v="1"/>
    <x v="11"/>
  </r>
  <r>
    <x v="2"/>
    <n v="1185732"/>
    <x v="293"/>
    <x v="3"/>
    <x v="37"/>
    <x v="40"/>
    <x v="2"/>
    <n v="30.000000000000004"/>
    <n v="200"/>
    <n v="60000.000000000007"/>
    <n v="18000"/>
    <n v="0.3"/>
    <s v="In-store"/>
    <x v="1"/>
    <x v="11"/>
  </r>
  <r>
    <x v="2"/>
    <n v="1185732"/>
    <x v="293"/>
    <x v="3"/>
    <x v="37"/>
    <x v="40"/>
    <x v="3"/>
    <n v="30.000000000000004"/>
    <n v="175"/>
    <n v="52500.000000000007"/>
    <n v="15750.000000000002"/>
    <n v="0.3"/>
    <s v="In-store"/>
    <x v="1"/>
    <x v="11"/>
  </r>
  <r>
    <x v="2"/>
    <n v="1185732"/>
    <x v="293"/>
    <x v="3"/>
    <x v="37"/>
    <x v="40"/>
    <x v="4"/>
    <n v="40"/>
    <n v="175"/>
    <n v="70000"/>
    <n v="24500"/>
    <n v="0.35"/>
    <s v="In-store"/>
    <x v="1"/>
    <x v="11"/>
  </r>
  <r>
    <x v="2"/>
    <n v="1185732"/>
    <x v="293"/>
    <x v="3"/>
    <x v="37"/>
    <x v="40"/>
    <x v="5"/>
    <n v="55.000000000000007"/>
    <n v="325"/>
    <n v="178750.00000000003"/>
    <n v="71500.000000000015"/>
    <n v="0.4"/>
    <s v="In-store"/>
    <x v="1"/>
    <x v="11"/>
  </r>
  <r>
    <x v="2"/>
    <n v="1185732"/>
    <x v="322"/>
    <x v="3"/>
    <x v="37"/>
    <x v="40"/>
    <x v="0"/>
    <n v="50"/>
    <n v="550"/>
    <n v="275000"/>
    <n v="96250"/>
    <n v="0.35"/>
    <s v="In-store"/>
    <x v="1"/>
    <x v="5"/>
  </r>
  <r>
    <x v="2"/>
    <n v="1185732"/>
    <x v="322"/>
    <x v="3"/>
    <x v="37"/>
    <x v="40"/>
    <x v="1"/>
    <n v="45.000000000000007"/>
    <n v="300"/>
    <n v="135000.00000000003"/>
    <n v="40500.000000000007"/>
    <n v="0.3"/>
    <s v="In-store"/>
    <x v="1"/>
    <x v="5"/>
  </r>
  <r>
    <x v="2"/>
    <n v="1185732"/>
    <x v="322"/>
    <x v="3"/>
    <x v="37"/>
    <x v="40"/>
    <x v="2"/>
    <n v="40"/>
    <n v="225"/>
    <n v="90000"/>
    <n v="27000"/>
    <n v="0.3"/>
    <s v="In-store"/>
    <x v="1"/>
    <x v="5"/>
  </r>
  <r>
    <x v="2"/>
    <n v="1185732"/>
    <x v="322"/>
    <x v="3"/>
    <x v="37"/>
    <x v="40"/>
    <x v="3"/>
    <n v="40"/>
    <n v="175"/>
    <n v="70000"/>
    <n v="21000"/>
    <n v="0.3"/>
    <s v="In-store"/>
    <x v="1"/>
    <x v="5"/>
  </r>
  <r>
    <x v="2"/>
    <n v="1185732"/>
    <x v="322"/>
    <x v="3"/>
    <x v="37"/>
    <x v="40"/>
    <x v="4"/>
    <n v="50"/>
    <n v="200"/>
    <n v="100000"/>
    <n v="35000"/>
    <n v="0.35"/>
    <s v="In-store"/>
    <x v="1"/>
    <x v="5"/>
  </r>
  <r>
    <x v="2"/>
    <n v="1185732"/>
    <x v="322"/>
    <x v="3"/>
    <x v="37"/>
    <x v="40"/>
    <x v="5"/>
    <n v="55.000000000000007"/>
    <n v="375"/>
    <n v="206250.00000000003"/>
    <n v="82500.000000000015"/>
    <n v="0.4"/>
    <s v="In-store"/>
    <x v="1"/>
    <x v="5"/>
  </r>
  <r>
    <x v="2"/>
    <n v="1185732"/>
    <x v="354"/>
    <x v="3"/>
    <x v="37"/>
    <x v="40"/>
    <x v="0"/>
    <n v="50"/>
    <n v="525"/>
    <n v="262500"/>
    <n v="91875"/>
    <n v="0.35"/>
    <s v="In-store"/>
    <x v="1"/>
    <x v="6"/>
  </r>
  <r>
    <x v="2"/>
    <n v="1185732"/>
    <x v="354"/>
    <x v="3"/>
    <x v="37"/>
    <x v="40"/>
    <x v="1"/>
    <n v="45.000000000000007"/>
    <n v="300"/>
    <n v="135000.00000000003"/>
    <n v="40500.000000000007"/>
    <n v="0.3"/>
    <s v="In-store"/>
    <x v="1"/>
    <x v="6"/>
  </r>
  <r>
    <x v="2"/>
    <n v="1185732"/>
    <x v="354"/>
    <x v="3"/>
    <x v="37"/>
    <x v="40"/>
    <x v="2"/>
    <n v="40"/>
    <n v="225"/>
    <n v="90000"/>
    <n v="27000"/>
    <n v="0.3"/>
    <s v="In-store"/>
    <x v="1"/>
    <x v="6"/>
  </r>
  <r>
    <x v="2"/>
    <n v="1185732"/>
    <x v="354"/>
    <x v="3"/>
    <x v="37"/>
    <x v="40"/>
    <x v="3"/>
    <n v="40"/>
    <n v="200"/>
    <n v="80000"/>
    <n v="24000"/>
    <n v="0.3"/>
    <s v="In-store"/>
    <x v="1"/>
    <x v="6"/>
  </r>
  <r>
    <x v="2"/>
    <n v="1185732"/>
    <x v="354"/>
    <x v="3"/>
    <x v="37"/>
    <x v="40"/>
    <x v="4"/>
    <n v="50"/>
    <n v="175"/>
    <n v="87500"/>
    <n v="30624.999999999996"/>
    <n v="0.35"/>
    <s v="In-store"/>
    <x v="1"/>
    <x v="6"/>
  </r>
  <r>
    <x v="2"/>
    <n v="1185732"/>
    <x v="354"/>
    <x v="3"/>
    <x v="37"/>
    <x v="40"/>
    <x v="5"/>
    <n v="55.000000000000007"/>
    <n v="350"/>
    <n v="192500.00000000003"/>
    <n v="77000.000000000015"/>
    <n v="0.4"/>
    <s v="In-store"/>
    <x v="1"/>
    <x v="6"/>
  </r>
  <r>
    <x v="2"/>
    <n v="1185732"/>
    <x v="386"/>
    <x v="3"/>
    <x v="37"/>
    <x v="40"/>
    <x v="0"/>
    <n v="40"/>
    <n v="475"/>
    <n v="190000"/>
    <n v="66500"/>
    <n v="0.35"/>
    <s v="In-store"/>
    <x v="1"/>
    <x v="7"/>
  </r>
  <r>
    <x v="2"/>
    <n v="1185732"/>
    <x v="386"/>
    <x v="3"/>
    <x v="37"/>
    <x v="40"/>
    <x v="1"/>
    <n v="35.000000000000007"/>
    <n v="275"/>
    <n v="96250.000000000015"/>
    <n v="28875.000000000004"/>
    <n v="0.3"/>
    <s v="In-store"/>
    <x v="1"/>
    <x v="7"/>
  </r>
  <r>
    <x v="2"/>
    <n v="1185732"/>
    <x v="386"/>
    <x v="3"/>
    <x v="37"/>
    <x v="40"/>
    <x v="2"/>
    <n v="30.000000000000004"/>
    <n v="175"/>
    <n v="52500.000000000007"/>
    <n v="15750.000000000002"/>
    <n v="0.3"/>
    <s v="In-store"/>
    <x v="1"/>
    <x v="7"/>
  </r>
  <r>
    <x v="2"/>
    <n v="1185732"/>
    <x v="386"/>
    <x v="3"/>
    <x v="37"/>
    <x v="40"/>
    <x v="3"/>
    <n v="30.000000000000004"/>
    <n v="150"/>
    <n v="45000.000000000007"/>
    <n v="13500.000000000002"/>
    <n v="0.3"/>
    <s v="In-store"/>
    <x v="1"/>
    <x v="7"/>
  </r>
  <r>
    <x v="2"/>
    <n v="1185732"/>
    <x v="386"/>
    <x v="3"/>
    <x v="37"/>
    <x v="40"/>
    <x v="4"/>
    <n v="40"/>
    <n v="150"/>
    <n v="60000"/>
    <n v="21000"/>
    <n v="0.35"/>
    <s v="In-store"/>
    <x v="1"/>
    <x v="7"/>
  </r>
  <r>
    <x v="2"/>
    <n v="1185732"/>
    <x v="386"/>
    <x v="3"/>
    <x v="37"/>
    <x v="40"/>
    <x v="5"/>
    <n v="45"/>
    <n v="225"/>
    <n v="101250"/>
    <n v="40500"/>
    <n v="0.4"/>
    <s v="In-store"/>
    <x v="1"/>
    <x v="7"/>
  </r>
  <r>
    <x v="2"/>
    <n v="1185732"/>
    <x v="415"/>
    <x v="3"/>
    <x v="37"/>
    <x v="40"/>
    <x v="0"/>
    <n v="49.999999999999993"/>
    <n v="400"/>
    <n v="199999.99999999997"/>
    <n v="69999.999999999985"/>
    <n v="0.35"/>
    <s v="In-store"/>
    <x v="1"/>
    <x v="8"/>
  </r>
  <r>
    <x v="2"/>
    <n v="1185732"/>
    <x v="415"/>
    <x v="3"/>
    <x v="37"/>
    <x v="40"/>
    <x v="1"/>
    <n v="40"/>
    <n v="250"/>
    <n v="100000"/>
    <n v="30000"/>
    <n v="0.3"/>
    <s v="In-store"/>
    <x v="1"/>
    <x v="8"/>
  </r>
  <r>
    <x v="2"/>
    <n v="1185732"/>
    <x v="415"/>
    <x v="3"/>
    <x v="37"/>
    <x v="40"/>
    <x v="2"/>
    <n v="40"/>
    <n v="150"/>
    <n v="60000"/>
    <n v="18000"/>
    <n v="0.3"/>
    <s v="In-store"/>
    <x v="1"/>
    <x v="8"/>
  </r>
  <r>
    <x v="2"/>
    <n v="1185732"/>
    <x v="415"/>
    <x v="3"/>
    <x v="37"/>
    <x v="40"/>
    <x v="3"/>
    <n v="40"/>
    <n v="125"/>
    <n v="50000"/>
    <n v="15000"/>
    <n v="0.3"/>
    <s v="In-store"/>
    <x v="1"/>
    <x v="8"/>
  </r>
  <r>
    <x v="2"/>
    <n v="1185732"/>
    <x v="415"/>
    <x v="3"/>
    <x v="37"/>
    <x v="40"/>
    <x v="4"/>
    <n v="49.999999999999993"/>
    <n v="125"/>
    <n v="62499.999999999993"/>
    <n v="21874.999999999996"/>
    <n v="0.35"/>
    <s v="In-store"/>
    <x v="1"/>
    <x v="8"/>
  </r>
  <r>
    <x v="0"/>
    <n v="1185732"/>
    <x v="415"/>
    <x v="3"/>
    <x v="37"/>
    <x v="40"/>
    <x v="5"/>
    <n v="54.999999999999986"/>
    <n v="250"/>
    <n v="137499.99999999997"/>
    <n v="54999.999999999993"/>
    <n v="0.4"/>
    <s v="In-store"/>
    <x v="1"/>
    <x v="8"/>
  </r>
  <r>
    <x v="0"/>
    <n v="1185732"/>
    <x v="446"/>
    <x v="3"/>
    <x v="37"/>
    <x v="40"/>
    <x v="0"/>
    <n v="49.999999999999993"/>
    <n v="400"/>
    <n v="199999.99999999997"/>
    <n v="69999.999999999985"/>
    <n v="0.35"/>
    <s v="In-store"/>
    <x v="1"/>
    <x v="9"/>
  </r>
  <r>
    <x v="0"/>
    <n v="1185732"/>
    <x v="446"/>
    <x v="3"/>
    <x v="37"/>
    <x v="40"/>
    <x v="1"/>
    <n v="40"/>
    <n v="250"/>
    <n v="100000"/>
    <n v="30000"/>
    <n v="0.3"/>
    <s v="In-store"/>
    <x v="1"/>
    <x v="9"/>
  </r>
  <r>
    <x v="0"/>
    <n v="1185732"/>
    <x v="446"/>
    <x v="3"/>
    <x v="37"/>
    <x v="40"/>
    <x v="2"/>
    <n v="40"/>
    <n v="195"/>
    <n v="78000"/>
    <n v="23400"/>
    <n v="0.3"/>
    <s v="In-store"/>
    <x v="1"/>
    <x v="9"/>
  </r>
  <r>
    <x v="0"/>
    <n v="1185732"/>
    <x v="446"/>
    <x v="3"/>
    <x v="37"/>
    <x v="40"/>
    <x v="3"/>
    <n v="40"/>
    <n v="175"/>
    <n v="70000"/>
    <n v="21000"/>
    <n v="0.3"/>
    <s v="In-store"/>
    <x v="1"/>
    <x v="9"/>
  </r>
  <r>
    <x v="0"/>
    <n v="1185732"/>
    <x v="446"/>
    <x v="3"/>
    <x v="37"/>
    <x v="40"/>
    <x v="4"/>
    <n v="60"/>
    <n v="150"/>
    <n v="90000"/>
    <n v="31499.999999999996"/>
    <n v="0.35"/>
    <s v="In-store"/>
    <x v="1"/>
    <x v="9"/>
  </r>
  <r>
    <x v="0"/>
    <n v="1185732"/>
    <x v="446"/>
    <x v="3"/>
    <x v="37"/>
    <x v="40"/>
    <x v="5"/>
    <n v="64.999999999999986"/>
    <n v="250"/>
    <n v="162499.99999999997"/>
    <n v="64999.999999999993"/>
    <n v="0.4"/>
    <s v="In-store"/>
    <x v="1"/>
    <x v="9"/>
  </r>
  <r>
    <x v="0"/>
    <n v="1185732"/>
    <x v="475"/>
    <x v="3"/>
    <x v="37"/>
    <x v="40"/>
    <x v="0"/>
    <n v="60"/>
    <n v="500"/>
    <n v="300000"/>
    <n v="105000"/>
    <n v="0.35"/>
    <s v="In-store"/>
    <x v="1"/>
    <x v="10"/>
  </r>
  <r>
    <x v="0"/>
    <n v="1185732"/>
    <x v="475"/>
    <x v="3"/>
    <x v="37"/>
    <x v="40"/>
    <x v="1"/>
    <n v="50"/>
    <n v="300"/>
    <n v="150000"/>
    <n v="45000"/>
    <n v="0.3"/>
    <s v="In-store"/>
    <x v="1"/>
    <x v="10"/>
  </r>
  <r>
    <x v="0"/>
    <n v="1185732"/>
    <x v="475"/>
    <x v="3"/>
    <x v="37"/>
    <x v="40"/>
    <x v="2"/>
    <n v="50"/>
    <n v="250"/>
    <n v="125000"/>
    <n v="37500"/>
    <n v="0.3"/>
    <s v="In-store"/>
    <x v="1"/>
    <x v="10"/>
  </r>
  <r>
    <x v="0"/>
    <n v="1185732"/>
    <x v="475"/>
    <x v="3"/>
    <x v="37"/>
    <x v="40"/>
    <x v="3"/>
    <n v="50"/>
    <n v="200"/>
    <n v="100000"/>
    <n v="30000"/>
    <n v="0.3"/>
    <s v="In-store"/>
    <x v="1"/>
    <x v="10"/>
  </r>
  <r>
    <x v="0"/>
    <n v="1185732"/>
    <x v="475"/>
    <x v="3"/>
    <x v="37"/>
    <x v="40"/>
    <x v="4"/>
    <n v="60"/>
    <n v="200"/>
    <n v="120000"/>
    <n v="42000"/>
    <n v="0.35"/>
    <s v="In-store"/>
    <x v="1"/>
    <x v="10"/>
  </r>
  <r>
    <x v="0"/>
    <n v="1185732"/>
    <x v="475"/>
    <x v="3"/>
    <x v="37"/>
    <x v="40"/>
    <x v="5"/>
    <n v="64.999999999999986"/>
    <n v="300"/>
    <n v="194999.99999999997"/>
    <n v="77999.999999999985"/>
    <n v="0.4"/>
    <s v="In-store"/>
    <x v="1"/>
    <x v="10"/>
  </r>
  <r>
    <x v="0"/>
    <n v="1185732"/>
    <x v="170"/>
    <x v="3"/>
    <x v="37"/>
    <x v="40"/>
    <x v="0"/>
    <n v="30.000000000000004"/>
    <n v="450"/>
    <n v="135000.00000000003"/>
    <n v="40500.000000000007"/>
    <n v="0.3"/>
    <s v="In-store"/>
    <x v="1"/>
    <x v="0"/>
  </r>
  <r>
    <x v="0"/>
    <n v="1185732"/>
    <x v="170"/>
    <x v="3"/>
    <x v="37"/>
    <x v="40"/>
    <x v="1"/>
    <n v="30.000000000000004"/>
    <n v="250"/>
    <n v="75000.000000000015"/>
    <n v="26250.000000000004"/>
    <n v="0.35"/>
    <s v="In-store"/>
    <x v="1"/>
    <x v="0"/>
  </r>
  <r>
    <x v="0"/>
    <n v="1185732"/>
    <x v="170"/>
    <x v="3"/>
    <x v="37"/>
    <x v="40"/>
    <x v="2"/>
    <n v="20.000000000000007"/>
    <n v="250"/>
    <n v="50000.000000000015"/>
    <n v="15000.000000000004"/>
    <n v="0.3"/>
    <s v="In-store"/>
    <x v="1"/>
    <x v="0"/>
  </r>
  <r>
    <x v="0"/>
    <n v="1185732"/>
    <x v="170"/>
    <x v="3"/>
    <x v="37"/>
    <x v="40"/>
    <x v="3"/>
    <n v="25.000000000000007"/>
    <n v="100"/>
    <n v="25000.000000000007"/>
    <n v="7500.0000000000018"/>
    <n v="0.3"/>
    <s v="In-store"/>
    <x v="1"/>
    <x v="0"/>
  </r>
  <r>
    <x v="0"/>
    <n v="1185732"/>
    <x v="170"/>
    <x v="3"/>
    <x v="37"/>
    <x v="40"/>
    <x v="4"/>
    <n v="40"/>
    <n v="150"/>
    <n v="60000"/>
    <n v="30000"/>
    <n v="0.5"/>
    <s v="In-store"/>
    <x v="1"/>
    <x v="0"/>
  </r>
  <r>
    <x v="0"/>
    <n v="1185732"/>
    <x v="170"/>
    <x v="3"/>
    <x v="37"/>
    <x v="40"/>
    <x v="5"/>
    <n v="30.000000000000004"/>
    <n v="250"/>
    <n v="75000.000000000015"/>
    <n v="30000.000000000007"/>
    <n v="0.4"/>
    <s v="In-store"/>
    <x v="1"/>
    <x v="0"/>
  </r>
  <r>
    <x v="0"/>
    <n v="1185732"/>
    <x v="201"/>
    <x v="3"/>
    <x v="37"/>
    <x v="40"/>
    <x v="0"/>
    <n v="30.000000000000004"/>
    <n v="500"/>
    <n v="150000.00000000003"/>
    <n v="45000.000000000007"/>
    <n v="0.3"/>
    <s v="In-store"/>
    <x v="1"/>
    <x v="1"/>
  </r>
  <r>
    <x v="0"/>
    <n v="1185732"/>
    <x v="201"/>
    <x v="3"/>
    <x v="37"/>
    <x v="40"/>
    <x v="1"/>
    <n v="30.000000000000004"/>
    <n v="150"/>
    <n v="45000.000000000007"/>
    <n v="15750.000000000002"/>
    <n v="0.35"/>
    <s v="In-store"/>
    <x v="1"/>
    <x v="1"/>
  </r>
  <r>
    <x v="0"/>
    <n v="1185732"/>
    <x v="201"/>
    <x v="3"/>
    <x v="37"/>
    <x v="40"/>
    <x v="2"/>
    <n v="20.000000000000007"/>
    <n v="200"/>
    <n v="40000.000000000015"/>
    <n v="12000.000000000004"/>
    <n v="0.3"/>
    <s v="In-store"/>
    <x v="1"/>
    <x v="1"/>
  </r>
  <r>
    <x v="0"/>
    <n v="1185732"/>
    <x v="201"/>
    <x v="3"/>
    <x v="38"/>
    <x v="41"/>
    <x v="3"/>
    <n v="25.000000000000007"/>
    <n v="75"/>
    <n v="18750.000000000004"/>
    <n v="5625.0000000000009"/>
    <n v="0.3"/>
    <s v="In-store"/>
    <x v="1"/>
    <x v="1"/>
  </r>
  <r>
    <x v="0"/>
    <n v="1185732"/>
    <x v="201"/>
    <x v="3"/>
    <x v="38"/>
    <x v="41"/>
    <x v="4"/>
    <n v="40"/>
    <n v="150"/>
    <n v="60000"/>
    <n v="30000"/>
    <n v="0.5"/>
    <s v="In-store"/>
    <x v="1"/>
    <x v="1"/>
  </r>
  <r>
    <x v="0"/>
    <n v="1185732"/>
    <x v="201"/>
    <x v="3"/>
    <x v="38"/>
    <x v="41"/>
    <x v="5"/>
    <n v="14.999999999999996"/>
    <n v="250"/>
    <n v="37499.999999999993"/>
    <n v="14999.999999999998"/>
    <n v="0.4"/>
    <s v="In-store"/>
    <x v="1"/>
    <x v="1"/>
  </r>
  <r>
    <x v="0"/>
    <n v="1185732"/>
    <x v="707"/>
    <x v="3"/>
    <x v="38"/>
    <x v="41"/>
    <x v="0"/>
    <n v="20.000000000000004"/>
    <n v="470"/>
    <n v="94000.000000000015"/>
    <n v="28200.000000000004"/>
    <n v="0.3"/>
    <s v="In-store"/>
    <x v="1"/>
    <x v="2"/>
  </r>
  <r>
    <x v="0"/>
    <n v="1185732"/>
    <x v="707"/>
    <x v="3"/>
    <x v="38"/>
    <x v="41"/>
    <x v="1"/>
    <n v="20.000000000000004"/>
    <n v="175"/>
    <n v="35000.000000000007"/>
    <n v="12250.000000000002"/>
    <n v="0.35"/>
    <s v="In-store"/>
    <x v="1"/>
    <x v="2"/>
  </r>
  <r>
    <x v="0"/>
    <n v="1185732"/>
    <x v="707"/>
    <x v="3"/>
    <x v="38"/>
    <x v="41"/>
    <x v="2"/>
    <n v="10.000000000000004"/>
    <n v="225"/>
    <n v="22500.000000000007"/>
    <n v="6750.0000000000018"/>
    <n v="0.3"/>
    <s v="In-store"/>
    <x v="1"/>
    <x v="2"/>
  </r>
  <r>
    <x v="0"/>
    <n v="1185732"/>
    <x v="707"/>
    <x v="3"/>
    <x v="38"/>
    <x v="41"/>
    <x v="3"/>
    <n v="14.999999999999996"/>
    <n v="100"/>
    <n v="14999.999999999996"/>
    <n v="4499.9999999999991"/>
    <n v="0.3"/>
    <s v="In-store"/>
    <x v="1"/>
    <x v="2"/>
  </r>
  <r>
    <x v="0"/>
    <n v="1185732"/>
    <x v="707"/>
    <x v="3"/>
    <x v="38"/>
    <x v="41"/>
    <x v="4"/>
    <n v="30.000000000000004"/>
    <n v="150"/>
    <n v="45000.000000000007"/>
    <n v="22500.000000000004"/>
    <n v="0.5"/>
    <s v="In-store"/>
    <x v="1"/>
    <x v="2"/>
  </r>
  <r>
    <x v="0"/>
    <n v="1185732"/>
    <x v="707"/>
    <x v="3"/>
    <x v="38"/>
    <x v="41"/>
    <x v="5"/>
    <n v="20.000000000000004"/>
    <n v="250"/>
    <n v="50000.000000000007"/>
    <n v="20000.000000000004"/>
    <n v="0.4"/>
    <s v="In-store"/>
    <x v="1"/>
    <x v="2"/>
  </r>
  <r>
    <x v="0"/>
    <n v="1185732"/>
    <x v="229"/>
    <x v="3"/>
    <x v="38"/>
    <x v="41"/>
    <x v="0"/>
    <n v="20.000000000000004"/>
    <n v="475"/>
    <n v="95000.000000000015"/>
    <n v="28500.000000000004"/>
    <n v="0.3"/>
    <s v="In-store"/>
    <x v="1"/>
    <x v="3"/>
  </r>
  <r>
    <x v="0"/>
    <n v="1185732"/>
    <x v="229"/>
    <x v="3"/>
    <x v="38"/>
    <x v="41"/>
    <x v="1"/>
    <n v="20.000000000000004"/>
    <n v="175"/>
    <n v="35000.000000000007"/>
    <n v="12250.000000000002"/>
    <n v="0.35"/>
    <s v="In-store"/>
    <x v="1"/>
    <x v="3"/>
  </r>
  <r>
    <x v="0"/>
    <n v="1185732"/>
    <x v="229"/>
    <x v="3"/>
    <x v="38"/>
    <x v="41"/>
    <x v="2"/>
    <n v="10.000000000000004"/>
    <n v="175"/>
    <n v="17500.000000000007"/>
    <n v="5250.0000000000018"/>
    <n v="0.3"/>
    <s v="In-store"/>
    <x v="1"/>
    <x v="3"/>
  </r>
  <r>
    <x v="0"/>
    <n v="1185732"/>
    <x v="229"/>
    <x v="3"/>
    <x v="38"/>
    <x v="41"/>
    <x v="3"/>
    <n v="14.999999999999996"/>
    <n v="100"/>
    <n v="14999.999999999996"/>
    <n v="4499.9999999999991"/>
    <n v="0.3"/>
    <s v="In-store"/>
    <x v="1"/>
    <x v="3"/>
  </r>
  <r>
    <x v="0"/>
    <n v="1185732"/>
    <x v="229"/>
    <x v="3"/>
    <x v="38"/>
    <x v="41"/>
    <x v="4"/>
    <n v="60"/>
    <n v="125"/>
    <n v="75000"/>
    <n v="37500"/>
    <n v="0.5"/>
    <s v="In-store"/>
    <x v="1"/>
    <x v="3"/>
  </r>
  <r>
    <x v="0"/>
    <n v="1185732"/>
    <x v="229"/>
    <x v="3"/>
    <x v="38"/>
    <x v="41"/>
    <x v="5"/>
    <n v="50"/>
    <n v="250"/>
    <n v="125000"/>
    <n v="50000"/>
    <n v="0.4"/>
    <s v="In-store"/>
    <x v="1"/>
    <x v="3"/>
  </r>
  <r>
    <x v="0"/>
    <n v="1185732"/>
    <x v="260"/>
    <x v="3"/>
    <x v="38"/>
    <x v="41"/>
    <x v="0"/>
    <n v="60"/>
    <n v="520"/>
    <n v="312000"/>
    <n v="93600"/>
    <n v="0.3"/>
    <s v="In-store"/>
    <x v="1"/>
    <x v="4"/>
  </r>
  <r>
    <x v="0"/>
    <n v="1185732"/>
    <x v="260"/>
    <x v="3"/>
    <x v="38"/>
    <x v="41"/>
    <x v="1"/>
    <n v="40"/>
    <n v="225"/>
    <n v="90000"/>
    <n v="31499.999999999996"/>
    <n v="0.35"/>
    <s v="In-store"/>
    <x v="1"/>
    <x v="4"/>
  </r>
  <r>
    <x v="0"/>
    <n v="1185732"/>
    <x v="260"/>
    <x v="3"/>
    <x v="38"/>
    <x v="41"/>
    <x v="2"/>
    <n v="35"/>
    <n v="200"/>
    <n v="70000"/>
    <n v="21000"/>
    <n v="0.3"/>
    <s v="In-store"/>
    <x v="1"/>
    <x v="4"/>
  </r>
  <r>
    <x v="0"/>
    <n v="1185732"/>
    <x v="260"/>
    <x v="3"/>
    <x v="38"/>
    <x v="41"/>
    <x v="3"/>
    <n v="35"/>
    <n v="125"/>
    <n v="43750"/>
    <n v="13125"/>
    <n v="0.3"/>
    <s v="In-store"/>
    <x v="1"/>
    <x v="4"/>
  </r>
  <r>
    <x v="0"/>
    <n v="1185732"/>
    <x v="260"/>
    <x v="3"/>
    <x v="38"/>
    <x v="41"/>
    <x v="4"/>
    <n v="44.999999999999993"/>
    <n v="150"/>
    <n v="67499.999999999985"/>
    <n v="33749.999999999993"/>
    <n v="0.5"/>
    <s v="In-store"/>
    <x v="1"/>
    <x v="4"/>
  </r>
  <r>
    <x v="0"/>
    <n v="1185732"/>
    <x v="260"/>
    <x v="3"/>
    <x v="38"/>
    <x v="41"/>
    <x v="5"/>
    <n v="49.999999999999993"/>
    <n v="275"/>
    <n v="137499.99999999997"/>
    <n v="54999.999999999993"/>
    <n v="0.4"/>
    <s v="In-store"/>
    <x v="1"/>
    <x v="4"/>
  </r>
  <r>
    <x v="0"/>
    <n v="1185732"/>
    <x v="290"/>
    <x v="3"/>
    <x v="38"/>
    <x v="41"/>
    <x v="0"/>
    <n v="35"/>
    <n v="525"/>
    <n v="183750"/>
    <n v="55125"/>
    <n v="0.3"/>
    <s v="In-store"/>
    <x v="1"/>
    <x v="11"/>
  </r>
  <r>
    <x v="0"/>
    <n v="1185732"/>
    <x v="290"/>
    <x v="3"/>
    <x v="38"/>
    <x v="41"/>
    <x v="1"/>
    <n v="30.000000000000011"/>
    <n v="275"/>
    <n v="82500.000000000029"/>
    <n v="28875.000000000007"/>
    <n v="0.35"/>
    <s v="In-store"/>
    <x v="1"/>
    <x v="11"/>
  </r>
  <r>
    <x v="0"/>
    <n v="1185732"/>
    <x v="290"/>
    <x v="3"/>
    <x v="38"/>
    <x v="41"/>
    <x v="2"/>
    <n v="25.000000000000007"/>
    <n v="200"/>
    <n v="50000.000000000015"/>
    <n v="15000.000000000004"/>
    <n v="0.3"/>
    <s v="In-store"/>
    <x v="1"/>
    <x v="11"/>
  </r>
  <r>
    <x v="0"/>
    <n v="1185732"/>
    <x v="290"/>
    <x v="3"/>
    <x v="38"/>
    <x v="41"/>
    <x v="3"/>
    <n v="25.000000000000007"/>
    <n v="175"/>
    <n v="43750.000000000015"/>
    <n v="13125.000000000004"/>
    <n v="0.3"/>
    <s v="In-store"/>
    <x v="1"/>
    <x v="11"/>
  </r>
  <r>
    <x v="0"/>
    <n v="1185732"/>
    <x v="290"/>
    <x v="3"/>
    <x v="38"/>
    <x v="41"/>
    <x v="4"/>
    <n v="35"/>
    <n v="175"/>
    <n v="61250"/>
    <n v="30625"/>
    <n v="0.5"/>
    <s v="In-store"/>
    <x v="1"/>
    <x v="11"/>
  </r>
  <r>
    <x v="0"/>
    <n v="1185732"/>
    <x v="290"/>
    <x v="3"/>
    <x v="38"/>
    <x v="41"/>
    <x v="5"/>
    <n v="55.000000000000007"/>
    <n v="325"/>
    <n v="178750.00000000003"/>
    <n v="71500.000000000015"/>
    <n v="0.4"/>
    <s v="In-store"/>
    <x v="1"/>
    <x v="11"/>
  </r>
  <r>
    <x v="0"/>
    <n v="1185732"/>
    <x v="319"/>
    <x v="3"/>
    <x v="38"/>
    <x v="41"/>
    <x v="0"/>
    <n v="50"/>
    <n v="550"/>
    <n v="275000"/>
    <n v="82500"/>
    <n v="0.3"/>
    <s v="In-store"/>
    <x v="1"/>
    <x v="5"/>
  </r>
  <r>
    <x v="0"/>
    <n v="1185732"/>
    <x v="319"/>
    <x v="3"/>
    <x v="38"/>
    <x v="41"/>
    <x v="1"/>
    <n v="45.000000000000007"/>
    <n v="300"/>
    <n v="135000.00000000003"/>
    <n v="47250.000000000007"/>
    <n v="0.35"/>
    <s v="In-store"/>
    <x v="1"/>
    <x v="5"/>
  </r>
  <r>
    <x v="0"/>
    <n v="1185732"/>
    <x v="319"/>
    <x v="3"/>
    <x v="38"/>
    <x v="41"/>
    <x v="2"/>
    <n v="40"/>
    <n v="225"/>
    <n v="90000"/>
    <n v="27000"/>
    <n v="0.3"/>
    <s v="In-store"/>
    <x v="1"/>
    <x v="5"/>
  </r>
  <r>
    <x v="0"/>
    <n v="1185732"/>
    <x v="319"/>
    <x v="3"/>
    <x v="38"/>
    <x v="41"/>
    <x v="3"/>
    <n v="40"/>
    <n v="175"/>
    <n v="70000"/>
    <n v="21000"/>
    <n v="0.3"/>
    <s v="In-store"/>
    <x v="1"/>
    <x v="5"/>
  </r>
  <r>
    <x v="0"/>
    <n v="1185732"/>
    <x v="319"/>
    <x v="3"/>
    <x v="38"/>
    <x v="41"/>
    <x v="4"/>
    <n v="50"/>
    <n v="200"/>
    <n v="100000"/>
    <n v="50000"/>
    <n v="0.5"/>
    <s v="In-store"/>
    <x v="1"/>
    <x v="5"/>
  </r>
  <r>
    <x v="0"/>
    <n v="1185732"/>
    <x v="319"/>
    <x v="3"/>
    <x v="38"/>
    <x v="41"/>
    <x v="5"/>
    <n v="55.000000000000007"/>
    <n v="375"/>
    <n v="206250.00000000003"/>
    <n v="82500.000000000015"/>
    <n v="0.4"/>
    <s v="In-store"/>
    <x v="1"/>
    <x v="5"/>
  </r>
  <r>
    <x v="0"/>
    <n v="1185732"/>
    <x v="351"/>
    <x v="3"/>
    <x v="38"/>
    <x v="41"/>
    <x v="0"/>
    <n v="50"/>
    <n v="525"/>
    <n v="262500"/>
    <n v="78750"/>
    <n v="0.3"/>
    <s v="In-store"/>
    <x v="1"/>
    <x v="6"/>
  </r>
  <r>
    <x v="0"/>
    <n v="1185732"/>
    <x v="351"/>
    <x v="3"/>
    <x v="38"/>
    <x v="41"/>
    <x v="1"/>
    <n v="45.000000000000007"/>
    <n v="300"/>
    <n v="135000.00000000003"/>
    <n v="47250.000000000007"/>
    <n v="0.35"/>
    <s v="In-store"/>
    <x v="1"/>
    <x v="6"/>
  </r>
  <r>
    <x v="0"/>
    <n v="1185732"/>
    <x v="351"/>
    <x v="3"/>
    <x v="38"/>
    <x v="41"/>
    <x v="2"/>
    <n v="40"/>
    <n v="225"/>
    <n v="90000"/>
    <n v="27000"/>
    <n v="0.3"/>
    <s v="In-store"/>
    <x v="1"/>
    <x v="6"/>
  </r>
  <r>
    <x v="0"/>
    <n v="1185732"/>
    <x v="351"/>
    <x v="3"/>
    <x v="38"/>
    <x v="41"/>
    <x v="3"/>
    <n v="40"/>
    <n v="200"/>
    <n v="80000"/>
    <n v="24000"/>
    <n v="0.3"/>
    <s v="In-store"/>
    <x v="1"/>
    <x v="6"/>
  </r>
  <r>
    <x v="0"/>
    <n v="1185732"/>
    <x v="351"/>
    <x v="3"/>
    <x v="38"/>
    <x v="41"/>
    <x v="4"/>
    <n v="50"/>
    <n v="175"/>
    <n v="87500"/>
    <n v="43750"/>
    <n v="0.5"/>
    <s v="In-store"/>
    <x v="1"/>
    <x v="6"/>
  </r>
  <r>
    <x v="0"/>
    <n v="1185732"/>
    <x v="351"/>
    <x v="3"/>
    <x v="38"/>
    <x v="41"/>
    <x v="5"/>
    <n v="55.000000000000007"/>
    <n v="350"/>
    <n v="192500.00000000003"/>
    <n v="77000.000000000015"/>
    <n v="0.4"/>
    <s v="In-store"/>
    <x v="1"/>
    <x v="6"/>
  </r>
  <r>
    <x v="0"/>
    <n v="1185732"/>
    <x v="383"/>
    <x v="3"/>
    <x v="38"/>
    <x v="41"/>
    <x v="0"/>
    <n v="35"/>
    <n v="475"/>
    <n v="166250"/>
    <n v="49875"/>
    <n v="0.3"/>
    <s v="In-store"/>
    <x v="1"/>
    <x v="7"/>
  </r>
  <r>
    <x v="0"/>
    <n v="1185732"/>
    <x v="383"/>
    <x v="3"/>
    <x v="38"/>
    <x v="41"/>
    <x v="1"/>
    <n v="30.000000000000011"/>
    <n v="275"/>
    <n v="82500.000000000029"/>
    <n v="28875.000000000007"/>
    <n v="0.35"/>
    <s v="In-store"/>
    <x v="1"/>
    <x v="7"/>
  </r>
  <r>
    <x v="0"/>
    <n v="1185732"/>
    <x v="383"/>
    <x v="3"/>
    <x v="38"/>
    <x v="41"/>
    <x v="2"/>
    <n v="25.000000000000007"/>
    <n v="175"/>
    <n v="43750.000000000015"/>
    <n v="13125.000000000004"/>
    <n v="0.3"/>
    <s v="In-store"/>
    <x v="1"/>
    <x v="7"/>
  </r>
  <r>
    <x v="0"/>
    <n v="1185732"/>
    <x v="383"/>
    <x v="3"/>
    <x v="38"/>
    <x v="41"/>
    <x v="3"/>
    <n v="25.000000000000007"/>
    <n v="150"/>
    <n v="37500.000000000007"/>
    <n v="11250.000000000002"/>
    <n v="0.3"/>
    <s v="In-store"/>
    <x v="1"/>
    <x v="7"/>
  </r>
  <r>
    <x v="0"/>
    <n v="1185732"/>
    <x v="383"/>
    <x v="3"/>
    <x v="38"/>
    <x v="41"/>
    <x v="4"/>
    <n v="35"/>
    <n v="150"/>
    <n v="52500"/>
    <n v="26250"/>
    <n v="0.5"/>
    <s v="In-store"/>
    <x v="1"/>
    <x v="7"/>
  </r>
  <r>
    <x v="0"/>
    <n v="1185732"/>
    <x v="383"/>
    <x v="3"/>
    <x v="38"/>
    <x v="41"/>
    <x v="5"/>
    <n v="40"/>
    <n v="225"/>
    <n v="90000"/>
    <n v="36000"/>
    <n v="0.4"/>
    <s v="In-store"/>
    <x v="1"/>
    <x v="7"/>
  </r>
  <r>
    <x v="0"/>
    <n v="1185732"/>
    <x v="412"/>
    <x v="3"/>
    <x v="38"/>
    <x v="41"/>
    <x v="0"/>
    <n v="44.999999999999993"/>
    <n v="400"/>
    <n v="179999.99999999997"/>
    <n v="53999.999999999993"/>
    <n v="0.3"/>
    <s v="In-store"/>
    <x v="1"/>
    <x v="8"/>
  </r>
  <r>
    <x v="0"/>
    <n v="1185732"/>
    <x v="412"/>
    <x v="3"/>
    <x v="38"/>
    <x v="41"/>
    <x v="1"/>
    <n v="35"/>
    <n v="250"/>
    <n v="87500"/>
    <n v="30624.999999999996"/>
    <n v="0.35"/>
    <s v="In-store"/>
    <x v="1"/>
    <x v="8"/>
  </r>
  <r>
    <x v="0"/>
    <n v="1185732"/>
    <x v="412"/>
    <x v="3"/>
    <x v="38"/>
    <x v="41"/>
    <x v="2"/>
    <n v="35"/>
    <n v="150"/>
    <n v="52500"/>
    <n v="15750"/>
    <n v="0.3"/>
    <s v="In-store"/>
    <x v="1"/>
    <x v="8"/>
  </r>
  <r>
    <x v="0"/>
    <n v="1185732"/>
    <x v="412"/>
    <x v="3"/>
    <x v="38"/>
    <x v="41"/>
    <x v="3"/>
    <n v="35"/>
    <n v="125"/>
    <n v="43750"/>
    <n v="13125"/>
    <n v="0.3"/>
    <s v="In-store"/>
    <x v="1"/>
    <x v="8"/>
  </r>
  <r>
    <x v="0"/>
    <n v="1185732"/>
    <x v="412"/>
    <x v="3"/>
    <x v="38"/>
    <x v="41"/>
    <x v="4"/>
    <n v="44.999999999999993"/>
    <n v="125"/>
    <n v="56249.999999999993"/>
    <n v="28124.999999999996"/>
    <n v="0.5"/>
    <s v="In-store"/>
    <x v="1"/>
    <x v="8"/>
  </r>
  <r>
    <x v="3"/>
    <n v="1185732"/>
    <x v="412"/>
    <x v="3"/>
    <x v="38"/>
    <x v="41"/>
    <x v="5"/>
    <n v="49.999999999999986"/>
    <n v="250"/>
    <n v="124999.99999999997"/>
    <n v="49999.999999999993"/>
    <n v="0.4"/>
    <s v="In-store"/>
    <x v="1"/>
    <x v="8"/>
  </r>
  <r>
    <x v="3"/>
    <n v="1185732"/>
    <x v="443"/>
    <x v="3"/>
    <x v="38"/>
    <x v="41"/>
    <x v="0"/>
    <n v="44.999999999999993"/>
    <n v="400"/>
    <n v="179999.99999999997"/>
    <n v="53999.999999999993"/>
    <n v="0.3"/>
    <s v="In-store"/>
    <x v="1"/>
    <x v="9"/>
  </r>
  <r>
    <x v="3"/>
    <n v="1185732"/>
    <x v="443"/>
    <x v="3"/>
    <x v="38"/>
    <x v="41"/>
    <x v="1"/>
    <n v="35"/>
    <n v="275"/>
    <n v="96250"/>
    <n v="33687.5"/>
    <n v="0.35"/>
    <s v="In-store"/>
    <x v="1"/>
    <x v="9"/>
  </r>
  <r>
    <x v="3"/>
    <n v="1185732"/>
    <x v="443"/>
    <x v="3"/>
    <x v="38"/>
    <x v="41"/>
    <x v="2"/>
    <n v="35"/>
    <n v="220"/>
    <n v="77000"/>
    <n v="23100"/>
    <n v="0.3"/>
    <s v="In-store"/>
    <x v="1"/>
    <x v="9"/>
  </r>
  <r>
    <x v="3"/>
    <n v="1185732"/>
    <x v="443"/>
    <x v="3"/>
    <x v="38"/>
    <x v="41"/>
    <x v="3"/>
    <n v="35"/>
    <n v="200"/>
    <n v="70000"/>
    <n v="21000"/>
    <n v="0.3"/>
    <s v="In-store"/>
    <x v="1"/>
    <x v="9"/>
  </r>
  <r>
    <x v="3"/>
    <n v="1185732"/>
    <x v="443"/>
    <x v="3"/>
    <x v="38"/>
    <x v="41"/>
    <x v="4"/>
    <n v="60"/>
    <n v="175"/>
    <n v="105000"/>
    <n v="52500"/>
    <n v="0.5"/>
    <s v="In-store"/>
    <x v="1"/>
    <x v="9"/>
  </r>
  <r>
    <x v="3"/>
    <n v="1185732"/>
    <x v="443"/>
    <x v="3"/>
    <x v="38"/>
    <x v="41"/>
    <x v="5"/>
    <n v="64.999999999999986"/>
    <n v="275"/>
    <n v="178749.99999999997"/>
    <n v="71499.999999999985"/>
    <n v="0.4"/>
    <s v="In-store"/>
    <x v="1"/>
    <x v="9"/>
  </r>
  <r>
    <x v="3"/>
    <n v="1185732"/>
    <x v="472"/>
    <x v="3"/>
    <x v="38"/>
    <x v="41"/>
    <x v="0"/>
    <n v="60"/>
    <n v="525"/>
    <n v="315000"/>
    <n v="94500"/>
    <n v="0.3"/>
    <s v="In-store"/>
    <x v="1"/>
    <x v="10"/>
  </r>
  <r>
    <x v="3"/>
    <n v="1185732"/>
    <x v="472"/>
    <x v="3"/>
    <x v="38"/>
    <x v="41"/>
    <x v="1"/>
    <n v="50"/>
    <n v="325"/>
    <n v="162500"/>
    <n v="56875"/>
    <n v="0.35"/>
    <s v="In-store"/>
    <x v="1"/>
    <x v="10"/>
  </r>
  <r>
    <x v="3"/>
    <n v="1185732"/>
    <x v="472"/>
    <x v="3"/>
    <x v="38"/>
    <x v="41"/>
    <x v="2"/>
    <n v="50"/>
    <n v="275"/>
    <n v="137500"/>
    <n v="41250"/>
    <n v="0.3"/>
    <s v="In-store"/>
    <x v="1"/>
    <x v="10"/>
  </r>
  <r>
    <x v="3"/>
    <n v="1185732"/>
    <x v="472"/>
    <x v="3"/>
    <x v="38"/>
    <x v="41"/>
    <x v="3"/>
    <n v="50"/>
    <n v="225"/>
    <n v="112500"/>
    <n v="33750"/>
    <n v="0.3"/>
    <s v="In-store"/>
    <x v="1"/>
    <x v="10"/>
  </r>
  <r>
    <x v="3"/>
    <n v="1185732"/>
    <x v="472"/>
    <x v="3"/>
    <x v="38"/>
    <x v="41"/>
    <x v="4"/>
    <n v="60"/>
    <n v="225"/>
    <n v="135000"/>
    <n v="67500"/>
    <n v="0.5"/>
    <s v="In-store"/>
    <x v="1"/>
    <x v="10"/>
  </r>
  <r>
    <x v="3"/>
    <n v="1185732"/>
    <x v="472"/>
    <x v="3"/>
    <x v="38"/>
    <x v="41"/>
    <x v="5"/>
    <n v="64.999999999999986"/>
    <n v="325"/>
    <n v="211249.99999999994"/>
    <n v="84499.999999999985"/>
    <n v="0.4"/>
    <s v="In-store"/>
    <x v="1"/>
    <x v="10"/>
  </r>
  <r>
    <x v="3"/>
    <n v="1185732"/>
    <x v="167"/>
    <x v="3"/>
    <x v="38"/>
    <x v="41"/>
    <x v="0"/>
    <n v="30.000000000000004"/>
    <n v="450"/>
    <n v="135000.00000000003"/>
    <n v="40500.000000000007"/>
    <n v="0.3"/>
    <s v="In-store"/>
    <x v="1"/>
    <x v="0"/>
  </r>
  <r>
    <x v="3"/>
    <n v="1185732"/>
    <x v="167"/>
    <x v="3"/>
    <x v="38"/>
    <x v="41"/>
    <x v="1"/>
    <n v="30.000000000000004"/>
    <n v="250"/>
    <n v="75000.000000000015"/>
    <n v="26250.000000000004"/>
    <n v="0.35"/>
    <s v="In-store"/>
    <x v="1"/>
    <x v="0"/>
  </r>
  <r>
    <x v="3"/>
    <n v="1185732"/>
    <x v="167"/>
    <x v="3"/>
    <x v="38"/>
    <x v="41"/>
    <x v="2"/>
    <n v="20.000000000000007"/>
    <n v="250"/>
    <n v="50000.000000000015"/>
    <n v="15000.000000000004"/>
    <n v="0.3"/>
    <s v="In-store"/>
    <x v="1"/>
    <x v="0"/>
  </r>
  <r>
    <x v="3"/>
    <n v="1185732"/>
    <x v="167"/>
    <x v="3"/>
    <x v="38"/>
    <x v="41"/>
    <x v="3"/>
    <n v="25.000000000000007"/>
    <n v="100"/>
    <n v="25000.000000000007"/>
    <n v="7500.0000000000018"/>
    <n v="0.3"/>
    <s v="In-store"/>
    <x v="1"/>
    <x v="0"/>
  </r>
  <r>
    <x v="3"/>
    <n v="1185732"/>
    <x v="167"/>
    <x v="3"/>
    <x v="38"/>
    <x v="41"/>
    <x v="4"/>
    <n v="40"/>
    <n v="150"/>
    <n v="60000"/>
    <n v="30000"/>
    <n v="0.5"/>
    <s v="In-store"/>
    <x v="1"/>
    <x v="0"/>
  </r>
  <r>
    <x v="3"/>
    <n v="1185732"/>
    <x v="167"/>
    <x v="3"/>
    <x v="38"/>
    <x v="41"/>
    <x v="5"/>
    <n v="30.000000000000004"/>
    <n v="250"/>
    <n v="75000.000000000015"/>
    <n v="30000.000000000007"/>
    <n v="0.4"/>
    <s v="In-store"/>
    <x v="1"/>
    <x v="0"/>
  </r>
  <r>
    <x v="3"/>
    <n v="1185732"/>
    <x v="198"/>
    <x v="3"/>
    <x v="38"/>
    <x v="41"/>
    <x v="0"/>
    <n v="30.000000000000004"/>
    <n v="500"/>
    <n v="150000.00000000003"/>
    <n v="45000.000000000007"/>
    <n v="0.3"/>
    <s v="In-store"/>
    <x v="1"/>
    <x v="1"/>
  </r>
  <r>
    <x v="3"/>
    <n v="1185732"/>
    <x v="198"/>
    <x v="3"/>
    <x v="38"/>
    <x v="41"/>
    <x v="1"/>
    <n v="30.000000000000004"/>
    <n v="150"/>
    <n v="45000.000000000007"/>
    <n v="15750.000000000002"/>
    <n v="0.35"/>
    <s v="In-store"/>
    <x v="1"/>
    <x v="1"/>
  </r>
  <r>
    <x v="3"/>
    <n v="1185732"/>
    <x v="198"/>
    <x v="3"/>
    <x v="38"/>
    <x v="41"/>
    <x v="2"/>
    <n v="20.000000000000007"/>
    <n v="200"/>
    <n v="40000.000000000015"/>
    <n v="12000.000000000004"/>
    <n v="0.3"/>
    <s v="In-store"/>
    <x v="1"/>
    <x v="1"/>
  </r>
  <r>
    <x v="3"/>
    <n v="1185732"/>
    <x v="198"/>
    <x v="3"/>
    <x v="39"/>
    <x v="42"/>
    <x v="3"/>
    <n v="25.000000000000007"/>
    <n v="75"/>
    <n v="18750.000000000004"/>
    <n v="5625.0000000000009"/>
    <n v="0.3"/>
    <s v="In-store"/>
    <x v="1"/>
    <x v="1"/>
  </r>
  <r>
    <x v="3"/>
    <n v="1185732"/>
    <x v="198"/>
    <x v="3"/>
    <x v="39"/>
    <x v="42"/>
    <x v="4"/>
    <n v="40"/>
    <n v="150"/>
    <n v="60000"/>
    <n v="30000"/>
    <n v="0.5"/>
    <s v="In-store"/>
    <x v="1"/>
    <x v="1"/>
  </r>
  <r>
    <x v="3"/>
    <n v="1185732"/>
    <x v="198"/>
    <x v="3"/>
    <x v="39"/>
    <x v="42"/>
    <x v="5"/>
    <n v="14.999999999999996"/>
    <n v="250"/>
    <n v="37499.999999999993"/>
    <n v="14999.999999999998"/>
    <n v="0.4"/>
    <s v="In-store"/>
    <x v="1"/>
    <x v="1"/>
  </r>
  <r>
    <x v="3"/>
    <n v="1185732"/>
    <x v="704"/>
    <x v="3"/>
    <x v="39"/>
    <x v="42"/>
    <x v="0"/>
    <n v="20.000000000000004"/>
    <n v="470"/>
    <n v="94000.000000000015"/>
    <n v="28200.000000000004"/>
    <n v="0.3"/>
    <s v="In-store"/>
    <x v="1"/>
    <x v="2"/>
  </r>
  <r>
    <x v="3"/>
    <n v="1185732"/>
    <x v="704"/>
    <x v="3"/>
    <x v="39"/>
    <x v="42"/>
    <x v="1"/>
    <n v="20.000000000000004"/>
    <n v="175"/>
    <n v="35000.000000000007"/>
    <n v="12250.000000000002"/>
    <n v="0.35"/>
    <s v="In-store"/>
    <x v="1"/>
    <x v="2"/>
  </r>
  <r>
    <x v="3"/>
    <n v="1185732"/>
    <x v="704"/>
    <x v="3"/>
    <x v="39"/>
    <x v="42"/>
    <x v="2"/>
    <n v="10.000000000000004"/>
    <n v="225"/>
    <n v="22500.000000000007"/>
    <n v="6750.0000000000018"/>
    <n v="0.3"/>
    <s v="In-store"/>
    <x v="1"/>
    <x v="2"/>
  </r>
  <r>
    <x v="3"/>
    <n v="1185732"/>
    <x v="704"/>
    <x v="3"/>
    <x v="39"/>
    <x v="42"/>
    <x v="3"/>
    <n v="14.999999999999996"/>
    <n v="75"/>
    <n v="11249.999999999998"/>
    <n v="3374.9999999999995"/>
    <n v="0.3"/>
    <s v="In-store"/>
    <x v="1"/>
    <x v="2"/>
  </r>
  <r>
    <x v="3"/>
    <n v="1185732"/>
    <x v="704"/>
    <x v="3"/>
    <x v="39"/>
    <x v="42"/>
    <x v="4"/>
    <n v="30.000000000000004"/>
    <n v="125"/>
    <n v="37500.000000000007"/>
    <n v="18750.000000000004"/>
    <n v="0.5"/>
    <s v="In-store"/>
    <x v="1"/>
    <x v="2"/>
  </r>
  <r>
    <x v="3"/>
    <n v="1185732"/>
    <x v="704"/>
    <x v="3"/>
    <x v="39"/>
    <x v="42"/>
    <x v="5"/>
    <n v="20.000000000000004"/>
    <n v="225"/>
    <n v="45000.000000000007"/>
    <n v="18000.000000000004"/>
    <n v="0.4"/>
    <s v="In-store"/>
    <x v="1"/>
    <x v="2"/>
  </r>
  <r>
    <x v="3"/>
    <n v="1185732"/>
    <x v="721"/>
    <x v="3"/>
    <x v="39"/>
    <x v="42"/>
    <x v="0"/>
    <n v="20.000000000000004"/>
    <n v="450"/>
    <n v="90000.000000000015"/>
    <n v="27000.000000000004"/>
    <n v="0.3"/>
    <s v="In-store"/>
    <x v="1"/>
    <x v="3"/>
  </r>
  <r>
    <x v="3"/>
    <n v="1185732"/>
    <x v="721"/>
    <x v="3"/>
    <x v="39"/>
    <x v="42"/>
    <x v="1"/>
    <n v="20.000000000000004"/>
    <n v="150"/>
    <n v="30000.000000000004"/>
    <n v="10500"/>
    <n v="0.35"/>
    <s v="In-store"/>
    <x v="1"/>
    <x v="3"/>
  </r>
  <r>
    <x v="3"/>
    <n v="1185732"/>
    <x v="721"/>
    <x v="3"/>
    <x v="39"/>
    <x v="42"/>
    <x v="2"/>
    <n v="10.000000000000004"/>
    <n v="150"/>
    <n v="15000.000000000005"/>
    <n v="4500.0000000000018"/>
    <n v="0.3"/>
    <s v="In-store"/>
    <x v="1"/>
    <x v="3"/>
  </r>
  <r>
    <x v="3"/>
    <n v="1185732"/>
    <x v="721"/>
    <x v="3"/>
    <x v="39"/>
    <x v="42"/>
    <x v="3"/>
    <n v="14.999999999999996"/>
    <n v="75"/>
    <n v="11249.999999999998"/>
    <n v="3374.9999999999995"/>
    <n v="0.3"/>
    <s v="In-store"/>
    <x v="1"/>
    <x v="3"/>
  </r>
  <r>
    <x v="3"/>
    <n v="1185732"/>
    <x v="721"/>
    <x v="3"/>
    <x v="39"/>
    <x v="42"/>
    <x v="4"/>
    <n v="60"/>
    <n v="100"/>
    <n v="60000"/>
    <n v="30000"/>
    <n v="0.5"/>
    <s v="In-store"/>
    <x v="1"/>
    <x v="3"/>
  </r>
  <r>
    <x v="3"/>
    <n v="1185732"/>
    <x v="721"/>
    <x v="3"/>
    <x v="39"/>
    <x v="42"/>
    <x v="5"/>
    <n v="50"/>
    <n v="225"/>
    <n v="112500"/>
    <n v="45000"/>
    <n v="0.4"/>
    <s v="In-store"/>
    <x v="1"/>
    <x v="3"/>
  </r>
  <r>
    <x v="3"/>
    <n v="1185732"/>
    <x v="257"/>
    <x v="3"/>
    <x v="39"/>
    <x v="42"/>
    <x v="0"/>
    <n v="60"/>
    <n v="495"/>
    <n v="297000"/>
    <n v="89100"/>
    <n v="0.3"/>
    <s v="In-store"/>
    <x v="1"/>
    <x v="4"/>
  </r>
  <r>
    <x v="3"/>
    <n v="1185732"/>
    <x v="257"/>
    <x v="3"/>
    <x v="39"/>
    <x v="42"/>
    <x v="1"/>
    <n v="40"/>
    <n v="200"/>
    <n v="80000"/>
    <n v="28000"/>
    <n v="0.35"/>
    <s v="In-store"/>
    <x v="1"/>
    <x v="4"/>
  </r>
  <r>
    <x v="3"/>
    <n v="1185732"/>
    <x v="257"/>
    <x v="3"/>
    <x v="39"/>
    <x v="42"/>
    <x v="2"/>
    <n v="35"/>
    <n v="175"/>
    <n v="61250"/>
    <n v="18375"/>
    <n v="0.3"/>
    <s v="In-store"/>
    <x v="1"/>
    <x v="4"/>
  </r>
  <r>
    <x v="3"/>
    <n v="1185732"/>
    <x v="257"/>
    <x v="3"/>
    <x v="39"/>
    <x v="42"/>
    <x v="3"/>
    <n v="35"/>
    <n v="150"/>
    <n v="52500"/>
    <n v="15750"/>
    <n v="0.3"/>
    <s v="In-store"/>
    <x v="1"/>
    <x v="4"/>
  </r>
  <r>
    <x v="3"/>
    <n v="1185732"/>
    <x v="257"/>
    <x v="3"/>
    <x v="39"/>
    <x v="42"/>
    <x v="4"/>
    <n v="44.999999999999993"/>
    <n v="175"/>
    <n v="78749.999999999985"/>
    <n v="39374.999999999993"/>
    <n v="0.5"/>
    <s v="In-store"/>
    <x v="1"/>
    <x v="4"/>
  </r>
  <r>
    <x v="3"/>
    <n v="1185732"/>
    <x v="257"/>
    <x v="3"/>
    <x v="39"/>
    <x v="42"/>
    <x v="5"/>
    <n v="49.999999999999993"/>
    <n v="300"/>
    <n v="149999.99999999997"/>
    <n v="59999.999999999993"/>
    <n v="0.4"/>
    <s v="In-store"/>
    <x v="1"/>
    <x v="4"/>
  </r>
  <r>
    <x v="3"/>
    <n v="1185732"/>
    <x v="287"/>
    <x v="3"/>
    <x v="39"/>
    <x v="42"/>
    <x v="0"/>
    <n v="35"/>
    <n v="550"/>
    <n v="192500"/>
    <n v="57750"/>
    <n v="0.3"/>
    <s v="In-store"/>
    <x v="1"/>
    <x v="11"/>
  </r>
  <r>
    <x v="3"/>
    <n v="1185732"/>
    <x v="287"/>
    <x v="3"/>
    <x v="39"/>
    <x v="42"/>
    <x v="1"/>
    <n v="30.000000000000011"/>
    <n v="300"/>
    <n v="90000.000000000029"/>
    <n v="31500.000000000007"/>
    <n v="0.35"/>
    <s v="In-store"/>
    <x v="1"/>
    <x v="11"/>
  </r>
  <r>
    <x v="3"/>
    <n v="1185732"/>
    <x v="287"/>
    <x v="3"/>
    <x v="39"/>
    <x v="42"/>
    <x v="2"/>
    <n v="25.000000000000007"/>
    <n v="200"/>
    <n v="50000.000000000015"/>
    <n v="15000.000000000004"/>
    <n v="0.3"/>
    <s v="In-store"/>
    <x v="1"/>
    <x v="11"/>
  </r>
  <r>
    <x v="3"/>
    <n v="1185732"/>
    <x v="287"/>
    <x v="3"/>
    <x v="39"/>
    <x v="42"/>
    <x v="3"/>
    <n v="25.000000000000007"/>
    <n v="175"/>
    <n v="43750.000000000015"/>
    <n v="13125.000000000004"/>
    <n v="0.3"/>
    <s v="In-store"/>
    <x v="1"/>
    <x v="11"/>
  </r>
  <r>
    <x v="3"/>
    <n v="1185732"/>
    <x v="287"/>
    <x v="3"/>
    <x v="39"/>
    <x v="42"/>
    <x v="4"/>
    <n v="35"/>
    <n v="175"/>
    <n v="61250"/>
    <n v="30625"/>
    <n v="0.5"/>
    <s v="In-store"/>
    <x v="1"/>
    <x v="11"/>
  </r>
  <r>
    <x v="3"/>
    <n v="1185732"/>
    <x v="287"/>
    <x v="3"/>
    <x v="39"/>
    <x v="42"/>
    <x v="5"/>
    <n v="55.000000000000007"/>
    <n v="325"/>
    <n v="178750.00000000003"/>
    <n v="71500.000000000015"/>
    <n v="0.4"/>
    <s v="In-store"/>
    <x v="1"/>
    <x v="11"/>
  </r>
  <r>
    <x v="3"/>
    <n v="1185732"/>
    <x v="316"/>
    <x v="3"/>
    <x v="39"/>
    <x v="42"/>
    <x v="0"/>
    <n v="50"/>
    <n v="550"/>
    <n v="275000"/>
    <n v="82500"/>
    <n v="0.3"/>
    <s v="In-store"/>
    <x v="1"/>
    <x v="5"/>
  </r>
  <r>
    <x v="3"/>
    <n v="1185732"/>
    <x v="316"/>
    <x v="3"/>
    <x v="39"/>
    <x v="42"/>
    <x v="1"/>
    <n v="45.000000000000007"/>
    <n v="300"/>
    <n v="135000.00000000003"/>
    <n v="47250.000000000007"/>
    <n v="0.35"/>
    <s v="In-store"/>
    <x v="1"/>
    <x v="5"/>
  </r>
  <r>
    <x v="3"/>
    <n v="1185732"/>
    <x v="316"/>
    <x v="3"/>
    <x v="39"/>
    <x v="42"/>
    <x v="2"/>
    <n v="40"/>
    <n v="225"/>
    <n v="90000"/>
    <n v="27000"/>
    <n v="0.3"/>
    <s v="In-store"/>
    <x v="1"/>
    <x v="5"/>
  </r>
  <r>
    <x v="3"/>
    <n v="1185732"/>
    <x v="316"/>
    <x v="3"/>
    <x v="39"/>
    <x v="42"/>
    <x v="3"/>
    <n v="40"/>
    <n v="175"/>
    <n v="70000"/>
    <n v="21000"/>
    <n v="0.3"/>
    <s v="In-store"/>
    <x v="1"/>
    <x v="5"/>
  </r>
  <r>
    <x v="3"/>
    <n v="1185732"/>
    <x v="316"/>
    <x v="3"/>
    <x v="39"/>
    <x v="42"/>
    <x v="4"/>
    <n v="50"/>
    <n v="200"/>
    <n v="100000"/>
    <n v="50000"/>
    <n v="0.5"/>
    <s v="In-store"/>
    <x v="1"/>
    <x v="5"/>
  </r>
  <r>
    <x v="3"/>
    <n v="1185732"/>
    <x v="316"/>
    <x v="3"/>
    <x v="39"/>
    <x v="42"/>
    <x v="5"/>
    <n v="55.000000000000007"/>
    <n v="375"/>
    <n v="206250.00000000003"/>
    <n v="82500.000000000015"/>
    <n v="0.4"/>
    <s v="In-store"/>
    <x v="1"/>
    <x v="5"/>
  </r>
  <r>
    <x v="3"/>
    <n v="1185732"/>
    <x v="348"/>
    <x v="3"/>
    <x v="39"/>
    <x v="42"/>
    <x v="0"/>
    <n v="50"/>
    <n v="525"/>
    <n v="262500"/>
    <n v="78750"/>
    <n v="0.3"/>
    <s v="In-store"/>
    <x v="1"/>
    <x v="6"/>
  </r>
  <r>
    <x v="3"/>
    <n v="1185732"/>
    <x v="348"/>
    <x v="3"/>
    <x v="39"/>
    <x v="42"/>
    <x v="1"/>
    <n v="45.000000000000007"/>
    <n v="300"/>
    <n v="135000.00000000003"/>
    <n v="47250.000000000007"/>
    <n v="0.35"/>
    <s v="In-store"/>
    <x v="1"/>
    <x v="6"/>
  </r>
  <r>
    <x v="3"/>
    <n v="1185732"/>
    <x v="348"/>
    <x v="3"/>
    <x v="39"/>
    <x v="42"/>
    <x v="2"/>
    <n v="40"/>
    <n v="225"/>
    <n v="90000"/>
    <n v="27000"/>
    <n v="0.3"/>
    <s v="In-store"/>
    <x v="1"/>
    <x v="6"/>
  </r>
  <r>
    <x v="3"/>
    <n v="1185732"/>
    <x v="348"/>
    <x v="3"/>
    <x v="39"/>
    <x v="42"/>
    <x v="3"/>
    <n v="40"/>
    <n v="200"/>
    <n v="80000"/>
    <n v="24000"/>
    <n v="0.3"/>
    <s v="In-store"/>
    <x v="1"/>
    <x v="6"/>
  </r>
  <r>
    <x v="3"/>
    <n v="1185732"/>
    <x v="348"/>
    <x v="3"/>
    <x v="39"/>
    <x v="42"/>
    <x v="4"/>
    <n v="50"/>
    <n v="175"/>
    <n v="87500"/>
    <n v="43750"/>
    <n v="0.5"/>
    <s v="In-store"/>
    <x v="1"/>
    <x v="6"/>
  </r>
  <r>
    <x v="3"/>
    <n v="1185732"/>
    <x v="348"/>
    <x v="3"/>
    <x v="39"/>
    <x v="42"/>
    <x v="5"/>
    <n v="55.000000000000007"/>
    <n v="350"/>
    <n v="192500.00000000003"/>
    <n v="77000.000000000015"/>
    <n v="0.4"/>
    <s v="In-store"/>
    <x v="1"/>
    <x v="6"/>
  </r>
  <r>
    <x v="3"/>
    <n v="1185732"/>
    <x v="380"/>
    <x v="3"/>
    <x v="39"/>
    <x v="42"/>
    <x v="0"/>
    <n v="35"/>
    <n v="475"/>
    <n v="166250"/>
    <n v="49875"/>
    <n v="0.3"/>
    <s v="In-store"/>
    <x v="1"/>
    <x v="7"/>
  </r>
  <r>
    <x v="3"/>
    <n v="1185732"/>
    <x v="380"/>
    <x v="3"/>
    <x v="39"/>
    <x v="42"/>
    <x v="1"/>
    <n v="30.000000000000011"/>
    <n v="250"/>
    <n v="75000.000000000029"/>
    <n v="26250.000000000007"/>
    <n v="0.35"/>
    <s v="In-store"/>
    <x v="1"/>
    <x v="7"/>
  </r>
  <r>
    <x v="3"/>
    <n v="1185732"/>
    <x v="380"/>
    <x v="3"/>
    <x v="39"/>
    <x v="42"/>
    <x v="2"/>
    <n v="25.000000000000007"/>
    <n v="150"/>
    <n v="37500.000000000007"/>
    <n v="11250.000000000002"/>
    <n v="0.3"/>
    <s v="In-store"/>
    <x v="1"/>
    <x v="7"/>
  </r>
  <r>
    <x v="3"/>
    <n v="1185732"/>
    <x v="380"/>
    <x v="3"/>
    <x v="39"/>
    <x v="42"/>
    <x v="3"/>
    <n v="25.000000000000007"/>
    <n v="125"/>
    <n v="31250.000000000007"/>
    <n v="9375.0000000000018"/>
    <n v="0.3"/>
    <s v="In-store"/>
    <x v="1"/>
    <x v="7"/>
  </r>
  <r>
    <x v="3"/>
    <n v="1185732"/>
    <x v="380"/>
    <x v="3"/>
    <x v="39"/>
    <x v="42"/>
    <x v="4"/>
    <n v="35"/>
    <n v="125"/>
    <n v="43750"/>
    <n v="21875"/>
    <n v="0.5"/>
    <s v="In-store"/>
    <x v="1"/>
    <x v="7"/>
  </r>
  <r>
    <x v="3"/>
    <n v="1185732"/>
    <x v="380"/>
    <x v="3"/>
    <x v="39"/>
    <x v="42"/>
    <x v="5"/>
    <n v="40"/>
    <n v="200"/>
    <n v="80000"/>
    <n v="32000"/>
    <n v="0.4"/>
    <s v="In-store"/>
    <x v="1"/>
    <x v="7"/>
  </r>
  <r>
    <x v="3"/>
    <n v="1185732"/>
    <x v="409"/>
    <x v="3"/>
    <x v="39"/>
    <x v="42"/>
    <x v="0"/>
    <n v="44.999999999999993"/>
    <n v="375"/>
    <n v="168749.99999999997"/>
    <n v="50624.999999999993"/>
    <n v="0.3"/>
    <s v="In-store"/>
    <x v="1"/>
    <x v="8"/>
  </r>
  <r>
    <x v="3"/>
    <n v="1185732"/>
    <x v="409"/>
    <x v="3"/>
    <x v="39"/>
    <x v="42"/>
    <x v="1"/>
    <n v="35"/>
    <n v="225"/>
    <n v="78750"/>
    <n v="27562.5"/>
    <n v="0.35"/>
    <s v="In-store"/>
    <x v="1"/>
    <x v="8"/>
  </r>
  <r>
    <x v="3"/>
    <n v="1185732"/>
    <x v="409"/>
    <x v="3"/>
    <x v="39"/>
    <x v="42"/>
    <x v="2"/>
    <n v="35"/>
    <n v="125"/>
    <n v="43750"/>
    <n v="13125"/>
    <n v="0.3"/>
    <s v="In-store"/>
    <x v="1"/>
    <x v="8"/>
  </r>
  <r>
    <x v="3"/>
    <n v="1185732"/>
    <x v="409"/>
    <x v="3"/>
    <x v="39"/>
    <x v="42"/>
    <x v="3"/>
    <n v="35"/>
    <n v="125"/>
    <n v="43750"/>
    <n v="13125"/>
    <n v="0.3"/>
    <s v="In-store"/>
    <x v="1"/>
    <x v="8"/>
  </r>
  <r>
    <x v="3"/>
    <n v="1185732"/>
    <x v="409"/>
    <x v="3"/>
    <x v="39"/>
    <x v="42"/>
    <x v="4"/>
    <n v="44.999999999999993"/>
    <n v="125"/>
    <n v="56249.999999999993"/>
    <n v="28124.999999999996"/>
    <n v="0.5"/>
    <s v="In-store"/>
    <x v="1"/>
    <x v="8"/>
  </r>
  <r>
    <x v="3"/>
    <n v="1185732"/>
    <x v="409"/>
    <x v="3"/>
    <x v="39"/>
    <x v="42"/>
    <x v="5"/>
    <n v="49.999999999999986"/>
    <n v="250"/>
    <n v="124999.99999999997"/>
    <n v="49999.999999999993"/>
    <n v="0.4"/>
    <s v="In-store"/>
    <x v="1"/>
    <x v="8"/>
  </r>
  <r>
    <x v="3"/>
    <n v="1185732"/>
    <x v="440"/>
    <x v="3"/>
    <x v="39"/>
    <x v="42"/>
    <x v="0"/>
    <n v="44.999999999999993"/>
    <n v="400"/>
    <n v="179999.99999999997"/>
    <n v="53999.999999999993"/>
    <n v="0.3"/>
    <s v="In-store"/>
    <x v="1"/>
    <x v="9"/>
  </r>
  <r>
    <x v="3"/>
    <n v="1185732"/>
    <x v="440"/>
    <x v="3"/>
    <x v="39"/>
    <x v="42"/>
    <x v="1"/>
    <n v="35"/>
    <n v="300"/>
    <n v="105000"/>
    <n v="36750"/>
    <n v="0.35"/>
    <s v="In-store"/>
    <x v="1"/>
    <x v="9"/>
  </r>
  <r>
    <x v="3"/>
    <n v="1185732"/>
    <x v="440"/>
    <x v="3"/>
    <x v="39"/>
    <x v="42"/>
    <x v="2"/>
    <n v="35"/>
    <n v="245"/>
    <n v="85750"/>
    <n v="25725"/>
    <n v="0.3"/>
    <s v="In-store"/>
    <x v="1"/>
    <x v="9"/>
  </r>
  <r>
    <x v="3"/>
    <n v="1185732"/>
    <x v="440"/>
    <x v="3"/>
    <x v="39"/>
    <x v="42"/>
    <x v="3"/>
    <n v="35"/>
    <n v="225"/>
    <n v="78750"/>
    <n v="23625"/>
    <n v="0.3"/>
    <s v="In-store"/>
    <x v="1"/>
    <x v="9"/>
  </r>
  <r>
    <x v="3"/>
    <n v="1185732"/>
    <x v="440"/>
    <x v="3"/>
    <x v="39"/>
    <x v="42"/>
    <x v="4"/>
    <n v="60"/>
    <n v="200"/>
    <n v="120000"/>
    <n v="60000"/>
    <n v="0.5"/>
    <s v="In-store"/>
    <x v="1"/>
    <x v="9"/>
  </r>
  <r>
    <x v="3"/>
    <n v="1185732"/>
    <x v="440"/>
    <x v="3"/>
    <x v="39"/>
    <x v="42"/>
    <x v="5"/>
    <n v="64.999999999999986"/>
    <n v="300"/>
    <n v="194999.99999999997"/>
    <n v="77999.999999999985"/>
    <n v="0.4"/>
    <s v="In-store"/>
    <x v="1"/>
    <x v="9"/>
  </r>
  <r>
    <x v="3"/>
    <n v="1185732"/>
    <x v="469"/>
    <x v="3"/>
    <x v="39"/>
    <x v="42"/>
    <x v="0"/>
    <n v="60"/>
    <n v="550"/>
    <n v="330000"/>
    <n v="99000"/>
    <n v="0.3"/>
    <s v="In-store"/>
    <x v="1"/>
    <x v="10"/>
  </r>
  <r>
    <x v="3"/>
    <n v="1185732"/>
    <x v="469"/>
    <x v="3"/>
    <x v="39"/>
    <x v="42"/>
    <x v="1"/>
    <n v="50"/>
    <n v="350"/>
    <n v="175000"/>
    <n v="61249.999999999993"/>
    <n v="0.35"/>
    <s v="In-store"/>
    <x v="1"/>
    <x v="10"/>
  </r>
  <r>
    <x v="3"/>
    <n v="1185732"/>
    <x v="469"/>
    <x v="3"/>
    <x v="39"/>
    <x v="42"/>
    <x v="2"/>
    <n v="50"/>
    <n v="300"/>
    <n v="150000"/>
    <n v="45000"/>
    <n v="0.3"/>
    <s v="In-store"/>
    <x v="1"/>
    <x v="10"/>
  </r>
  <r>
    <x v="3"/>
    <n v="1185732"/>
    <x v="469"/>
    <x v="3"/>
    <x v="39"/>
    <x v="42"/>
    <x v="3"/>
    <n v="50"/>
    <n v="250"/>
    <n v="125000"/>
    <n v="37500"/>
    <n v="0.3"/>
    <s v="In-store"/>
    <x v="1"/>
    <x v="10"/>
  </r>
  <r>
    <x v="3"/>
    <n v="1185732"/>
    <x v="469"/>
    <x v="3"/>
    <x v="39"/>
    <x v="42"/>
    <x v="4"/>
    <n v="60"/>
    <n v="250"/>
    <n v="150000"/>
    <n v="75000"/>
    <n v="0.5"/>
    <s v="In-store"/>
    <x v="1"/>
    <x v="10"/>
  </r>
  <r>
    <x v="3"/>
    <n v="1185732"/>
    <x v="469"/>
    <x v="3"/>
    <x v="39"/>
    <x v="42"/>
    <x v="5"/>
    <n v="64.999999999999986"/>
    <n v="350"/>
    <n v="227499.99999999994"/>
    <n v="90999.999999999985"/>
    <n v="0.4"/>
    <s v="In-store"/>
    <x v="1"/>
    <x v="10"/>
  </r>
  <r>
    <x v="3"/>
    <n v="1185732"/>
    <x v="174"/>
    <x v="3"/>
    <x v="39"/>
    <x v="42"/>
    <x v="0"/>
    <n v="35"/>
    <n v="500"/>
    <n v="175000"/>
    <n v="70000"/>
    <n v="0.4"/>
    <s v="In-store"/>
    <x v="1"/>
    <x v="0"/>
  </r>
  <r>
    <x v="3"/>
    <n v="1185732"/>
    <x v="174"/>
    <x v="3"/>
    <x v="39"/>
    <x v="42"/>
    <x v="1"/>
    <n v="35"/>
    <n v="300"/>
    <n v="105000"/>
    <n v="42000"/>
    <n v="0.4"/>
    <s v="In-store"/>
    <x v="1"/>
    <x v="0"/>
  </r>
  <r>
    <x v="3"/>
    <n v="1185732"/>
    <x v="174"/>
    <x v="3"/>
    <x v="39"/>
    <x v="42"/>
    <x v="2"/>
    <n v="25.000000000000007"/>
    <n v="300"/>
    <n v="75000.000000000015"/>
    <n v="26250.000000000004"/>
    <n v="0.35"/>
    <s v="In-store"/>
    <x v="1"/>
    <x v="0"/>
  </r>
  <r>
    <x v="3"/>
    <n v="1185732"/>
    <x v="174"/>
    <x v="3"/>
    <x v="39"/>
    <x v="42"/>
    <x v="3"/>
    <n v="30.000000000000004"/>
    <n v="150"/>
    <n v="45000.000000000007"/>
    <n v="15750.000000000002"/>
    <n v="0.35"/>
    <s v="In-store"/>
    <x v="1"/>
    <x v="0"/>
  </r>
  <r>
    <x v="3"/>
    <n v="1185732"/>
    <x v="174"/>
    <x v="3"/>
    <x v="39"/>
    <x v="42"/>
    <x v="4"/>
    <n v="44.999999999999993"/>
    <n v="200"/>
    <n v="89999.999999999985"/>
    <n v="26999.999999999996"/>
    <n v="0.3"/>
    <s v="In-store"/>
    <x v="1"/>
    <x v="0"/>
  </r>
  <r>
    <x v="3"/>
    <n v="1185732"/>
    <x v="174"/>
    <x v="3"/>
    <x v="39"/>
    <x v="42"/>
    <x v="5"/>
    <n v="35"/>
    <n v="300"/>
    <n v="105000"/>
    <n v="42000"/>
    <n v="0.4"/>
    <s v="In-store"/>
    <x v="1"/>
    <x v="0"/>
  </r>
  <r>
    <x v="3"/>
    <n v="1185732"/>
    <x v="205"/>
    <x v="3"/>
    <x v="39"/>
    <x v="42"/>
    <x v="0"/>
    <n v="35"/>
    <n v="550"/>
    <n v="192500"/>
    <n v="77000"/>
    <n v="0.4"/>
    <s v="In-store"/>
    <x v="1"/>
    <x v="1"/>
  </r>
  <r>
    <x v="3"/>
    <n v="1185732"/>
    <x v="205"/>
    <x v="3"/>
    <x v="39"/>
    <x v="42"/>
    <x v="1"/>
    <n v="35"/>
    <n v="200"/>
    <n v="70000"/>
    <n v="28000"/>
    <n v="0.4"/>
    <s v="In-store"/>
    <x v="1"/>
    <x v="1"/>
  </r>
  <r>
    <x v="3"/>
    <n v="1185732"/>
    <x v="205"/>
    <x v="3"/>
    <x v="39"/>
    <x v="42"/>
    <x v="2"/>
    <n v="25.000000000000007"/>
    <n v="250"/>
    <n v="62500.000000000015"/>
    <n v="21875.000000000004"/>
    <n v="0.35"/>
    <s v="In-store"/>
    <x v="1"/>
    <x v="1"/>
  </r>
  <r>
    <x v="3"/>
    <n v="1185732"/>
    <x v="205"/>
    <x v="3"/>
    <x v="40"/>
    <x v="43"/>
    <x v="3"/>
    <n v="30.000000000000004"/>
    <n v="125"/>
    <n v="37500.000000000007"/>
    <n v="13125.000000000002"/>
    <n v="0.35"/>
    <s v="In-store"/>
    <x v="1"/>
    <x v="1"/>
  </r>
  <r>
    <x v="3"/>
    <n v="1185732"/>
    <x v="205"/>
    <x v="3"/>
    <x v="40"/>
    <x v="43"/>
    <x v="4"/>
    <n v="44.999999999999993"/>
    <n v="200"/>
    <n v="89999.999999999985"/>
    <n v="26999.999999999996"/>
    <n v="0.3"/>
    <s v="In-store"/>
    <x v="1"/>
    <x v="1"/>
  </r>
  <r>
    <x v="3"/>
    <n v="1185732"/>
    <x v="205"/>
    <x v="3"/>
    <x v="40"/>
    <x v="43"/>
    <x v="5"/>
    <n v="19.999999999999996"/>
    <n v="300"/>
    <n v="59999.999999999993"/>
    <n v="24000"/>
    <n v="0.4"/>
    <s v="In-store"/>
    <x v="1"/>
    <x v="1"/>
  </r>
  <r>
    <x v="3"/>
    <n v="1185732"/>
    <x v="214"/>
    <x v="3"/>
    <x v="40"/>
    <x v="43"/>
    <x v="0"/>
    <n v="25.000000000000007"/>
    <n v="520"/>
    <n v="130000.00000000004"/>
    <n v="52000.000000000022"/>
    <n v="0.4"/>
    <s v="In-store"/>
    <x v="1"/>
    <x v="2"/>
  </r>
  <r>
    <x v="3"/>
    <n v="1185732"/>
    <x v="214"/>
    <x v="3"/>
    <x v="40"/>
    <x v="43"/>
    <x v="1"/>
    <n v="25.000000000000007"/>
    <n v="225"/>
    <n v="56250.000000000015"/>
    <n v="22500.000000000007"/>
    <n v="0.4"/>
    <s v="In-store"/>
    <x v="1"/>
    <x v="2"/>
  </r>
  <r>
    <x v="3"/>
    <n v="1185732"/>
    <x v="214"/>
    <x v="3"/>
    <x v="40"/>
    <x v="43"/>
    <x v="2"/>
    <n v="15.000000000000002"/>
    <n v="275"/>
    <n v="41250.000000000007"/>
    <n v="14437.500000000002"/>
    <n v="0.35"/>
    <s v="In-store"/>
    <x v="1"/>
    <x v="2"/>
  </r>
  <r>
    <x v="3"/>
    <n v="1185732"/>
    <x v="214"/>
    <x v="3"/>
    <x v="40"/>
    <x v="43"/>
    <x v="3"/>
    <n v="19.999999999999996"/>
    <n v="125"/>
    <n v="24999.999999999996"/>
    <n v="8749.9999999999982"/>
    <n v="0.35"/>
    <s v="In-store"/>
    <x v="1"/>
    <x v="2"/>
  </r>
  <r>
    <x v="3"/>
    <n v="1185732"/>
    <x v="214"/>
    <x v="3"/>
    <x v="40"/>
    <x v="43"/>
    <x v="4"/>
    <n v="35"/>
    <n v="175"/>
    <n v="61250"/>
    <n v="18375"/>
    <n v="0.3"/>
    <s v="In-store"/>
    <x v="1"/>
    <x v="2"/>
  </r>
  <r>
    <x v="3"/>
    <n v="1185732"/>
    <x v="214"/>
    <x v="3"/>
    <x v="40"/>
    <x v="43"/>
    <x v="5"/>
    <n v="25.000000000000007"/>
    <n v="275"/>
    <n v="68750.000000000015"/>
    <n v="27500.000000000007"/>
    <n v="0.4"/>
    <s v="In-store"/>
    <x v="1"/>
    <x v="2"/>
  </r>
  <r>
    <x v="3"/>
    <n v="1185732"/>
    <x v="233"/>
    <x v="3"/>
    <x v="40"/>
    <x v="43"/>
    <x v="0"/>
    <n v="25.000000000000007"/>
    <n v="500"/>
    <n v="125000.00000000003"/>
    <n v="50000.000000000015"/>
    <n v="0.4"/>
    <s v="In-store"/>
    <x v="1"/>
    <x v="3"/>
  </r>
  <r>
    <x v="3"/>
    <n v="1185732"/>
    <x v="233"/>
    <x v="3"/>
    <x v="40"/>
    <x v="43"/>
    <x v="1"/>
    <n v="25.000000000000007"/>
    <n v="200"/>
    <n v="50000.000000000015"/>
    <n v="20000.000000000007"/>
    <n v="0.4"/>
    <s v="In-store"/>
    <x v="1"/>
    <x v="3"/>
  </r>
  <r>
    <x v="3"/>
    <n v="1185732"/>
    <x v="233"/>
    <x v="3"/>
    <x v="40"/>
    <x v="43"/>
    <x v="2"/>
    <n v="15.000000000000002"/>
    <n v="200"/>
    <n v="30000.000000000004"/>
    <n v="10500"/>
    <n v="0.35"/>
    <s v="In-store"/>
    <x v="1"/>
    <x v="3"/>
  </r>
  <r>
    <x v="3"/>
    <n v="1185732"/>
    <x v="233"/>
    <x v="3"/>
    <x v="40"/>
    <x v="43"/>
    <x v="3"/>
    <n v="19.999999999999996"/>
    <n v="125"/>
    <n v="24999.999999999996"/>
    <n v="8749.9999999999982"/>
    <n v="0.35"/>
    <s v="In-store"/>
    <x v="1"/>
    <x v="3"/>
  </r>
  <r>
    <x v="3"/>
    <n v="1185732"/>
    <x v="233"/>
    <x v="3"/>
    <x v="40"/>
    <x v="43"/>
    <x v="4"/>
    <n v="65"/>
    <n v="150"/>
    <n v="97500"/>
    <n v="29250"/>
    <n v="0.3"/>
    <s v="In-store"/>
    <x v="1"/>
    <x v="3"/>
  </r>
  <r>
    <x v="3"/>
    <n v="1185732"/>
    <x v="233"/>
    <x v="3"/>
    <x v="40"/>
    <x v="43"/>
    <x v="5"/>
    <n v="50"/>
    <n v="275"/>
    <n v="137500"/>
    <n v="55000"/>
    <n v="0.4"/>
    <s v="In-store"/>
    <x v="1"/>
    <x v="3"/>
  </r>
  <r>
    <x v="3"/>
    <n v="1185732"/>
    <x v="264"/>
    <x v="3"/>
    <x v="40"/>
    <x v="43"/>
    <x v="0"/>
    <n v="60"/>
    <n v="545"/>
    <n v="327000"/>
    <n v="130800"/>
    <n v="0.4"/>
    <s v="In-store"/>
    <x v="1"/>
    <x v="4"/>
  </r>
  <r>
    <x v="3"/>
    <n v="1185732"/>
    <x v="264"/>
    <x v="3"/>
    <x v="40"/>
    <x v="43"/>
    <x v="1"/>
    <n v="40"/>
    <n v="250"/>
    <n v="100000"/>
    <n v="40000"/>
    <n v="0.4"/>
    <s v="In-store"/>
    <x v="1"/>
    <x v="4"/>
  </r>
  <r>
    <x v="3"/>
    <n v="1185732"/>
    <x v="264"/>
    <x v="3"/>
    <x v="40"/>
    <x v="43"/>
    <x v="2"/>
    <n v="35"/>
    <n v="225"/>
    <n v="78750"/>
    <n v="27562.5"/>
    <n v="0.35"/>
    <s v="In-store"/>
    <x v="1"/>
    <x v="4"/>
  </r>
  <r>
    <x v="3"/>
    <n v="1185732"/>
    <x v="264"/>
    <x v="3"/>
    <x v="40"/>
    <x v="43"/>
    <x v="3"/>
    <n v="35"/>
    <n v="175"/>
    <n v="61250"/>
    <n v="21437.5"/>
    <n v="0.35"/>
    <s v="In-store"/>
    <x v="1"/>
    <x v="4"/>
  </r>
  <r>
    <x v="3"/>
    <n v="1185732"/>
    <x v="264"/>
    <x v="3"/>
    <x v="40"/>
    <x v="43"/>
    <x v="4"/>
    <n v="44.999999999999993"/>
    <n v="200"/>
    <n v="89999.999999999985"/>
    <n v="26999.999999999996"/>
    <n v="0.3"/>
    <s v="In-store"/>
    <x v="1"/>
    <x v="4"/>
  </r>
  <r>
    <x v="3"/>
    <n v="1185732"/>
    <x v="264"/>
    <x v="3"/>
    <x v="40"/>
    <x v="43"/>
    <x v="5"/>
    <n v="54.999999999999993"/>
    <n v="325"/>
    <n v="178749.99999999997"/>
    <n v="71499.999999999985"/>
    <n v="0.4"/>
    <s v="In-store"/>
    <x v="1"/>
    <x v="4"/>
  </r>
  <r>
    <x v="3"/>
    <n v="1185732"/>
    <x v="294"/>
    <x v="3"/>
    <x v="40"/>
    <x v="43"/>
    <x v="0"/>
    <n v="40"/>
    <n v="575"/>
    <n v="230000"/>
    <n v="92000"/>
    <n v="0.4"/>
    <s v="In-store"/>
    <x v="1"/>
    <x v="11"/>
  </r>
  <r>
    <x v="3"/>
    <n v="1185732"/>
    <x v="294"/>
    <x v="3"/>
    <x v="40"/>
    <x v="43"/>
    <x v="1"/>
    <n v="35.000000000000007"/>
    <n v="325"/>
    <n v="113750.00000000003"/>
    <n v="45500.000000000015"/>
    <n v="0.4"/>
    <s v="In-store"/>
    <x v="1"/>
    <x v="11"/>
  </r>
  <r>
    <x v="3"/>
    <n v="1185732"/>
    <x v="294"/>
    <x v="3"/>
    <x v="40"/>
    <x v="43"/>
    <x v="2"/>
    <n v="30.000000000000004"/>
    <n v="200"/>
    <n v="60000.000000000007"/>
    <n v="21000"/>
    <n v="0.35"/>
    <s v="In-store"/>
    <x v="1"/>
    <x v="11"/>
  </r>
  <r>
    <x v="3"/>
    <n v="1185732"/>
    <x v="294"/>
    <x v="3"/>
    <x v="40"/>
    <x v="43"/>
    <x v="3"/>
    <n v="30.000000000000004"/>
    <n v="175"/>
    <n v="52500.000000000007"/>
    <n v="18375"/>
    <n v="0.35"/>
    <s v="In-store"/>
    <x v="1"/>
    <x v="11"/>
  </r>
  <r>
    <x v="3"/>
    <n v="1185732"/>
    <x v="294"/>
    <x v="3"/>
    <x v="40"/>
    <x v="43"/>
    <x v="4"/>
    <n v="40"/>
    <n v="175"/>
    <n v="70000"/>
    <n v="21000"/>
    <n v="0.3"/>
    <s v="In-store"/>
    <x v="1"/>
    <x v="11"/>
  </r>
  <r>
    <x v="3"/>
    <n v="1185732"/>
    <x v="294"/>
    <x v="3"/>
    <x v="40"/>
    <x v="43"/>
    <x v="5"/>
    <n v="60.000000000000007"/>
    <n v="325"/>
    <n v="195000.00000000003"/>
    <n v="78000.000000000015"/>
    <n v="0.4"/>
    <s v="In-store"/>
    <x v="1"/>
    <x v="11"/>
  </r>
  <r>
    <x v="3"/>
    <n v="1185732"/>
    <x v="323"/>
    <x v="3"/>
    <x v="40"/>
    <x v="43"/>
    <x v="0"/>
    <n v="55.000000000000007"/>
    <n v="550"/>
    <n v="302500.00000000006"/>
    <n v="121000.00000000003"/>
    <n v="0.4"/>
    <s v="In-store"/>
    <x v="1"/>
    <x v="5"/>
  </r>
  <r>
    <x v="3"/>
    <n v="1185732"/>
    <x v="323"/>
    <x v="3"/>
    <x v="40"/>
    <x v="43"/>
    <x v="1"/>
    <n v="50.000000000000014"/>
    <n v="300"/>
    <n v="150000.00000000003"/>
    <n v="60000.000000000015"/>
    <n v="0.4"/>
    <s v="In-store"/>
    <x v="1"/>
    <x v="5"/>
  </r>
  <r>
    <x v="3"/>
    <n v="1185732"/>
    <x v="323"/>
    <x v="3"/>
    <x v="40"/>
    <x v="43"/>
    <x v="2"/>
    <n v="45"/>
    <n v="225"/>
    <n v="101250"/>
    <n v="35437.5"/>
    <n v="0.35"/>
    <s v="In-store"/>
    <x v="1"/>
    <x v="5"/>
  </r>
  <r>
    <x v="3"/>
    <n v="1185732"/>
    <x v="323"/>
    <x v="3"/>
    <x v="40"/>
    <x v="43"/>
    <x v="3"/>
    <n v="45"/>
    <n v="175"/>
    <n v="78750"/>
    <n v="27562.5"/>
    <n v="0.35"/>
    <s v="In-store"/>
    <x v="1"/>
    <x v="5"/>
  </r>
  <r>
    <x v="3"/>
    <n v="1185732"/>
    <x v="323"/>
    <x v="3"/>
    <x v="40"/>
    <x v="43"/>
    <x v="4"/>
    <n v="55.000000000000007"/>
    <n v="200"/>
    <n v="110000.00000000001"/>
    <n v="33000"/>
    <n v="0.3"/>
    <s v="In-store"/>
    <x v="1"/>
    <x v="5"/>
  </r>
  <r>
    <x v="3"/>
    <n v="1185732"/>
    <x v="323"/>
    <x v="3"/>
    <x v="40"/>
    <x v="43"/>
    <x v="5"/>
    <n v="60.000000000000007"/>
    <n v="375"/>
    <n v="225000.00000000003"/>
    <n v="90000.000000000015"/>
    <n v="0.4"/>
    <s v="In-store"/>
    <x v="1"/>
    <x v="5"/>
  </r>
  <r>
    <x v="3"/>
    <n v="1185732"/>
    <x v="355"/>
    <x v="3"/>
    <x v="40"/>
    <x v="43"/>
    <x v="0"/>
    <n v="50"/>
    <n v="525"/>
    <n v="262500"/>
    <n v="105000"/>
    <n v="0.4"/>
    <s v="In-store"/>
    <x v="1"/>
    <x v="6"/>
  </r>
  <r>
    <x v="3"/>
    <n v="1185732"/>
    <x v="355"/>
    <x v="3"/>
    <x v="40"/>
    <x v="43"/>
    <x v="1"/>
    <n v="45.000000000000007"/>
    <n v="300"/>
    <n v="135000.00000000003"/>
    <n v="54000.000000000015"/>
    <n v="0.4"/>
    <s v="In-store"/>
    <x v="1"/>
    <x v="6"/>
  </r>
  <r>
    <x v="3"/>
    <n v="1185732"/>
    <x v="355"/>
    <x v="3"/>
    <x v="40"/>
    <x v="43"/>
    <x v="2"/>
    <n v="40"/>
    <n v="225"/>
    <n v="90000"/>
    <n v="31499.999999999996"/>
    <n v="0.35"/>
    <s v="In-store"/>
    <x v="1"/>
    <x v="6"/>
  </r>
  <r>
    <x v="3"/>
    <n v="1185732"/>
    <x v="355"/>
    <x v="3"/>
    <x v="40"/>
    <x v="43"/>
    <x v="3"/>
    <n v="40"/>
    <n v="200"/>
    <n v="80000"/>
    <n v="28000"/>
    <n v="0.35"/>
    <s v="In-store"/>
    <x v="1"/>
    <x v="6"/>
  </r>
  <r>
    <x v="3"/>
    <n v="1185732"/>
    <x v="355"/>
    <x v="3"/>
    <x v="40"/>
    <x v="43"/>
    <x v="4"/>
    <n v="50"/>
    <n v="175"/>
    <n v="87500"/>
    <n v="26250"/>
    <n v="0.3"/>
    <s v="In-store"/>
    <x v="1"/>
    <x v="6"/>
  </r>
  <r>
    <x v="3"/>
    <n v="1185732"/>
    <x v="355"/>
    <x v="3"/>
    <x v="40"/>
    <x v="43"/>
    <x v="5"/>
    <n v="55.000000000000007"/>
    <n v="350"/>
    <n v="192500.00000000003"/>
    <n v="77000.000000000015"/>
    <n v="0.4"/>
    <s v="In-store"/>
    <x v="1"/>
    <x v="6"/>
  </r>
  <r>
    <x v="3"/>
    <n v="1185732"/>
    <x v="387"/>
    <x v="3"/>
    <x v="40"/>
    <x v="43"/>
    <x v="0"/>
    <n v="35"/>
    <n v="475"/>
    <n v="166250"/>
    <n v="66500"/>
    <n v="0.4"/>
    <s v="In-store"/>
    <x v="1"/>
    <x v="7"/>
  </r>
  <r>
    <x v="3"/>
    <n v="1185732"/>
    <x v="387"/>
    <x v="3"/>
    <x v="40"/>
    <x v="43"/>
    <x v="1"/>
    <n v="30.000000000000011"/>
    <n v="275"/>
    <n v="82500.000000000029"/>
    <n v="33000.000000000015"/>
    <n v="0.4"/>
    <s v="In-store"/>
    <x v="1"/>
    <x v="7"/>
  </r>
  <r>
    <x v="3"/>
    <n v="1185732"/>
    <x v="387"/>
    <x v="3"/>
    <x v="40"/>
    <x v="43"/>
    <x v="2"/>
    <n v="25.000000000000007"/>
    <n v="175"/>
    <n v="43750.000000000015"/>
    <n v="15312.500000000004"/>
    <n v="0.35"/>
    <s v="In-store"/>
    <x v="1"/>
    <x v="7"/>
  </r>
  <r>
    <x v="3"/>
    <n v="1185732"/>
    <x v="387"/>
    <x v="3"/>
    <x v="40"/>
    <x v="43"/>
    <x v="3"/>
    <n v="25.000000000000007"/>
    <n v="150"/>
    <n v="37500.000000000007"/>
    <n v="13125.000000000002"/>
    <n v="0.35"/>
    <s v="In-store"/>
    <x v="1"/>
    <x v="7"/>
  </r>
  <r>
    <x v="3"/>
    <n v="1185732"/>
    <x v="387"/>
    <x v="3"/>
    <x v="40"/>
    <x v="43"/>
    <x v="4"/>
    <n v="35"/>
    <n v="150"/>
    <n v="52500"/>
    <n v="15750"/>
    <n v="0.3"/>
    <s v="In-store"/>
    <x v="1"/>
    <x v="7"/>
  </r>
  <r>
    <x v="3"/>
    <n v="1185732"/>
    <x v="387"/>
    <x v="3"/>
    <x v="40"/>
    <x v="43"/>
    <x v="5"/>
    <n v="40"/>
    <n v="225"/>
    <n v="90000"/>
    <n v="36000"/>
    <n v="0.4"/>
    <s v="In-store"/>
    <x v="1"/>
    <x v="7"/>
  </r>
  <r>
    <x v="3"/>
    <n v="1185732"/>
    <x v="416"/>
    <x v="3"/>
    <x v="40"/>
    <x v="43"/>
    <x v="0"/>
    <n v="44.999999999999993"/>
    <n v="400"/>
    <n v="179999.99999999997"/>
    <n v="71999.999999999985"/>
    <n v="0.4"/>
    <s v="In-store"/>
    <x v="1"/>
    <x v="8"/>
  </r>
  <r>
    <x v="3"/>
    <n v="1185732"/>
    <x v="416"/>
    <x v="3"/>
    <x v="40"/>
    <x v="43"/>
    <x v="1"/>
    <n v="35"/>
    <n v="250"/>
    <n v="87500"/>
    <n v="35000"/>
    <n v="0.4"/>
    <s v="In-store"/>
    <x v="1"/>
    <x v="8"/>
  </r>
  <r>
    <x v="3"/>
    <n v="1185732"/>
    <x v="416"/>
    <x v="3"/>
    <x v="40"/>
    <x v="43"/>
    <x v="2"/>
    <n v="35"/>
    <n v="150"/>
    <n v="52500"/>
    <n v="18375"/>
    <n v="0.35"/>
    <s v="In-store"/>
    <x v="1"/>
    <x v="8"/>
  </r>
  <r>
    <x v="3"/>
    <n v="1185732"/>
    <x v="416"/>
    <x v="3"/>
    <x v="40"/>
    <x v="43"/>
    <x v="3"/>
    <n v="35"/>
    <n v="150"/>
    <n v="52500"/>
    <n v="18375"/>
    <n v="0.35"/>
    <s v="In-store"/>
    <x v="1"/>
    <x v="8"/>
  </r>
  <r>
    <x v="3"/>
    <n v="1185732"/>
    <x v="416"/>
    <x v="3"/>
    <x v="40"/>
    <x v="43"/>
    <x v="4"/>
    <n v="44.999999999999993"/>
    <n v="150"/>
    <n v="67499.999999999985"/>
    <n v="20249.999999999996"/>
    <n v="0.3"/>
    <s v="In-store"/>
    <x v="1"/>
    <x v="8"/>
  </r>
  <r>
    <x v="3"/>
    <n v="1185732"/>
    <x v="416"/>
    <x v="3"/>
    <x v="40"/>
    <x v="43"/>
    <x v="5"/>
    <n v="49.999999999999986"/>
    <n v="275"/>
    <n v="137499.99999999997"/>
    <n v="54999.999999999993"/>
    <n v="0.4"/>
    <s v="In-store"/>
    <x v="1"/>
    <x v="8"/>
  </r>
  <r>
    <x v="3"/>
    <n v="1185732"/>
    <x v="447"/>
    <x v="3"/>
    <x v="40"/>
    <x v="43"/>
    <x v="0"/>
    <n v="44.999999999999993"/>
    <n v="425"/>
    <n v="191249.99999999997"/>
    <n v="76499.999999999985"/>
    <n v="0.4"/>
    <s v="In-store"/>
    <x v="1"/>
    <x v="9"/>
  </r>
  <r>
    <x v="3"/>
    <n v="1185732"/>
    <x v="447"/>
    <x v="3"/>
    <x v="40"/>
    <x v="43"/>
    <x v="1"/>
    <n v="35"/>
    <n v="325"/>
    <n v="113750"/>
    <n v="45500"/>
    <n v="0.4"/>
    <s v="In-store"/>
    <x v="1"/>
    <x v="9"/>
  </r>
  <r>
    <x v="3"/>
    <n v="1185732"/>
    <x v="447"/>
    <x v="3"/>
    <x v="40"/>
    <x v="43"/>
    <x v="2"/>
    <n v="35"/>
    <n v="270"/>
    <n v="94500"/>
    <n v="33075"/>
    <n v="0.35"/>
    <s v="In-store"/>
    <x v="1"/>
    <x v="9"/>
  </r>
  <r>
    <x v="3"/>
    <n v="1185732"/>
    <x v="447"/>
    <x v="3"/>
    <x v="40"/>
    <x v="43"/>
    <x v="3"/>
    <n v="35"/>
    <n v="275"/>
    <n v="96250"/>
    <n v="33687.5"/>
    <n v="0.35"/>
    <s v="In-store"/>
    <x v="1"/>
    <x v="9"/>
  </r>
  <r>
    <x v="3"/>
    <n v="1185732"/>
    <x v="447"/>
    <x v="3"/>
    <x v="40"/>
    <x v="43"/>
    <x v="4"/>
    <n v="60"/>
    <n v="250"/>
    <n v="150000"/>
    <n v="45000"/>
    <n v="0.3"/>
    <s v="In-store"/>
    <x v="1"/>
    <x v="9"/>
  </r>
  <r>
    <x v="3"/>
    <n v="1185732"/>
    <x v="447"/>
    <x v="3"/>
    <x v="40"/>
    <x v="43"/>
    <x v="5"/>
    <n v="64.999999999999986"/>
    <n v="350"/>
    <n v="227499.99999999994"/>
    <n v="90999.999999999985"/>
    <n v="0.4"/>
    <s v="In-store"/>
    <x v="1"/>
    <x v="9"/>
  </r>
  <r>
    <x v="3"/>
    <n v="1185732"/>
    <x v="476"/>
    <x v="3"/>
    <x v="40"/>
    <x v="43"/>
    <x v="0"/>
    <n v="60"/>
    <n v="600"/>
    <n v="360000"/>
    <n v="144000"/>
    <n v="0.4"/>
    <s v="In-store"/>
    <x v="1"/>
    <x v="10"/>
  </r>
  <r>
    <x v="3"/>
    <n v="1185732"/>
    <x v="476"/>
    <x v="3"/>
    <x v="40"/>
    <x v="43"/>
    <x v="1"/>
    <n v="50"/>
    <n v="400"/>
    <n v="200000"/>
    <n v="80000"/>
    <n v="0.4"/>
    <s v="In-store"/>
    <x v="1"/>
    <x v="10"/>
  </r>
  <r>
    <x v="3"/>
    <n v="1185732"/>
    <x v="476"/>
    <x v="3"/>
    <x v="40"/>
    <x v="43"/>
    <x v="2"/>
    <n v="50"/>
    <n v="350"/>
    <n v="175000"/>
    <n v="61249.999999999993"/>
    <n v="0.35"/>
    <s v="In-store"/>
    <x v="1"/>
    <x v="10"/>
  </r>
  <r>
    <x v="3"/>
    <n v="1185732"/>
    <x v="476"/>
    <x v="3"/>
    <x v="40"/>
    <x v="43"/>
    <x v="3"/>
    <n v="50"/>
    <n v="300"/>
    <n v="150000"/>
    <n v="52500"/>
    <n v="0.35"/>
    <s v="In-store"/>
    <x v="1"/>
    <x v="10"/>
  </r>
  <r>
    <x v="3"/>
    <n v="1185732"/>
    <x v="476"/>
    <x v="3"/>
    <x v="40"/>
    <x v="43"/>
    <x v="4"/>
    <n v="60"/>
    <n v="300"/>
    <n v="180000"/>
    <n v="54000"/>
    <n v="0.3"/>
    <s v="In-store"/>
    <x v="1"/>
    <x v="10"/>
  </r>
  <r>
    <x v="3"/>
    <n v="1185732"/>
    <x v="476"/>
    <x v="3"/>
    <x v="40"/>
    <x v="43"/>
    <x v="5"/>
    <n v="64.999999999999986"/>
    <n v="400"/>
    <n v="259999.99999999994"/>
    <n v="103999.99999999999"/>
    <n v="0.4"/>
    <s v="In-store"/>
    <x v="1"/>
    <x v="10"/>
  </r>
  <r>
    <x v="3"/>
    <n v="1185732"/>
    <x v="181"/>
    <x v="3"/>
    <x v="40"/>
    <x v="43"/>
    <x v="0"/>
    <n v="35"/>
    <n v="500"/>
    <n v="175000"/>
    <n v="70000"/>
    <n v="0.4"/>
    <s v="In-store"/>
    <x v="1"/>
    <x v="0"/>
  </r>
  <r>
    <x v="3"/>
    <n v="1185732"/>
    <x v="181"/>
    <x v="3"/>
    <x v="40"/>
    <x v="43"/>
    <x v="1"/>
    <n v="35"/>
    <n v="300"/>
    <n v="105000"/>
    <n v="42000"/>
    <n v="0.4"/>
    <s v="In-store"/>
    <x v="1"/>
    <x v="0"/>
  </r>
  <r>
    <x v="3"/>
    <n v="1185732"/>
    <x v="181"/>
    <x v="3"/>
    <x v="40"/>
    <x v="43"/>
    <x v="2"/>
    <n v="25.000000000000007"/>
    <n v="300"/>
    <n v="75000.000000000015"/>
    <n v="30000.000000000007"/>
    <n v="0.4"/>
    <s v="In-store"/>
    <x v="1"/>
    <x v="0"/>
  </r>
  <r>
    <x v="3"/>
    <n v="1185732"/>
    <x v="181"/>
    <x v="3"/>
    <x v="40"/>
    <x v="43"/>
    <x v="3"/>
    <n v="30.000000000000004"/>
    <n v="150"/>
    <n v="45000.000000000007"/>
    <n v="18000.000000000004"/>
    <n v="0.4"/>
    <s v="In-store"/>
    <x v="1"/>
    <x v="0"/>
  </r>
  <r>
    <x v="3"/>
    <n v="1185732"/>
    <x v="181"/>
    <x v="3"/>
    <x v="40"/>
    <x v="43"/>
    <x v="4"/>
    <n v="44.999999999999993"/>
    <n v="200"/>
    <n v="89999.999999999985"/>
    <n v="35999.999999999993"/>
    <n v="0.4"/>
    <s v="In-store"/>
    <x v="1"/>
    <x v="0"/>
  </r>
  <r>
    <x v="3"/>
    <n v="1185732"/>
    <x v="181"/>
    <x v="3"/>
    <x v="40"/>
    <x v="43"/>
    <x v="5"/>
    <n v="35"/>
    <n v="300"/>
    <n v="105000"/>
    <n v="42000"/>
    <n v="0.4"/>
    <s v="In-store"/>
    <x v="1"/>
    <x v="0"/>
  </r>
  <r>
    <x v="3"/>
    <n v="1185732"/>
    <x v="212"/>
    <x v="3"/>
    <x v="40"/>
    <x v="43"/>
    <x v="0"/>
    <n v="35"/>
    <n v="550"/>
    <n v="192500"/>
    <n v="77000"/>
    <n v="0.4"/>
    <s v="In-store"/>
    <x v="1"/>
    <x v="1"/>
  </r>
  <r>
    <x v="3"/>
    <n v="1185732"/>
    <x v="212"/>
    <x v="3"/>
    <x v="40"/>
    <x v="43"/>
    <x v="1"/>
    <n v="40"/>
    <n v="200"/>
    <n v="80000"/>
    <n v="32000"/>
    <n v="0.4"/>
    <s v="In-store"/>
    <x v="1"/>
    <x v="1"/>
  </r>
  <r>
    <x v="3"/>
    <n v="1185732"/>
    <x v="212"/>
    <x v="3"/>
    <x v="40"/>
    <x v="43"/>
    <x v="2"/>
    <n v="30.000000000000004"/>
    <n v="300"/>
    <n v="90000.000000000015"/>
    <n v="36000.000000000007"/>
    <n v="0.4"/>
    <s v="In-store"/>
    <x v="1"/>
    <x v="1"/>
  </r>
  <r>
    <x v="3"/>
    <n v="1185732"/>
    <x v="212"/>
    <x v="0"/>
    <x v="41"/>
    <x v="31"/>
    <x v="3"/>
    <n v="35"/>
    <n v="175"/>
    <n v="61250"/>
    <n v="24500"/>
    <n v="0.4"/>
    <s v="In-store"/>
    <x v="1"/>
    <x v="1"/>
  </r>
  <r>
    <x v="3"/>
    <n v="1185732"/>
    <x v="212"/>
    <x v="0"/>
    <x v="41"/>
    <x v="31"/>
    <x v="4"/>
    <n v="49.999999999999993"/>
    <n v="250"/>
    <n v="124999.99999999999"/>
    <n v="50000"/>
    <n v="0.4"/>
    <s v="In-store"/>
    <x v="1"/>
    <x v="1"/>
  </r>
  <r>
    <x v="3"/>
    <n v="1185732"/>
    <x v="212"/>
    <x v="0"/>
    <x v="41"/>
    <x v="31"/>
    <x v="5"/>
    <n v="24.999999999999993"/>
    <n v="350"/>
    <n v="87499.999999999971"/>
    <n v="34999.999999999993"/>
    <n v="0.4"/>
    <s v="In-store"/>
    <x v="1"/>
    <x v="1"/>
  </r>
  <r>
    <x v="3"/>
    <n v="1185732"/>
    <x v="221"/>
    <x v="0"/>
    <x v="41"/>
    <x v="31"/>
    <x v="0"/>
    <n v="30.000000000000004"/>
    <n v="570"/>
    <n v="171000.00000000003"/>
    <n v="68400.000000000015"/>
    <n v="0.4"/>
    <s v="In-store"/>
    <x v="1"/>
    <x v="2"/>
  </r>
  <r>
    <x v="3"/>
    <n v="1185732"/>
    <x v="221"/>
    <x v="0"/>
    <x v="41"/>
    <x v="31"/>
    <x v="1"/>
    <n v="30.000000000000004"/>
    <n v="275"/>
    <n v="82500.000000000015"/>
    <n v="33000.000000000007"/>
    <n v="0.4"/>
    <s v="In-store"/>
    <x v="1"/>
    <x v="2"/>
  </r>
  <r>
    <x v="3"/>
    <n v="1185732"/>
    <x v="221"/>
    <x v="0"/>
    <x v="41"/>
    <x v="31"/>
    <x v="2"/>
    <n v="20"/>
    <n v="325"/>
    <n v="65000"/>
    <n v="26000"/>
    <n v="0.4"/>
    <s v="In-store"/>
    <x v="1"/>
    <x v="2"/>
  </r>
  <r>
    <x v="3"/>
    <n v="1185732"/>
    <x v="221"/>
    <x v="0"/>
    <x v="41"/>
    <x v="31"/>
    <x v="3"/>
    <n v="24.999999999999993"/>
    <n v="175"/>
    <n v="43749.999999999985"/>
    <n v="17499.999999999996"/>
    <n v="0.4"/>
    <s v="In-store"/>
    <x v="1"/>
    <x v="2"/>
  </r>
  <r>
    <x v="3"/>
    <n v="1185732"/>
    <x v="221"/>
    <x v="0"/>
    <x v="41"/>
    <x v="31"/>
    <x v="4"/>
    <n v="40"/>
    <n v="225"/>
    <n v="90000"/>
    <n v="36000"/>
    <n v="0.4"/>
    <s v="In-store"/>
    <x v="1"/>
    <x v="2"/>
  </r>
  <r>
    <x v="3"/>
    <n v="1185732"/>
    <x v="221"/>
    <x v="0"/>
    <x v="41"/>
    <x v="31"/>
    <x v="5"/>
    <n v="30.000000000000004"/>
    <n v="325"/>
    <n v="97500.000000000015"/>
    <n v="39000.000000000007"/>
    <n v="0.4"/>
    <s v="In-store"/>
    <x v="1"/>
    <x v="2"/>
  </r>
  <r>
    <x v="3"/>
    <n v="1185732"/>
    <x v="240"/>
    <x v="0"/>
    <x v="41"/>
    <x v="31"/>
    <x v="0"/>
    <n v="30.000000000000004"/>
    <n v="550"/>
    <n v="165000.00000000003"/>
    <n v="66000.000000000015"/>
    <n v="0.4"/>
    <s v="In-store"/>
    <x v="1"/>
    <x v="3"/>
  </r>
  <r>
    <x v="3"/>
    <n v="1185732"/>
    <x v="240"/>
    <x v="0"/>
    <x v="41"/>
    <x v="31"/>
    <x v="1"/>
    <n v="30.000000000000004"/>
    <n v="250"/>
    <n v="75000.000000000015"/>
    <n v="30000.000000000007"/>
    <n v="0.4"/>
    <s v="In-store"/>
    <x v="1"/>
    <x v="3"/>
  </r>
  <r>
    <x v="3"/>
    <n v="1185732"/>
    <x v="240"/>
    <x v="0"/>
    <x v="41"/>
    <x v="31"/>
    <x v="2"/>
    <n v="20"/>
    <n v="250"/>
    <n v="50000"/>
    <n v="20000"/>
    <n v="0.4"/>
    <s v="In-store"/>
    <x v="1"/>
    <x v="3"/>
  </r>
  <r>
    <x v="3"/>
    <n v="1185732"/>
    <x v="240"/>
    <x v="0"/>
    <x v="41"/>
    <x v="31"/>
    <x v="3"/>
    <n v="24.999999999999993"/>
    <n v="175"/>
    <n v="43749.999999999985"/>
    <n v="17499.999999999996"/>
    <n v="0.4"/>
    <s v="In-store"/>
    <x v="1"/>
    <x v="3"/>
  </r>
  <r>
    <x v="3"/>
    <n v="1185732"/>
    <x v="240"/>
    <x v="0"/>
    <x v="41"/>
    <x v="31"/>
    <x v="4"/>
    <n v="65"/>
    <n v="200"/>
    <n v="130000"/>
    <n v="52000"/>
    <n v="0.4"/>
    <s v="In-store"/>
    <x v="1"/>
    <x v="3"/>
  </r>
  <r>
    <x v="3"/>
    <n v="1185732"/>
    <x v="240"/>
    <x v="0"/>
    <x v="41"/>
    <x v="31"/>
    <x v="5"/>
    <n v="50"/>
    <n v="325"/>
    <n v="162500"/>
    <n v="65000"/>
    <n v="0.4"/>
    <s v="In-store"/>
    <x v="1"/>
    <x v="3"/>
  </r>
  <r>
    <x v="3"/>
    <n v="1185732"/>
    <x v="271"/>
    <x v="0"/>
    <x v="41"/>
    <x v="31"/>
    <x v="0"/>
    <n v="60"/>
    <n v="595"/>
    <n v="357000"/>
    <n v="142800"/>
    <n v="0.4"/>
    <s v="In-store"/>
    <x v="1"/>
    <x v="4"/>
  </r>
  <r>
    <x v="3"/>
    <n v="1185732"/>
    <x v="271"/>
    <x v="0"/>
    <x v="41"/>
    <x v="31"/>
    <x v="1"/>
    <n v="40"/>
    <n v="300"/>
    <n v="120000"/>
    <n v="48000"/>
    <n v="0.4"/>
    <s v="In-store"/>
    <x v="1"/>
    <x v="4"/>
  </r>
  <r>
    <x v="3"/>
    <n v="1185732"/>
    <x v="271"/>
    <x v="0"/>
    <x v="41"/>
    <x v="31"/>
    <x v="2"/>
    <n v="35"/>
    <n v="275"/>
    <n v="96250"/>
    <n v="38500"/>
    <n v="0.4"/>
    <s v="In-store"/>
    <x v="1"/>
    <x v="4"/>
  </r>
  <r>
    <x v="3"/>
    <n v="1185732"/>
    <x v="271"/>
    <x v="0"/>
    <x v="41"/>
    <x v="31"/>
    <x v="3"/>
    <n v="35"/>
    <n v="200"/>
    <n v="70000"/>
    <n v="28000"/>
    <n v="0.4"/>
    <s v="In-store"/>
    <x v="1"/>
    <x v="4"/>
  </r>
  <r>
    <x v="3"/>
    <n v="1185732"/>
    <x v="271"/>
    <x v="0"/>
    <x v="41"/>
    <x v="31"/>
    <x v="4"/>
    <n v="44.999999999999993"/>
    <n v="225"/>
    <n v="101249.99999999999"/>
    <n v="40500"/>
    <n v="0.4"/>
    <s v="In-store"/>
    <x v="1"/>
    <x v="4"/>
  </r>
  <r>
    <x v="3"/>
    <n v="1185732"/>
    <x v="271"/>
    <x v="0"/>
    <x v="41"/>
    <x v="31"/>
    <x v="5"/>
    <n v="54.999999999999993"/>
    <n v="350"/>
    <n v="192499.99999999997"/>
    <n v="76999.999999999985"/>
    <n v="0.4"/>
    <s v="In-store"/>
    <x v="1"/>
    <x v="4"/>
  </r>
  <r>
    <x v="3"/>
    <n v="1185732"/>
    <x v="301"/>
    <x v="0"/>
    <x v="41"/>
    <x v="31"/>
    <x v="0"/>
    <n v="45"/>
    <n v="600"/>
    <n v="270000"/>
    <n v="108000"/>
    <n v="0.4"/>
    <s v="In-store"/>
    <x v="1"/>
    <x v="11"/>
  </r>
  <r>
    <x v="3"/>
    <n v="1185732"/>
    <x v="301"/>
    <x v="0"/>
    <x v="41"/>
    <x v="31"/>
    <x v="1"/>
    <n v="40.000000000000007"/>
    <n v="425"/>
    <n v="170000.00000000003"/>
    <n v="68000.000000000015"/>
    <n v="0.4"/>
    <s v="In-store"/>
    <x v="1"/>
    <x v="11"/>
  </r>
  <r>
    <x v="3"/>
    <n v="1185732"/>
    <x v="301"/>
    <x v="0"/>
    <x v="41"/>
    <x v="31"/>
    <x v="2"/>
    <n v="35"/>
    <n v="300"/>
    <n v="105000"/>
    <n v="42000"/>
    <n v="0.4"/>
    <s v="In-store"/>
    <x v="1"/>
    <x v="11"/>
  </r>
  <r>
    <x v="3"/>
    <n v="1185732"/>
    <x v="301"/>
    <x v="0"/>
    <x v="41"/>
    <x v="31"/>
    <x v="3"/>
    <n v="35"/>
    <n v="275"/>
    <n v="96250"/>
    <n v="38500"/>
    <n v="0.4"/>
    <s v="In-store"/>
    <x v="1"/>
    <x v="11"/>
  </r>
  <r>
    <x v="3"/>
    <n v="1185732"/>
    <x v="301"/>
    <x v="0"/>
    <x v="41"/>
    <x v="31"/>
    <x v="4"/>
    <n v="45"/>
    <n v="275"/>
    <n v="123750"/>
    <n v="49500"/>
    <n v="0.4"/>
    <s v="In-store"/>
    <x v="1"/>
    <x v="11"/>
  </r>
  <r>
    <x v="3"/>
    <n v="1185732"/>
    <x v="301"/>
    <x v="0"/>
    <x v="41"/>
    <x v="31"/>
    <x v="5"/>
    <n v="65.000000000000014"/>
    <n v="425"/>
    <n v="276250.00000000006"/>
    <n v="110500.00000000003"/>
    <n v="0.4"/>
    <s v="In-store"/>
    <x v="1"/>
    <x v="11"/>
  </r>
  <r>
    <x v="3"/>
    <n v="1185732"/>
    <x v="330"/>
    <x v="0"/>
    <x v="41"/>
    <x v="31"/>
    <x v="0"/>
    <n v="60.000000000000007"/>
    <n v="650"/>
    <n v="390000.00000000006"/>
    <n v="156000.00000000003"/>
    <n v="0.4"/>
    <s v="In-store"/>
    <x v="1"/>
    <x v="5"/>
  </r>
  <r>
    <x v="3"/>
    <n v="1185732"/>
    <x v="330"/>
    <x v="0"/>
    <x v="41"/>
    <x v="31"/>
    <x v="1"/>
    <n v="55.000000000000014"/>
    <n v="400"/>
    <n v="220000.00000000006"/>
    <n v="88000.000000000029"/>
    <n v="0.4"/>
    <s v="In-store"/>
    <x v="1"/>
    <x v="5"/>
  </r>
  <r>
    <x v="3"/>
    <n v="1185732"/>
    <x v="330"/>
    <x v="0"/>
    <x v="41"/>
    <x v="31"/>
    <x v="2"/>
    <n v="50"/>
    <n v="325"/>
    <n v="162500"/>
    <n v="65000"/>
    <n v="0.4"/>
    <s v="In-store"/>
    <x v="1"/>
    <x v="5"/>
  </r>
  <r>
    <x v="3"/>
    <n v="1185732"/>
    <x v="330"/>
    <x v="0"/>
    <x v="41"/>
    <x v="31"/>
    <x v="3"/>
    <n v="50"/>
    <n v="275"/>
    <n v="137500"/>
    <n v="55000"/>
    <n v="0.4"/>
    <s v="In-store"/>
    <x v="1"/>
    <x v="5"/>
  </r>
  <r>
    <x v="3"/>
    <n v="1185732"/>
    <x v="330"/>
    <x v="0"/>
    <x v="41"/>
    <x v="31"/>
    <x v="4"/>
    <n v="60.000000000000007"/>
    <n v="300"/>
    <n v="180000.00000000003"/>
    <n v="72000.000000000015"/>
    <n v="0.4"/>
    <s v="In-store"/>
    <x v="1"/>
    <x v="5"/>
  </r>
  <r>
    <x v="3"/>
    <n v="1185732"/>
    <x v="330"/>
    <x v="0"/>
    <x v="41"/>
    <x v="31"/>
    <x v="5"/>
    <n v="65.000000000000014"/>
    <n v="475"/>
    <n v="308750.00000000006"/>
    <n v="123500.00000000003"/>
    <n v="0.4"/>
    <s v="In-store"/>
    <x v="1"/>
    <x v="5"/>
  </r>
  <r>
    <x v="3"/>
    <n v="1185732"/>
    <x v="362"/>
    <x v="0"/>
    <x v="41"/>
    <x v="31"/>
    <x v="0"/>
    <n v="50"/>
    <n v="525"/>
    <n v="262500"/>
    <n v="105000"/>
    <n v="0.4"/>
    <s v="In-store"/>
    <x v="1"/>
    <x v="6"/>
  </r>
  <r>
    <x v="3"/>
    <n v="1185732"/>
    <x v="362"/>
    <x v="0"/>
    <x v="41"/>
    <x v="31"/>
    <x v="1"/>
    <n v="45.000000000000007"/>
    <n v="300"/>
    <n v="135000.00000000003"/>
    <n v="54000.000000000015"/>
    <n v="0.4"/>
    <s v="In-store"/>
    <x v="1"/>
    <x v="6"/>
  </r>
  <r>
    <x v="3"/>
    <n v="1185732"/>
    <x v="362"/>
    <x v="0"/>
    <x v="41"/>
    <x v="31"/>
    <x v="2"/>
    <n v="40"/>
    <n v="300"/>
    <n v="120000"/>
    <n v="48000"/>
    <n v="0.4"/>
    <s v="In-store"/>
    <x v="1"/>
    <x v="6"/>
  </r>
  <r>
    <x v="3"/>
    <n v="1185732"/>
    <x v="362"/>
    <x v="0"/>
    <x v="41"/>
    <x v="31"/>
    <x v="3"/>
    <n v="40"/>
    <n v="275"/>
    <n v="110000"/>
    <n v="44000"/>
    <n v="0.4"/>
    <s v="In-store"/>
    <x v="1"/>
    <x v="6"/>
  </r>
  <r>
    <x v="3"/>
    <n v="1185732"/>
    <x v="362"/>
    <x v="0"/>
    <x v="41"/>
    <x v="31"/>
    <x v="4"/>
    <n v="50"/>
    <n v="250"/>
    <n v="125000"/>
    <n v="50000"/>
    <n v="0.4"/>
    <s v="In-store"/>
    <x v="1"/>
    <x v="6"/>
  </r>
  <r>
    <x v="3"/>
    <n v="1185732"/>
    <x v="362"/>
    <x v="0"/>
    <x v="41"/>
    <x v="31"/>
    <x v="5"/>
    <n v="55.000000000000007"/>
    <n v="425"/>
    <n v="233750.00000000003"/>
    <n v="93500.000000000015"/>
    <n v="0.4"/>
    <s v="In-store"/>
    <x v="1"/>
    <x v="6"/>
  </r>
  <r>
    <x v="3"/>
    <n v="1185732"/>
    <x v="394"/>
    <x v="0"/>
    <x v="41"/>
    <x v="31"/>
    <x v="0"/>
    <n v="35"/>
    <n v="550"/>
    <n v="192500"/>
    <n v="77000"/>
    <n v="0.4"/>
    <s v="In-store"/>
    <x v="1"/>
    <x v="7"/>
  </r>
  <r>
    <x v="3"/>
    <n v="1185732"/>
    <x v="394"/>
    <x v="0"/>
    <x v="41"/>
    <x v="31"/>
    <x v="1"/>
    <n v="30.000000000000011"/>
    <n v="350"/>
    <n v="105000.00000000004"/>
    <n v="42000.000000000022"/>
    <n v="0.4"/>
    <s v="In-store"/>
    <x v="1"/>
    <x v="7"/>
  </r>
  <r>
    <x v="3"/>
    <n v="1185732"/>
    <x v="394"/>
    <x v="0"/>
    <x v="41"/>
    <x v="31"/>
    <x v="2"/>
    <n v="25.000000000000007"/>
    <n v="250"/>
    <n v="62500.000000000015"/>
    <n v="25000.000000000007"/>
    <n v="0.4"/>
    <s v="In-store"/>
    <x v="1"/>
    <x v="7"/>
  </r>
  <r>
    <x v="3"/>
    <n v="1185732"/>
    <x v="394"/>
    <x v="0"/>
    <x v="41"/>
    <x v="31"/>
    <x v="3"/>
    <n v="25.000000000000007"/>
    <n v="225"/>
    <n v="56250.000000000015"/>
    <n v="22500.000000000007"/>
    <n v="0.4"/>
    <s v="In-store"/>
    <x v="1"/>
    <x v="7"/>
  </r>
  <r>
    <x v="3"/>
    <n v="1185732"/>
    <x v="394"/>
    <x v="0"/>
    <x v="41"/>
    <x v="31"/>
    <x v="4"/>
    <n v="35"/>
    <n v="225"/>
    <n v="78750"/>
    <n v="31500"/>
    <n v="0.4"/>
    <s v="In-store"/>
    <x v="1"/>
    <x v="7"/>
  </r>
  <r>
    <x v="3"/>
    <n v="1185732"/>
    <x v="394"/>
    <x v="0"/>
    <x v="41"/>
    <x v="31"/>
    <x v="5"/>
    <n v="40"/>
    <n v="300"/>
    <n v="120000"/>
    <n v="48000"/>
    <n v="0.4"/>
    <s v="In-store"/>
    <x v="1"/>
    <x v="7"/>
  </r>
  <r>
    <x v="3"/>
    <n v="1185732"/>
    <x v="423"/>
    <x v="0"/>
    <x v="41"/>
    <x v="31"/>
    <x v="0"/>
    <n v="44.999999999999993"/>
    <n v="425"/>
    <n v="191249.99999999997"/>
    <n v="76499.999999999985"/>
    <n v="0.4"/>
    <s v="In-store"/>
    <x v="1"/>
    <x v="8"/>
  </r>
  <r>
    <x v="3"/>
    <n v="1185732"/>
    <x v="423"/>
    <x v="0"/>
    <x v="41"/>
    <x v="31"/>
    <x v="1"/>
    <n v="35"/>
    <n v="275"/>
    <n v="96250"/>
    <n v="38500"/>
    <n v="0.4"/>
    <s v="In-store"/>
    <x v="1"/>
    <x v="8"/>
  </r>
  <r>
    <x v="3"/>
    <n v="1185732"/>
    <x v="423"/>
    <x v="0"/>
    <x v="41"/>
    <x v="31"/>
    <x v="2"/>
    <n v="35"/>
    <n v="175"/>
    <n v="61250"/>
    <n v="24500"/>
    <n v="0.4"/>
    <s v="In-store"/>
    <x v="1"/>
    <x v="8"/>
  </r>
  <r>
    <x v="3"/>
    <n v="1185732"/>
    <x v="423"/>
    <x v="0"/>
    <x v="41"/>
    <x v="31"/>
    <x v="3"/>
    <n v="35"/>
    <n v="175"/>
    <n v="61250"/>
    <n v="24500"/>
    <n v="0.4"/>
    <s v="In-store"/>
    <x v="1"/>
    <x v="8"/>
  </r>
  <r>
    <x v="3"/>
    <n v="1185732"/>
    <x v="423"/>
    <x v="0"/>
    <x v="41"/>
    <x v="31"/>
    <x v="4"/>
    <n v="44.999999999999993"/>
    <n v="175"/>
    <n v="78749.999999999985"/>
    <n v="31499.999999999996"/>
    <n v="0.4"/>
    <s v="In-store"/>
    <x v="1"/>
    <x v="8"/>
  </r>
  <r>
    <x v="0"/>
    <n v="1185732"/>
    <x v="423"/>
    <x v="0"/>
    <x v="41"/>
    <x v="31"/>
    <x v="5"/>
    <n v="49.999999999999986"/>
    <n v="300"/>
    <n v="149999.99999999997"/>
    <n v="59999.999999999993"/>
    <n v="0.4"/>
    <s v="In-store"/>
    <x v="1"/>
    <x v="8"/>
  </r>
  <r>
    <x v="0"/>
    <n v="1185732"/>
    <x v="454"/>
    <x v="0"/>
    <x v="41"/>
    <x v="31"/>
    <x v="0"/>
    <n v="44.999999999999993"/>
    <n v="450"/>
    <n v="202499.99999999997"/>
    <n v="81000"/>
    <n v="0.4"/>
    <s v="In-store"/>
    <x v="1"/>
    <x v="9"/>
  </r>
  <r>
    <x v="0"/>
    <n v="1185732"/>
    <x v="454"/>
    <x v="0"/>
    <x v="41"/>
    <x v="31"/>
    <x v="1"/>
    <n v="35"/>
    <n v="350"/>
    <n v="122500"/>
    <n v="49000"/>
    <n v="0.4"/>
    <s v="In-store"/>
    <x v="1"/>
    <x v="9"/>
  </r>
  <r>
    <x v="0"/>
    <n v="1185732"/>
    <x v="454"/>
    <x v="0"/>
    <x v="41"/>
    <x v="31"/>
    <x v="2"/>
    <n v="35"/>
    <n v="295"/>
    <n v="103250"/>
    <n v="41300"/>
    <n v="0.4"/>
    <s v="In-store"/>
    <x v="1"/>
    <x v="9"/>
  </r>
  <r>
    <x v="0"/>
    <n v="1185732"/>
    <x v="454"/>
    <x v="0"/>
    <x v="41"/>
    <x v="31"/>
    <x v="3"/>
    <n v="40"/>
    <n v="325"/>
    <n v="130000"/>
    <n v="52000"/>
    <n v="0.4"/>
    <s v="In-store"/>
    <x v="1"/>
    <x v="9"/>
  </r>
  <r>
    <x v="0"/>
    <n v="1185732"/>
    <x v="454"/>
    <x v="0"/>
    <x v="41"/>
    <x v="31"/>
    <x v="4"/>
    <n v="65"/>
    <n v="300"/>
    <n v="195000"/>
    <n v="78000"/>
    <n v="0.4"/>
    <s v="In-store"/>
    <x v="1"/>
    <x v="9"/>
  </r>
  <r>
    <x v="0"/>
    <n v="1185732"/>
    <x v="454"/>
    <x v="0"/>
    <x v="41"/>
    <x v="31"/>
    <x v="5"/>
    <n v="70"/>
    <n v="400"/>
    <n v="280000"/>
    <n v="112000"/>
    <n v="0.4"/>
    <s v="In-store"/>
    <x v="1"/>
    <x v="9"/>
  </r>
  <r>
    <x v="0"/>
    <n v="1185732"/>
    <x v="483"/>
    <x v="0"/>
    <x v="41"/>
    <x v="31"/>
    <x v="0"/>
    <n v="65"/>
    <n v="650"/>
    <n v="422500"/>
    <n v="169000"/>
    <n v="0.4"/>
    <s v="In-store"/>
    <x v="1"/>
    <x v="10"/>
  </r>
  <r>
    <x v="0"/>
    <n v="1185732"/>
    <x v="483"/>
    <x v="0"/>
    <x v="41"/>
    <x v="31"/>
    <x v="1"/>
    <n v="55.000000000000007"/>
    <n v="450"/>
    <n v="247500.00000000003"/>
    <n v="99000.000000000015"/>
    <n v="0.4"/>
    <s v="In-store"/>
    <x v="1"/>
    <x v="10"/>
  </r>
  <r>
    <x v="3"/>
    <n v="1185732"/>
    <x v="483"/>
    <x v="0"/>
    <x v="41"/>
    <x v="31"/>
    <x v="2"/>
    <n v="55.000000000000007"/>
    <n v="400"/>
    <n v="220000.00000000003"/>
    <n v="88000.000000000015"/>
    <n v="0.4"/>
    <s v="In-store"/>
    <x v="1"/>
    <x v="10"/>
  </r>
  <r>
    <x v="0"/>
    <n v="1185732"/>
    <x v="483"/>
    <x v="0"/>
    <x v="41"/>
    <x v="31"/>
    <x v="3"/>
    <n v="55.000000000000007"/>
    <n v="350"/>
    <n v="192500.00000000003"/>
    <n v="77000.000000000015"/>
    <n v="0.4"/>
    <s v="In-store"/>
    <x v="1"/>
    <x v="10"/>
  </r>
  <r>
    <x v="0"/>
    <n v="1185732"/>
    <x v="483"/>
    <x v="0"/>
    <x v="41"/>
    <x v="31"/>
    <x v="4"/>
    <n v="65"/>
    <n v="350"/>
    <n v="227500"/>
    <n v="91000"/>
    <n v="0.4"/>
    <s v="In-store"/>
    <x v="1"/>
    <x v="10"/>
  </r>
  <r>
    <x v="0"/>
    <n v="1185732"/>
    <x v="483"/>
    <x v="0"/>
    <x v="41"/>
    <x v="31"/>
    <x v="5"/>
    <n v="70"/>
    <n v="450"/>
    <n v="315000"/>
    <n v="126000"/>
    <n v="0.4"/>
    <s v="In-store"/>
    <x v="1"/>
    <x v="10"/>
  </r>
  <r>
    <x v="0"/>
    <n v="1185732"/>
    <x v="188"/>
    <x v="0"/>
    <x v="41"/>
    <x v="31"/>
    <x v="0"/>
    <n v="35"/>
    <n v="425"/>
    <n v="148750"/>
    <n v="59500"/>
    <n v="0.4"/>
    <s v="In-store"/>
    <x v="1"/>
    <x v="0"/>
  </r>
  <r>
    <x v="0"/>
    <n v="1185732"/>
    <x v="188"/>
    <x v="0"/>
    <x v="41"/>
    <x v="31"/>
    <x v="1"/>
    <n v="35"/>
    <n v="225"/>
    <n v="78750"/>
    <n v="27562.5"/>
    <n v="0.35"/>
    <s v="In-store"/>
    <x v="1"/>
    <x v="0"/>
  </r>
  <r>
    <x v="0"/>
    <n v="1185732"/>
    <x v="188"/>
    <x v="0"/>
    <x v="41"/>
    <x v="31"/>
    <x v="2"/>
    <n v="25.000000000000007"/>
    <n v="225"/>
    <n v="56250.000000000015"/>
    <n v="19687.500000000004"/>
    <n v="0.35"/>
    <s v="In-store"/>
    <x v="1"/>
    <x v="0"/>
  </r>
  <r>
    <x v="0"/>
    <n v="1185732"/>
    <x v="188"/>
    <x v="0"/>
    <x v="41"/>
    <x v="31"/>
    <x v="3"/>
    <n v="30"/>
    <n v="75"/>
    <n v="22500"/>
    <n v="7874.9999999999991"/>
    <n v="0.35"/>
    <s v="In-store"/>
    <x v="1"/>
    <x v="0"/>
  </r>
  <r>
    <x v="0"/>
    <n v="1185732"/>
    <x v="188"/>
    <x v="0"/>
    <x v="41"/>
    <x v="31"/>
    <x v="4"/>
    <n v="45"/>
    <n v="125"/>
    <n v="56250"/>
    <n v="16875"/>
    <n v="0.3"/>
    <s v="In-store"/>
    <x v="1"/>
    <x v="0"/>
  </r>
  <r>
    <x v="0"/>
    <n v="1185732"/>
    <x v="188"/>
    <x v="0"/>
    <x v="41"/>
    <x v="31"/>
    <x v="5"/>
    <n v="35"/>
    <n v="225"/>
    <n v="78750"/>
    <n v="23625"/>
    <n v="0.3"/>
    <s v="In-store"/>
    <x v="1"/>
    <x v="0"/>
  </r>
  <r>
    <x v="0"/>
    <n v="1185732"/>
    <x v="696"/>
    <x v="0"/>
    <x v="41"/>
    <x v="31"/>
    <x v="0"/>
    <n v="35"/>
    <n v="475"/>
    <n v="166250"/>
    <n v="66500"/>
    <n v="0.4"/>
    <s v="In-store"/>
    <x v="1"/>
    <x v="1"/>
  </r>
  <r>
    <x v="3"/>
    <n v="1185732"/>
    <x v="696"/>
    <x v="0"/>
    <x v="41"/>
    <x v="31"/>
    <x v="1"/>
    <n v="35"/>
    <n v="125"/>
    <n v="43750"/>
    <n v="15312.499999999998"/>
    <n v="0.35"/>
    <s v="In-store"/>
    <x v="1"/>
    <x v="1"/>
  </r>
  <r>
    <x v="3"/>
    <n v="1185732"/>
    <x v="696"/>
    <x v="0"/>
    <x v="41"/>
    <x v="31"/>
    <x v="2"/>
    <n v="25.000000000000007"/>
    <n v="175"/>
    <n v="43750.000000000015"/>
    <n v="15312.500000000004"/>
    <n v="0.35"/>
    <s v="In-store"/>
    <x v="1"/>
    <x v="1"/>
  </r>
  <r>
    <x v="3"/>
    <n v="1185732"/>
    <x v="696"/>
    <x v="0"/>
    <x v="42"/>
    <x v="44"/>
    <x v="3"/>
    <n v="30"/>
    <n v="50"/>
    <n v="15000"/>
    <n v="5250"/>
    <n v="0.35"/>
    <s v="In-store"/>
    <x v="1"/>
    <x v="1"/>
  </r>
  <r>
    <x v="3"/>
    <n v="1185732"/>
    <x v="696"/>
    <x v="0"/>
    <x v="42"/>
    <x v="44"/>
    <x v="4"/>
    <n v="45"/>
    <n v="125"/>
    <n v="56250"/>
    <n v="16875"/>
    <n v="0.3"/>
    <s v="In-store"/>
    <x v="1"/>
    <x v="1"/>
  </r>
  <r>
    <x v="3"/>
    <n v="1185732"/>
    <x v="696"/>
    <x v="0"/>
    <x v="42"/>
    <x v="44"/>
    <x v="5"/>
    <n v="35"/>
    <n v="225"/>
    <n v="78750"/>
    <n v="23625"/>
    <n v="0.3"/>
    <s v="In-store"/>
    <x v="1"/>
    <x v="1"/>
  </r>
  <r>
    <x v="3"/>
    <n v="1185732"/>
    <x v="225"/>
    <x v="0"/>
    <x v="42"/>
    <x v="44"/>
    <x v="0"/>
    <n v="35"/>
    <n v="445"/>
    <n v="155750"/>
    <n v="62300"/>
    <n v="0.4"/>
    <s v="In-store"/>
    <x v="1"/>
    <x v="2"/>
  </r>
  <r>
    <x v="3"/>
    <n v="1185732"/>
    <x v="225"/>
    <x v="0"/>
    <x v="42"/>
    <x v="44"/>
    <x v="1"/>
    <n v="35"/>
    <n v="150"/>
    <n v="52500"/>
    <n v="18375"/>
    <n v="0.35"/>
    <s v="In-store"/>
    <x v="1"/>
    <x v="2"/>
  </r>
  <r>
    <x v="3"/>
    <n v="1185732"/>
    <x v="225"/>
    <x v="0"/>
    <x v="42"/>
    <x v="44"/>
    <x v="2"/>
    <n v="25.000000000000007"/>
    <n v="175"/>
    <n v="43750.000000000015"/>
    <n v="15312.500000000004"/>
    <n v="0.35"/>
    <s v="In-store"/>
    <x v="1"/>
    <x v="2"/>
  </r>
  <r>
    <x v="3"/>
    <n v="1185732"/>
    <x v="225"/>
    <x v="0"/>
    <x v="42"/>
    <x v="44"/>
    <x v="3"/>
    <n v="30"/>
    <n v="25"/>
    <n v="7500"/>
    <n v="2625"/>
    <n v="0.35"/>
    <s v="In-store"/>
    <x v="1"/>
    <x v="2"/>
  </r>
  <r>
    <x v="3"/>
    <n v="1185732"/>
    <x v="225"/>
    <x v="0"/>
    <x v="42"/>
    <x v="44"/>
    <x v="4"/>
    <n v="45"/>
    <n v="75"/>
    <n v="33750"/>
    <n v="10125"/>
    <n v="0.3"/>
    <s v="In-store"/>
    <x v="1"/>
    <x v="2"/>
  </r>
  <r>
    <x v="3"/>
    <n v="1185732"/>
    <x v="225"/>
    <x v="0"/>
    <x v="42"/>
    <x v="44"/>
    <x v="5"/>
    <n v="35"/>
    <n v="175"/>
    <n v="61250"/>
    <n v="18375"/>
    <n v="0.3"/>
    <s v="In-store"/>
    <x v="1"/>
    <x v="2"/>
  </r>
  <r>
    <x v="3"/>
    <n v="1185732"/>
    <x v="244"/>
    <x v="0"/>
    <x v="42"/>
    <x v="44"/>
    <x v="0"/>
    <n v="35"/>
    <n v="425"/>
    <n v="148750"/>
    <n v="59500"/>
    <n v="0.4"/>
    <s v="In-store"/>
    <x v="1"/>
    <x v="3"/>
  </r>
  <r>
    <x v="3"/>
    <n v="1185732"/>
    <x v="244"/>
    <x v="0"/>
    <x v="42"/>
    <x v="44"/>
    <x v="1"/>
    <n v="35"/>
    <n v="125"/>
    <n v="43750"/>
    <n v="15312.499999999998"/>
    <n v="0.35"/>
    <s v="In-store"/>
    <x v="1"/>
    <x v="3"/>
  </r>
  <r>
    <x v="3"/>
    <n v="1185732"/>
    <x v="244"/>
    <x v="0"/>
    <x v="42"/>
    <x v="44"/>
    <x v="2"/>
    <n v="25.000000000000007"/>
    <n v="125"/>
    <n v="31250.000000000007"/>
    <n v="10937.500000000002"/>
    <n v="0.35"/>
    <s v="In-store"/>
    <x v="1"/>
    <x v="3"/>
  </r>
  <r>
    <x v="3"/>
    <n v="1185732"/>
    <x v="244"/>
    <x v="0"/>
    <x v="42"/>
    <x v="44"/>
    <x v="3"/>
    <n v="30"/>
    <n v="50"/>
    <n v="15000"/>
    <n v="5250"/>
    <n v="0.35"/>
    <s v="In-store"/>
    <x v="1"/>
    <x v="3"/>
  </r>
  <r>
    <x v="3"/>
    <n v="1185732"/>
    <x v="244"/>
    <x v="0"/>
    <x v="42"/>
    <x v="44"/>
    <x v="4"/>
    <n v="45"/>
    <n v="50"/>
    <n v="22500"/>
    <n v="6750"/>
    <n v="0.3"/>
    <s v="In-store"/>
    <x v="1"/>
    <x v="3"/>
  </r>
  <r>
    <x v="3"/>
    <n v="1185732"/>
    <x v="244"/>
    <x v="0"/>
    <x v="42"/>
    <x v="44"/>
    <x v="5"/>
    <n v="35"/>
    <n v="200"/>
    <n v="70000"/>
    <n v="21000"/>
    <n v="0.3"/>
    <s v="In-store"/>
    <x v="1"/>
    <x v="3"/>
  </r>
  <r>
    <x v="3"/>
    <n v="1185732"/>
    <x v="273"/>
    <x v="0"/>
    <x v="42"/>
    <x v="44"/>
    <x v="0"/>
    <n v="49.999999999999993"/>
    <n v="470"/>
    <n v="234999.99999999997"/>
    <n v="94000"/>
    <n v="0.4"/>
    <s v="In-store"/>
    <x v="1"/>
    <x v="4"/>
  </r>
  <r>
    <x v="3"/>
    <n v="1185732"/>
    <x v="273"/>
    <x v="0"/>
    <x v="42"/>
    <x v="44"/>
    <x v="1"/>
    <n v="45"/>
    <n v="175"/>
    <n v="78750"/>
    <n v="27562.5"/>
    <n v="0.35"/>
    <s v="In-store"/>
    <x v="1"/>
    <x v="4"/>
  </r>
  <r>
    <x v="3"/>
    <n v="1185732"/>
    <x v="273"/>
    <x v="0"/>
    <x v="42"/>
    <x v="44"/>
    <x v="2"/>
    <n v="40"/>
    <n v="150"/>
    <n v="60000"/>
    <n v="21000"/>
    <n v="0.35"/>
    <s v="In-store"/>
    <x v="1"/>
    <x v="4"/>
  </r>
  <r>
    <x v="3"/>
    <n v="1185732"/>
    <x v="273"/>
    <x v="0"/>
    <x v="42"/>
    <x v="44"/>
    <x v="3"/>
    <n v="40"/>
    <n v="100"/>
    <n v="40000"/>
    <n v="14000"/>
    <n v="0.35"/>
    <s v="In-store"/>
    <x v="1"/>
    <x v="4"/>
  </r>
  <r>
    <x v="3"/>
    <n v="1185732"/>
    <x v="273"/>
    <x v="0"/>
    <x v="42"/>
    <x v="44"/>
    <x v="4"/>
    <n v="49.999999999999993"/>
    <n v="125"/>
    <n v="62499.999999999993"/>
    <n v="18749.999999999996"/>
    <n v="0.3"/>
    <s v="In-store"/>
    <x v="1"/>
    <x v="4"/>
  </r>
  <r>
    <x v="3"/>
    <n v="1185732"/>
    <x v="273"/>
    <x v="0"/>
    <x v="42"/>
    <x v="44"/>
    <x v="5"/>
    <n v="54.999999999999993"/>
    <n v="250"/>
    <n v="137499.99999999997"/>
    <n v="41249.999999999993"/>
    <n v="0.3"/>
    <s v="In-store"/>
    <x v="1"/>
    <x v="4"/>
  </r>
  <r>
    <x v="3"/>
    <n v="1185732"/>
    <x v="306"/>
    <x v="0"/>
    <x v="42"/>
    <x v="44"/>
    <x v="0"/>
    <n v="49.999999999999993"/>
    <n v="500"/>
    <n v="249999.99999999997"/>
    <n v="100000"/>
    <n v="0.4"/>
    <s v="In-store"/>
    <x v="1"/>
    <x v="11"/>
  </r>
  <r>
    <x v="3"/>
    <n v="1185732"/>
    <x v="306"/>
    <x v="0"/>
    <x v="42"/>
    <x v="44"/>
    <x v="1"/>
    <n v="45"/>
    <n v="250"/>
    <n v="112500"/>
    <n v="39375"/>
    <n v="0.35"/>
    <s v="In-store"/>
    <x v="1"/>
    <x v="11"/>
  </r>
  <r>
    <x v="0"/>
    <n v="1185732"/>
    <x v="306"/>
    <x v="0"/>
    <x v="42"/>
    <x v="44"/>
    <x v="2"/>
    <n v="40"/>
    <n v="175"/>
    <n v="70000"/>
    <n v="24500"/>
    <n v="0.35"/>
    <s v="In-store"/>
    <x v="1"/>
    <x v="11"/>
  </r>
  <r>
    <x v="0"/>
    <n v="1185732"/>
    <x v="306"/>
    <x v="0"/>
    <x v="42"/>
    <x v="44"/>
    <x v="3"/>
    <n v="40"/>
    <n v="150"/>
    <n v="60000"/>
    <n v="21000"/>
    <n v="0.35"/>
    <s v="In-store"/>
    <x v="1"/>
    <x v="11"/>
  </r>
  <r>
    <x v="0"/>
    <n v="1185732"/>
    <x v="306"/>
    <x v="0"/>
    <x v="42"/>
    <x v="44"/>
    <x v="4"/>
    <n v="49.999999999999993"/>
    <n v="150"/>
    <n v="74999.999999999985"/>
    <n v="22499.999999999996"/>
    <n v="0.3"/>
    <s v="In-store"/>
    <x v="1"/>
    <x v="11"/>
  </r>
  <r>
    <x v="0"/>
    <n v="1185732"/>
    <x v="306"/>
    <x v="0"/>
    <x v="42"/>
    <x v="44"/>
    <x v="5"/>
    <n v="54.999999999999993"/>
    <n v="300"/>
    <n v="164999.99999999997"/>
    <n v="49499.999999999993"/>
    <n v="0.3"/>
    <s v="In-store"/>
    <x v="1"/>
    <x v="11"/>
  </r>
  <r>
    <x v="0"/>
    <n v="1185732"/>
    <x v="334"/>
    <x v="0"/>
    <x v="42"/>
    <x v="44"/>
    <x v="0"/>
    <n v="49.999999999999993"/>
    <n v="525"/>
    <n v="262499.99999999994"/>
    <n v="104999.99999999999"/>
    <n v="0.4"/>
    <s v="In-store"/>
    <x v="1"/>
    <x v="5"/>
  </r>
  <r>
    <x v="2"/>
    <n v="1185732"/>
    <x v="334"/>
    <x v="0"/>
    <x v="42"/>
    <x v="44"/>
    <x v="1"/>
    <n v="45"/>
    <n v="275"/>
    <n v="123750"/>
    <n v="43312.5"/>
    <n v="0.35"/>
    <s v="In-store"/>
    <x v="1"/>
    <x v="5"/>
  </r>
  <r>
    <x v="2"/>
    <n v="1185732"/>
    <x v="334"/>
    <x v="0"/>
    <x v="42"/>
    <x v="44"/>
    <x v="2"/>
    <n v="40"/>
    <n v="200"/>
    <n v="80000"/>
    <n v="28000"/>
    <n v="0.35"/>
    <s v="In-store"/>
    <x v="1"/>
    <x v="5"/>
  </r>
  <r>
    <x v="2"/>
    <n v="1185732"/>
    <x v="334"/>
    <x v="0"/>
    <x v="42"/>
    <x v="44"/>
    <x v="3"/>
    <n v="40"/>
    <n v="150"/>
    <n v="60000"/>
    <n v="21000"/>
    <n v="0.35"/>
    <s v="In-store"/>
    <x v="1"/>
    <x v="5"/>
  </r>
  <r>
    <x v="2"/>
    <n v="1185732"/>
    <x v="334"/>
    <x v="0"/>
    <x v="42"/>
    <x v="44"/>
    <x v="4"/>
    <n v="49.999999999999993"/>
    <n v="175"/>
    <n v="87499.999999999985"/>
    <n v="26249.999999999996"/>
    <n v="0.3"/>
    <s v="In-store"/>
    <x v="1"/>
    <x v="5"/>
  </r>
  <r>
    <x v="2"/>
    <n v="1185732"/>
    <x v="334"/>
    <x v="0"/>
    <x v="42"/>
    <x v="44"/>
    <x v="5"/>
    <n v="54.999999999999993"/>
    <n v="350"/>
    <n v="192499.99999999997"/>
    <n v="57749.999999999993"/>
    <n v="0.3"/>
    <s v="In-store"/>
    <x v="1"/>
    <x v="5"/>
  </r>
  <r>
    <x v="2"/>
    <n v="1185732"/>
    <x v="366"/>
    <x v="0"/>
    <x v="42"/>
    <x v="44"/>
    <x v="0"/>
    <n v="49.999999999999993"/>
    <n v="500"/>
    <n v="249999.99999999997"/>
    <n v="100000"/>
    <n v="0.4"/>
    <s v="In-store"/>
    <x v="1"/>
    <x v="6"/>
  </r>
  <r>
    <x v="2"/>
    <n v="1185732"/>
    <x v="366"/>
    <x v="0"/>
    <x v="42"/>
    <x v="44"/>
    <x v="1"/>
    <n v="45"/>
    <n v="275"/>
    <n v="123750"/>
    <n v="43312.5"/>
    <n v="0.35"/>
    <s v="In-store"/>
    <x v="1"/>
    <x v="6"/>
  </r>
  <r>
    <x v="2"/>
    <n v="1185732"/>
    <x v="366"/>
    <x v="0"/>
    <x v="42"/>
    <x v="44"/>
    <x v="2"/>
    <n v="40"/>
    <n v="200"/>
    <n v="80000"/>
    <n v="28000"/>
    <n v="0.35"/>
    <s v="In-store"/>
    <x v="1"/>
    <x v="6"/>
  </r>
  <r>
    <x v="2"/>
    <n v="1185732"/>
    <x v="366"/>
    <x v="0"/>
    <x v="42"/>
    <x v="44"/>
    <x v="3"/>
    <n v="40"/>
    <n v="150"/>
    <n v="60000"/>
    <n v="21000"/>
    <n v="0.35"/>
    <s v="In-store"/>
    <x v="1"/>
    <x v="6"/>
  </r>
  <r>
    <x v="2"/>
    <n v="1185732"/>
    <x v="366"/>
    <x v="0"/>
    <x v="42"/>
    <x v="44"/>
    <x v="4"/>
    <n v="49.999999999999993"/>
    <n v="125"/>
    <n v="62499.999999999993"/>
    <n v="18749.999999999996"/>
    <n v="0.3"/>
    <s v="In-store"/>
    <x v="1"/>
    <x v="6"/>
  </r>
  <r>
    <x v="2"/>
    <n v="1185732"/>
    <x v="366"/>
    <x v="0"/>
    <x v="42"/>
    <x v="44"/>
    <x v="5"/>
    <n v="54.999999999999993"/>
    <n v="300"/>
    <n v="164999.99999999997"/>
    <n v="49499.999999999993"/>
    <n v="0.3"/>
    <s v="In-store"/>
    <x v="1"/>
    <x v="6"/>
  </r>
  <r>
    <x v="2"/>
    <n v="1185732"/>
    <x v="396"/>
    <x v="0"/>
    <x v="42"/>
    <x v="44"/>
    <x v="0"/>
    <n v="49.999999999999993"/>
    <n v="425"/>
    <n v="212499.99999999997"/>
    <n v="85000"/>
    <n v="0.4"/>
    <s v="In-store"/>
    <x v="1"/>
    <x v="7"/>
  </r>
  <r>
    <x v="2"/>
    <n v="1185732"/>
    <x v="396"/>
    <x v="0"/>
    <x v="42"/>
    <x v="44"/>
    <x v="1"/>
    <n v="45"/>
    <n v="225"/>
    <n v="101250"/>
    <n v="35437.5"/>
    <n v="0.35"/>
    <s v="In-store"/>
    <x v="1"/>
    <x v="7"/>
  </r>
  <r>
    <x v="2"/>
    <n v="1185732"/>
    <x v="396"/>
    <x v="0"/>
    <x v="42"/>
    <x v="44"/>
    <x v="2"/>
    <n v="40"/>
    <n v="125"/>
    <n v="50000"/>
    <n v="17500"/>
    <n v="0.35"/>
    <s v="In-store"/>
    <x v="1"/>
    <x v="7"/>
  </r>
  <r>
    <x v="2"/>
    <n v="1185732"/>
    <x v="396"/>
    <x v="0"/>
    <x v="42"/>
    <x v="44"/>
    <x v="3"/>
    <n v="40"/>
    <n v="100"/>
    <n v="40000"/>
    <n v="14000"/>
    <n v="0.35"/>
    <s v="In-store"/>
    <x v="1"/>
    <x v="7"/>
  </r>
  <r>
    <x v="2"/>
    <n v="1185732"/>
    <x v="396"/>
    <x v="0"/>
    <x v="42"/>
    <x v="44"/>
    <x v="4"/>
    <n v="49.999999999999993"/>
    <n v="100"/>
    <n v="49999.999999999993"/>
    <n v="14999.999999999996"/>
    <n v="0.3"/>
    <s v="In-store"/>
    <x v="1"/>
    <x v="7"/>
  </r>
  <r>
    <x v="2"/>
    <n v="1185732"/>
    <x v="396"/>
    <x v="0"/>
    <x v="42"/>
    <x v="44"/>
    <x v="5"/>
    <n v="54.999999999999993"/>
    <n v="200"/>
    <n v="109999.99999999999"/>
    <n v="32999.999999999993"/>
    <n v="0.3"/>
    <s v="In-store"/>
    <x v="1"/>
    <x v="7"/>
  </r>
  <r>
    <x v="2"/>
    <n v="1185732"/>
    <x v="428"/>
    <x v="0"/>
    <x v="42"/>
    <x v="44"/>
    <x v="0"/>
    <n v="54.999999999999993"/>
    <n v="375"/>
    <n v="206249.99999999997"/>
    <n v="82500"/>
    <n v="0.4"/>
    <s v="In-store"/>
    <x v="1"/>
    <x v="8"/>
  </r>
  <r>
    <x v="2"/>
    <n v="1185732"/>
    <x v="428"/>
    <x v="0"/>
    <x v="42"/>
    <x v="44"/>
    <x v="1"/>
    <n v="50"/>
    <n v="200"/>
    <n v="100000"/>
    <n v="35000"/>
    <n v="0.35"/>
    <s v="In-store"/>
    <x v="1"/>
    <x v="8"/>
  </r>
  <r>
    <x v="2"/>
    <n v="1185732"/>
    <x v="428"/>
    <x v="0"/>
    <x v="42"/>
    <x v="44"/>
    <x v="2"/>
    <n v="50"/>
    <n v="100"/>
    <n v="50000"/>
    <n v="17500"/>
    <n v="0.35"/>
    <s v="In-store"/>
    <x v="1"/>
    <x v="8"/>
  </r>
  <r>
    <x v="0"/>
    <n v="1185732"/>
    <x v="428"/>
    <x v="0"/>
    <x v="42"/>
    <x v="44"/>
    <x v="3"/>
    <n v="50"/>
    <n v="75"/>
    <n v="37500"/>
    <n v="13125"/>
    <n v="0.35"/>
    <s v="In-store"/>
    <x v="1"/>
    <x v="8"/>
  </r>
  <r>
    <x v="0"/>
    <n v="1185732"/>
    <x v="428"/>
    <x v="0"/>
    <x v="42"/>
    <x v="44"/>
    <x v="4"/>
    <n v="60"/>
    <n v="75"/>
    <n v="45000"/>
    <n v="13500"/>
    <n v="0.3"/>
    <s v="In-store"/>
    <x v="1"/>
    <x v="8"/>
  </r>
  <r>
    <x v="0"/>
    <n v="1185732"/>
    <x v="428"/>
    <x v="0"/>
    <x v="42"/>
    <x v="44"/>
    <x v="5"/>
    <n v="64.999999999999986"/>
    <n v="200"/>
    <n v="129999.99999999997"/>
    <n v="38999.999999999993"/>
    <n v="0.3"/>
    <s v="In-store"/>
    <x v="1"/>
    <x v="8"/>
  </r>
  <r>
    <x v="0"/>
    <n v="1185732"/>
    <x v="458"/>
    <x v="0"/>
    <x v="42"/>
    <x v="44"/>
    <x v="0"/>
    <n v="60"/>
    <n v="350"/>
    <n v="210000"/>
    <n v="84000"/>
    <n v="0.4"/>
    <s v="In-store"/>
    <x v="1"/>
    <x v="9"/>
  </r>
  <r>
    <x v="0"/>
    <n v="1185732"/>
    <x v="458"/>
    <x v="0"/>
    <x v="42"/>
    <x v="44"/>
    <x v="1"/>
    <n v="50"/>
    <n v="175"/>
    <n v="87500"/>
    <n v="30624.999999999996"/>
    <n v="0.35"/>
    <s v="In-store"/>
    <x v="1"/>
    <x v="9"/>
  </r>
  <r>
    <x v="0"/>
    <n v="1185732"/>
    <x v="458"/>
    <x v="0"/>
    <x v="42"/>
    <x v="44"/>
    <x v="2"/>
    <n v="50"/>
    <n v="170"/>
    <n v="85000"/>
    <n v="29749.999999999996"/>
    <n v="0.35"/>
    <s v="In-store"/>
    <x v="1"/>
    <x v="9"/>
  </r>
  <r>
    <x v="0"/>
    <n v="1185732"/>
    <x v="458"/>
    <x v="0"/>
    <x v="42"/>
    <x v="44"/>
    <x v="3"/>
    <n v="50"/>
    <n v="150"/>
    <n v="75000"/>
    <n v="26250"/>
    <n v="0.35"/>
    <s v="In-store"/>
    <x v="1"/>
    <x v="9"/>
  </r>
  <r>
    <x v="0"/>
    <n v="1185732"/>
    <x v="458"/>
    <x v="0"/>
    <x v="42"/>
    <x v="44"/>
    <x v="4"/>
    <n v="60"/>
    <n v="125"/>
    <n v="75000"/>
    <n v="22500"/>
    <n v="0.3"/>
    <s v="In-store"/>
    <x v="1"/>
    <x v="9"/>
  </r>
  <r>
    <x v="0"/>
    <n v="1185732"/>
    <x v="458"/>
    <x v="0"/>
    <x v="42"/>
    <x v="44"/>
    <x v="5"/>
    <n v="64.999999999999986"/>
    <n v="225"/>
    <n v="146249.99999999997"/>
    <n v="43874.999999999993"/>
    <n v="0.3"/>
    <s v="In-store"/>
    <x v="1"/>
    <x v="9"/>
  </r>
  <r>
    <x v="0"/>
    <n v="1185732"/>
    <x v="487"/>
    <x v="0"/>
    <x v="42"/>
    <x v="44"/>
    <x v="0"/>
    <n v="60"/>
    <n v="450"/>
    <n v="270000"/>
    <n v="108000"/>
    <n v="0.4"/>
    <s v="In-store"/>
    <x v="1"/>
    <x v="10"/>
  </r>
  <r>
    <x v="0"/>
    <n v="1185732"/>
    <x v="487"/>
    <x v="0"/>
    <x v="42"/>
    <x v="44"/>
    <x v="1"/>
    <n v="50"/>
    <n v="250"/>
    <n v="125000"/>
    <n v="43750"/>
    <n v="0.35"/>
    <s v="In-store"/>
    <x v="1"/>
    <x v="10"/>
  </r>
  <r>
    <x v="0"/>
    <n v="1185732"/>
    <x v="487"/>
    <x v="0"/>
    <x v="42"/>
    <x v="44"/>
    <x v="2"/>
    <n v="50"/>
    <n v="225"/>
    <n v="112500"/>
    <n v="39375"/>
    <n v="0.35"/>
    <s v="In-store"/>
    <x v="1"/>
    <x v="10"/>
  </r>
  <r>
    <x v="0"/>
    <n v="1185732"/>
    <x v="487"/>
    <x v="0"/>
    <x v="42"/>
    <x v="44"/>
    <x v="3"/>
    <n v="50"/>
    <n v="175"/>
    <n v="87500"/>
    <n v="30624.999999999996"/>
    <n v="0.35"/>
    <s v="In-store"/>
    <x v="1"/>
    <x v="10"/>
  </r>
  <r>
    <x v="0"/>
    <n v="1185732"/>
    <x v="487"/>
    <x v="0"/>
    <x v="42"/>
    <x v="44"/>
    <x v="4"/>
    <n v="60"/>
    <n v="175"/>
    <n v="105000"/>
    <n v="31500"/>
    <n v="0.3"/>
    <s v="In-store"/>
    <x v="1"/>
    <x v="10"/>
  </r>
  <r>
    <x v="0"/>
    <n v="1185732"/>
    <x v="487"/>
    <x v="0"/>
    <x v="42"/>
    <x v="44"/>
    <x v="5"/>
    <n v="64.999999999999986"/>
    <n v="275"/>
    <n v="178749.99999999997"/>
    <n v="53624.999999999993"/>
    <n v="0.3"/>
    <s v="In-store"/>
    <x v="1"/>
    <x v="10"/>
  </r>
  <r>
    <x v="0"/>
    <n v="1185732"/>
    <x v="181"/>
    <x v="0"/>
    <x v="42"/>
    <x v="44"/>
    <x v="0"/>
    <n v="40"/>
    <n v="525"/>
    <n v="210000"/>
    <n v="73500"/>
    <n v="0.35"/>
    <s v="In-store"/>
    <x v="1"/>
    <x v="0"/>
  </r>
  <r>
    <x v="0"/>
    <n v="1185732"/>
    <x v="181"/>
    <x v="0"/>
    <x v="42"/>
    <x v="44"/>
    <x v="1"/>
    <n v="40"/>
    <n v="325"/>
    <n v="130000"/>
    <n v="45500"/>
    <n v="0.35"/>
    <s v="In-store"/>
    <x v="1"/>
    <x v="0"/>
  </r>
  <r>
    <x v="0"/>
    <n v="1185732"/>
    <x v="181"/>
    <x v="0"/>
    <x v="42"/>
    <x v="44"/>
    <x v="2"/>
    <n v="30.000000000000004"/>
    <n v="325"/>
    <n v="97500.000000000015"/>
    <n v="39000.000000000007"/>
    <n v="0.4"/>
    <s v="In-store"/>
    <x v="1"/>
    <x v="0"/>
  </r>
  <r>
    <x v="0"/>
    <n v="1185732"/>
    <x v="181"/>
    <x v="0"/>
    <x v="42"/>
    <x v="44"/>
    <x v="3"/>
    <n v="35"/>
    <n v="175"/>
    <n v="61250"/>
    <n v="24500"/>
    <n v="0.4"/>
    <s v="In-store"/>
    <x v="1"/>
    <x v="0"/>
  </r>
  <r>
    <x v="0"/>
    <n v="1185732"/>
    <x v="181"/>
    <x v="0"/>
    <x v="42"/>
    <x v="44"/>
    <x v="4"/>
    <n v="50"/>
    <n v="225"/>
    <n v="112500"/>
    <n v="33750"/>
    <n v="0.3"/>
    <s v="In-store"/>
    <x v="1"/>
    <x v="0"/>
  </r>
  <r>
    <x v="0"/>
    <n v="1185732"/>
    <x v="181"/>
    <x v="0"/>
    <x v="42"/>
    <x v="44"/>
    <x v="5"/>
    <n v="40"/>
    <n v="325"/>
    <n v="130000"/>
    <n v="52000"/>
    <n v="0.4"/>
    <s v="In-store"/>
    <x v="1"/>
    <x v="0"/>
  </r>
  <r>
    <x v="0"/>
    <n v="1185732"/>
    <x v="210"/>
    <x v="0"/>
    <x v="42"/>
    <x v="44"/>
    <x v="0"/>
    <n v="40"/>
    <n v="575"/>
    <n v="230000"/>
    <n v="80500"/>
    <n v="0.35"/>
    <s v="In-store"/>
    <x v="1"/>
    <x v="1"/>
  </r>
  <r>
    <x v="0"/>
    <n v="1185732"/>
    <x v="210"/>
    <x v="0"/>
    <x v="42"/>
    <x v="44"/>
    <x v="1"/>
    <n v="40"/>
    <n v="225"/>
    <n v="90000"/>
    <n v="31499.999999999996"/>
    <n v="0.35"/>
    <s v="In-store"/>
    <x v="1"/>
    <x v="1"/>
  </r>
  <r>
    <x v="0"/>
    <n v="1185732"/>
    <x v="210"/>
    <x v="0"/>
    <x v="42"/>
    <x v="44"/>
    <x v="2"/>
    <n v="30.000000000000004"/>
    <n v="275"/>
    <n v="82500.000000000015"/>
    <n v="33000.000000000007"/>
    <n v="0.4"/>
    <s v="In-store"/>
    <x v="1"/>
    <x v="1"/>
  </r>
  <r>
    <x v="0"/>
    <n v="1185732"/>
    <x v="210"/>
    <x v="0"/>
    <x v="43"/>
    <x v="45"/>
    <x v="3"/>
    <n v="35"/>
    <n v="150"/>
    <n v="52500"/>
    <n v="21000"/>
    <n v="0.4"/>
    <s v="In-store"/>
    <x v="1"/>
    <x v="1"/>
  </r>
  <r>
    <x v="0"/>
    <n v="1185732"/>
    <x v="210"/>
    <x v="0"/>
    <x v="43"/>
    <x v="45"/>
    <x v="4"/>
    <n v="50"/>
    <n v="225"/>
    <n v="112500"/>
    <n v="33750"/>
    <n v="0.3"/>
    <s v="In-store"/>
    <x v="1"/>
    <x v="1"/>
  </r>
  <r>
    <x v="0"/>
    <n v="1185732"/>
    <x v="210"/>
    <x v="0"/>
    <x v="43"/>
    <x v="45"/>
    <x v="5"/>
    <n v="40"/>
    <n v="325"/>
    <n v="130000"/>
    <n v="52000"/>
    <n v="0.4"/>
    <s v="In-store"/>
    <x v="1"/>
    <x v="1"/>
  </r>
  <r>
    <x v="0"/>
    <n v="1185732"/>
    <x v="218"/>
    <x v="0"/>
    <x v="43"/>
    <x v="45"/>
    <x v="0"/>
    <n v="40"/>
    <n v="545"/>
    <n v="218000"/>
    <n v="76300"/>
    <n v="0.35"/>
    <s v="In-store"/>
    <x v="1"/>
    <x v="2"/>
  </r>
  <r>
    <x v="0"/>
    <n v="1185732"/>
    <x v="218"/>
    <x v="0"/>
    <x v="43"/>
    <x v="45"/>
    <x v="1"/>
    <n v="40"/>
    <n v="250"/>
    <n v="100000"/>
    <n v="35000"/>
    <n v="0.35"/>
    <s v="In-store"/>
    <x v="1"/>
    <x v="2"/>
  </r>
  <r>
    <x v="0"/>
    <n v="1185732"/>
    <x v="218"/>
    <x v="0"/>
    <x v="43"/>
    <x v="45"/>
    <x v="2"/>
    <n v="30.000000000000004"/>
    <n v="275"/>
    <n v="82500.000000000015"/>
    <n v="33000.000000000007"/>
    <n v="0.4"/>
    <s v="In-store"/>
    <x v="1"/>
    <x v="2"/>
  </r>
  <r>
    <x v="0"/>
    <n v="1185732"/>
    <x v="218"/>
    <x v="0"/>
    <x v="43"/>
    <x v="45"/>
    <x v="3"/>
    <n v="35"/>
    <n v="125"/>
    <n v="43750"/>
    <n v="17500"/>
    <n v="0.4"/>
    <s v="In-store"/>
    <x v="1"/>
    <x v="2"/>
  </r>
  <r>
    <x v="0"/>
    <n v="1185732"/>
    <x v="218"/>
    <x v="0"/>
    <x v="43"/>
    <x v="45"/>
    <x v="4"/>
    <n v="50"/>
    <n v="175"/>
    <n v="87500"/>
    <n v="26250"/>
    <n v="0.3"/>
    <s v="In-store"/>
    <x v="1"/>
    <x v="2"/>
  </r>
  <r>
    <x v="0"/>
    <n v="1185732"/>
    <x v="218"/>
    <x v="0"/>
    <x v="43"/>
    <x v="45"/>
    <x v="5"/>
    <n v="40"/>
    <n v="275"/>
    <n v="110000"/>
    <n v="44000"/>
    <n v="0.4"/>
    <s v="In-store"/>
    <x v="1"/>
    <x v="2"/>
  </r>
  <r>
    <x v="0"/>
    <n v="1185732"/>
    <x v="237"/>
    <x v="0"/>
    <x v="43"/>
    <x v="45"/>
    <x v="0"/>
    <n v="40"/>
    <n v="525"/>
    <n v="210000"/>
    <n v="73500"/>
    <n v="0.35"/>
    <s v="In-store"/>
    <x v="1"/>
    <x v="3"/>
  </r>
  <r>
    <x v="0"/>
    <n v="1185732"/>
    <x v="237"/>
    <x v="0"/>
    <x v="43"/>
    <x v="45"/>
    <x v="1"/>
    <n v="40"/>
    <n v="225"/>
    <n v="90000"/>
    <n v="31499.999999999996"/>
    <n v="0.35"/>
    <s v="In-store"/>
    <x v="1"/>
    <x v="3"/>
  </r>
  <r>
    <x v="0"/>
    <n v="1185732"/>
    <x v="237"/>
    <x v="0"/>
    <x v="43"/>
    <x v="45"/>
    <x v="2"/>
    <n v="30.000000000000004"/>
    <n v="225"/>
    <n v="67500.000000000015"/>
    <n v="27000.000000000007"/>
    <n v="0.4"/>
    <s v="In-store"/>
    <x v="1"/>
    <x v="3"/>
  </r>
  <r>
    <x v="0"/>
    <n v="1185732"/>
    <x v="237"/>
    <x v="0"/>
    <x v="43"/>
    <x v="45"/>
    <x v="3"/>
    <n v="35"/>
    <n v="150"/>
    <n v="52500"/>
    <n v="21000"/>
    <n v="0.4"/>
    <s v="In-store"/>
    <x v="1"/>
    <x v="3"/>
  </r>
  <r>
    <x v="0"/>
    <n v="1185732"/>
    <x v="237"/>
    <x v="0"/>
    <x v="43"/>
    <x v="45"/>
    <x v="4"/>
    <n v="50"/>
    <n v="150"/>
    <n v="75000"/>
    <n v="22500"/>
    <n v="0.3"/>
    <s v="In-store"/>
    <x v="1"/>
    <x v="3"/>
  </r>
  <r>
    <x v="0"/>
    <n v="1185732"/>
    <x v="237"/>
    <x v="0"/>
    <x v="43"/>
    <x v="45"/>
    <x v="5"/>
    <n v="40"/>
    <n v="300"/>
    <n v="120000"/>
    <n v="48000"/>
    <n v="0.4"/>
    <s v="In-store"/>
    <x v="1"/>
    <x v="3"/>
  </r>
  <r>
    <x v="0"/>
    <n v="1185732"/>
    <x v="266"/>
    <x v="0"/>
    <x v="43"/>
    <x v="45"/>
    <x v="0"/>
    <n v="54.999999999999993"/>
    <n v="570"/>
    <n v="313499.99999999994"/>
    <n v="109724.99999999997"/>
    <n v="0.35"/>
    <s v="In-store"/>
    <x v="1"/>
    <x v="4"/>
  </r>
  <r>
    <x v="0"/>
    <n v="1185732"/>
    <x v="266"/>
    <x v="0"/>
    <x v="43"/>
    <x v="45"/>
    <x v="1"/>
    <n v="50"/>
    <n v="275"/>
    <n v="137500"/>
    <n v="48125"/>
    <n v="0.35"/>
    <s v="In-store"/>
    <x v="1"/>
    <x v="4"/>
  </r>
  <r>
    <x v="0"/>
    <n v="1185732"/>
    <x v="266"/>
    <x v="0"/>
    <x v="43"/>
    <x v="45"/>
    <x v="2"/>
    <n v="45"/>
    <n v="300"/>
    <n v="135000"/>
    <n v="54000"/>
    <n v="0.4"/>
    <s v="In-store"/>
    <x v="1"/>
    <x v="4"/>
  </r>
  <r>
    <x v="0"/>
    <n v="1185732"/>
    <x v="266"/>
    <x v="0"/>
    <x v="43"/>
    <x v="45"/>
    <x v="3"/>
    <n v="45"/>
    <n v="250"/>
    <n v="112500"/>
    <n v="45000"/>
    <n v="0.4"/>
    <s v="In-store"/>
    <x v="1"/>
    <x v="4"/>
  </r>
  <r>
    <x v="0"/>
    <n v="1185732"/>
    <x v="266"/>
    <x v="0"/>
    <x v="43"/>
    <x v="45"/>
    <x v="4"/>
    <n v="54.999999999999993"/>
    <n v="275"/>
    <n v="151249.99999999997"/>
    <n v="45374.999999999993"/>
    <n v="0.3"/>
    <s v="In-store"/>
    <x v="1"/>
    <x v="4"/>
  </r>
  <r>
    <x v="0"/>
    <n v="1185732"/>
    <x v="266"/>
    <x v="0"/>
    <x v="43"/>
    <x v="45"/>
    <x v="5"/>
    <n v="60"/>
    <n v="400"/>
    <n v="240000"/>
    <n v="96000"/>
    <n v="0.4"/>
    <s v="In-store"/>
    <x v="1"/>
    <x v="4"/>
  </r>
  <r>
    <x v="0"/>
    <n v="1185732"/>
    <x v="299"/>
    <x v="0"/>
    <x v="43"/>
    <x v="45"/>
    <x v="0"/>
    <n v="54.999999999999993"/>
    <n v="650"/>
    <n v="357499.99999999994"/>
    <n v="125124.99999999997"/>
    <n v="0.35"/>
    <s v="In-store"/>
    <x v="1"/>
    <x v="11"/>
  </r>
  <r>
    <x v="0"/>
    <n v="1185732"/>
    <x v="299"/>
    <x v="0"/>
    <x v="43"/>
    <x v="45"/>
    <x v="1"/>
    <n v="50"/>
    <n v="400"/>
    <n v="200000"/>
    <n v="70000"/>
    <n v="0.35"/>
    <s v="In-store"/>
    <x v="1"/>
    <x v="11"/>
  </r>
  <r>
    <x v="0"/>
    <n v="1185732"/>
    <x v="299"/>
    <x v="0"/>
    <x v="43"/>
    <x v="45"/>
    <x v="2"/>
    <n v="45"/>
    <n v="325"/>
    <n v="146250"/>
    <n v="58500"/>
    <n v="0.4"/>
    <s v="In-store"/>
    <x v="1"/>
    <x v="11"/>
  </r>
  <r>
    <x v="0"/>
    <n v="1185732"/>
    <x v="299"/>
    <x v="0"/>
    <x v="43"/>
    <x v="45"/>
    <x v="3"/>
    <n v="45"/>
    <n v="300"/>
    <n v="135000"/>
    <n v="54000"/>
    <n v="0.4"/>
    <s v="In-store"/>
    <x v="1"/>
    <x v="11"/>
  </r>
  <r>
    <x v="0"/>
    <n v="1185732"/>
    <x v="299"/>
    <x v="0"/>
    <x v="43"/>
    <x v="45"/>
    <x v="4"/>
    <n v="54.999999999999993"/>
    <n v="300"/>
    <n v="164999.99999999997"/>
    <n v="49499.999999999993"/>
    <n v="0.3"/>
    <s v="In-store"/>
    <x v="1"/>
    <x v="11"/>
  </r>
  <r>
    <x v="0"/>
    <n v="1185732"/>
    <x v="299"/>
    <x v="0"/>
    <x v="43"/>
    <x v="45"/>
    <x v="5"/>
    <n v="60"/>
    <n v="450"/>
    <n v="270000"/>
    <n v="108000"/>
    <n v="0.4"/>
    <s v="In-store"/>
    <x v="1"/>
    <x v="11"/>
  </r>
  <r>
    <x v="0"/>
    <n v="1185732"/>
    <x v="327"/>
    <x v="0"/>
    <x v="43"/>
    <x v="45"/>
    <x v="0"/>
    <n v="54.999999999999993"/>
    <n v="675"/>
    <n v="371249.99999999994"/>
    <n v="129937.49999999997"/>
    <n v="0.35"/>
    <s v="In-store"/>
    <x v="1"/>
    <x v="5"/>
  </r>
  <r>
    <x v="0"/>
    <n v="1185732"/>
    <x v="327"/>
    <x v="0"/>
    <x v="43"/>
    <x v="45"/>
    <x v="1"/>
    <n v="50"/>
    <n v="425"/>
    <n v="212500"/>
    <n v="74375"/>
    <n v="0.35"/>
    <s v="In-store"/>
    <x v="1"/>
    <x v="5"/>
  </r>
  <r>
    <x v="0"/>
    <n v="1185732"/>
    <x v="327"/>
    <x v="0"/>
    <x v="43"/>
    <x v="45"/>
    <x v="2"/>
    <n v="45"/>
    <n v="350"/>
    <n v="157500"/>
    <n v="63000"/>
    <n v="0.4"/>
    <s v="In-store"/>
    <x v="1"/>
    <x v="5"/>
  </r>
  <r>
    <x v="0"/>
    <n v="1185732"/>
    <x v="327"/>
    <x v="0"/>
    <x v="43"/>
    <x v="45"/>
    <x v="3"/>
    <n v="45"/>
    <n v="300"/>
    <n v="135000"/>
    <n v="54000"/>
    <n v="0.4"/>
    <s v="In-store"/>
    <x v="1"/>
    <x v="5"/>
  </r>
  <r>
    <x v="0"/>
    <n v="1185732"/>
    <x v="327"/>
    <x v="0"/>
    <x v="43"/>
    <x v="45"/>
    <x v="4"/>
    <n v="54.999999999999993"/>
    <n v="325"/>
    <n v="178749.99999999997"/>
    <n v="53624.999999999993"/>
    <n v="0.3"/>
    <s v="In-store"/>
    <x v="1"/>
    <x v="5"/>
  </r>
  <r>
    <x v="0"/>
    <n v="1185732"/>
    <x v="327"/>
    <x v="0"/>
    <x v="43"/>
    <x v="45"/>
    <x v="5"/>
    <n v="60"/>
    <n v="500"/>
    <n v="300000"/>
    <n v="120000"/>
    <n v="0.4"/>
    <s v="In-store"/>
    <x v="1"/>
    <x v="5"/>
  </r>
  <r>
    <x v="0"/>
    <n v="1185732"/>
    <x v="359"/>
    <x v="0"/>
    <x v="43"/>
    <x v="45"/>
    <x v="0"/>
    <n v="54.999999999999993"/>
    <n v="650"/>
    <n v="357499.99999999994"/>
    <n v="125124.99999999997"/>
    <n v="0.35"/>
    <s v="In-store"/>
    <x v="1"/>
    <x v="6"/>
  </r>
  <r>
    <x v="0"/>
    <n v="1185732"/>
    <x v="359"/>
    <x v="0"/>
    <x v="43"/>
    <x v="45"/>
    <x v="1"/>
    <n v="50"/>
    <n v="425"/>
    <n v="212500"/>
    <n v="74375"/>
    <n v="0.35"/>
    <s v="In-store"/>
    <x v="1"/>
    <x v="6"/>
  </r>
  <r>
    <x v="0"/>
    <n v="1185732"/>
    <x v="359"/>
    <x v="0"/>
    <x v="43"/>
    <x v="45"/>
    <x v="2"/>
    <n v="45"/>
    <n v="350"/>
    <n v="157500"/>
    <n v="63000"/>
    <n v="0.4"/>
    <s v="In-store"/>
    <x v="1"/>
    <x v="6"/>
  </r>
  <r>
    <x v="0"/>
    <n v="1185732"/>
    <x v="359"/>
    <x v="0"/>
    <x v="43"/>
    <x v="45"/>
    <x v="3"/>
    <n v="45"/>
    <n v="250"/>
    <n v="112500"/>
    <n v="45000"/>
    <n v="0.4"/>
    <s v="In-store"/>
    <x v="1"/>
    <x v="6"/>
  </r>
  <r>
    <x v="0"/>
    <n v="1185732"/>
    <x v="359"/>
    <x v="0"/>
    <x v="43"/>
    <x v="45"/>
    <x v="4"/>
    <n v="54.999999999999993"/>
    <n v="225"/>
    <n v="123749.99999999999"/>
    <n v="37124.999999999993"/>
    <n v="0.3"/>
    <s v="In-store"/>
    <x v="1"/>
    <x v="6"/>
  </r>
  <r>
    <x v="0"/>
    <n v="1185732"/>
    <x v="359"/>
    <x v="0"/>
    <x v="43"/>
    <x v="45"/>
    <x v="5"/>
    <n v="60"/>
    <n v="400"/>
    <n v="240000"/>
    <n v="96000"/>
    <n v="0.4"/>
    <s v="In-store"/>
    <x v="1"/>
    <x v="6"/>
  </r>
  <r>
    <x v="0"/>
    <n v="1185732"/>
    <x v="389"/>
    <x v="0"/>
    <x v="43"/>
    <x v="45"/>
    <x v="0"/>
    <n v="54.999999999999993"/>
    <n v="525"/>
    <n v="288749.99999999994"/>
    <n v="101062.49999999997"/>
    <n v="0.35"/>
    <s v="In-store"/>
    <x v="1"/>
    <x v="7"/>
  </r>
  <r>
    <x v="0"/>
    <n v="1185732"/>
    <x v="389"/>
    <x v="0"/>
    <x v="43"/>
    <x v="45"/>
    <x v="1"/>
    <n v="50"/>
    <n v="325"/>
    <n v="162500"/>
    <n v="56875"/>
    <n v="0.35"/>
    <s v="In-store"/>
    <x v="1"/>
    <x v="7"/>
  </r>
  <r>
    <x v="0"/>
    <n v="1185732"/>
    <x v="389"/>
    <x v="0"/>
    <x v="43"/>
    <x v="45"/>
    <x v="2"/>
    <n v="45"/>
    <n v="225"/>
    <n v="101250"/>
    <n v="40500"/>
    <n v="0.4"/>
    <s v="In-store"/>
    <x v="1"/>
    <x v="7"/>
  </r>
  <r>
    <x v="0"/>
    <n v="1185732"/>
    <x v="389"/>
    <x v="0"/>
    <x v="43"/>
    <x v="45"/>
    <x v="3"/>
    <n v="45"/>
    <n v="200"/>
    <n v="90000"/>
    <n v="36000"/>
    <n v="0.4"/>
    <s v="In-store"/>
    <x v="1"/>
    <x v="7"/>
  </r>
  <r>
    <x v="0"/>
    <n v="1185732"/>
    <x v="389"/>
    <x v="0"/>
    <x v="43"/>
    <x v="45"/>
    <x v="4"/>
    <n v="54.999999999999993"/>
    <n v="200"/>
    <n v="109999.99999999999"/>
    <n v="32999.999999999993"/>
    <n v="0.3"/>
    <s v="In-store"/>
    <x v="1"/>
    <x v="7"/>
  </r>
  <r>
    <x v="0"/>
    <n v="1185732"/>
    <x v="389"/>
    <x v="0"/>
    <x v="43"/>
    <x v="45"/>
    <x v="5"/>
    <n v="60"/>
    <n v="300"/>
    <n v="180000"/>
    <n v="72000"/>
    <n v="0.4"/>
    <s v="In-store"/>
    <x v="1"/>
    <x v="7"/>
  </r>
  <r>
    <x v="0"/>
    <n v="1185732"/>
    <x v="421"/>
    <x v="0"/>
    <x v="43"/>
    <x v="45"/>
    <x v="0"/>
    <n v="60"/>
    <n v="475"/>
    <n v="285000"/>
    <n v="99750"/>
    <n v="0.35"/>
    <s v="In-store"/>
    <x v="1"/>
    <x v="8"/>
  </r>
  <r>
    <x v="0"/>
    <n v="1185732"/>
    <x v="421"/>
    <x v="0"/>
    <x v="43"/>
    <x v="45"/>
    <x v="1"/>
    <n v="55.000000000000007"/>
    <n v="300"/>
    <n v="165000.00000000003"/>
    <n v="57750.000000000007"/>
    <n v="0.35"/>
    <s v="In-store"/>
    <x v="1"/>
    <x v="8"/>
  </r>
  <r>
    <x v="0"/>
    <n v="1185732"/>
    <x v="421"/>
    <x v="0"/>
    <x v="43"/>
    <x v="45"/>
    <x v="2"/>
    <n v="55.000000000000007"/>
    <n v="200"/>
    <n v="110000.00000000001"/>
    <n v="44000.000000000007"/>
    <n v="0.4"/>
    <s v="In-store"/>
    <x v="1"/>
    <x v="8"/>
  </r>
  <r>
    <x v="0"/>
    <n v="1185732"/>
    <x v="421"/>
    <x v="0"/>
    <x v="43"/>
    <x v="45"/>
    <x v="3"/>
    <n v="55.000000000000007"/>
    <n v="175"/>
    <n v="96250.000000000015"/>
    <n v="38500.000000000007"/>
    <n v="0.4"/>
    <s v="In-store"/>
    <x v="1"/>
    <x v="8"/>
  </r>
  <r>
    <x v="0"/>
    <n v="1185732"/>
    <x v="421"/>
    <x v="0"/>
    <x v="43"/>
    <x v="45"/>
    <x v="4"/>
    <n v="65"/>
    <n v="175"/>
    <n v="113750"/>
    <n v="34125"/>
    <n v="0.3"/>
    <s v="In-store"/>
    <x v="1"/>
    <x v="8"/>
  </r>
  <r>
    <x v="4"/>
    <n v="1185732"/>
    <x v="421"/>
    <x v="0"/>
    <x v="43"/>
    <x v="45"/>
    <x v="5"/>
    <n v="70"/>
    <n v="300"/>
    <n v="210000"/>
    <n v="84000"/>
    <n v="0.4"/>
    <s v="In-store"/>
    <x v="1"/>
    <x v="8"/>
  </r>
  <r>
    <x v="4"/>
    <n v="1185732"/>
    <x v="451"/>
    <x v="0"/>
    <x v="43"/>
    <x v="45"/>
    <x v="0"/>
    <n v="65"/>
    <n v="450"/>
    <n v="292500"/>
    <n v="102375"/>
    <n v="0.35"/>
    <s v="In-store"/>
    <x v="1"/>
    <x v="9"/>
  </r>
  <r>
    <x v="4"/>
    <n v="1185732"/>
    <x v="451"/>
    <x v="0"/>
    <x v="43"/>
    <x v="45"/>
    <x v="1"/>
    <n v="55.000000000000007"/>
    <n v="325"/>
    <n v="178750.00000000003"/>
    <n v="62562.500000000007"/>
    <n v="0.35"/>
    <s v="In-store"/>
    <x v="1"/>
    <x v="9"/>
  </r>
  <r>
    <x v="4"/>
    <n v="1185732"/>
    <x v="451"/>
    <x v="0"/>
    <x v="43"/>
    <x v="45"/>
    <x v="2"/>
    <n v="55.000000000000007"/>
    <n v="320"/>
    <n v="176000.00000000003"/>
    <n v="70400.000000000015"/>
    <n v="0.4"/>
    <s v="In-store"/>
    <x v="1"/>
    <x v="9"/>
  </r>
  <r>
    <x v="4"/>
    <n v="1185732"/>
    <x v="451"/>
    <x v="0"/>
    <x v="43"/>
    <x v="45"/>
    <x v="3"/>
    <n v="55.000000000000007"/>
    <n v="300"/>
    <n v="165000.00000000003"/>
    <n v="66000.000000000015"/>
    <n v="0.4"/>
    <s v="In-store"/>
    <x v="1"/>
    <x v="9"/>
  </r>
  <r>
    <x v="4"/>
    <n v="1185732"/>
    <x v="451"/>
    <x v="0"/>
    <x v="43"/>
    <x v="45"/>
    <x v="4"/>
    <n v="65"/>
    <n v="275"/>
    <n v="178750"/>
    <n v="53625"/>
    <n v="0.3"/>
    <s v="In-store"/>
    <x v="1"/>
    <x v="9"/>
  </r>
  <r>
    <x v="4"/>
    <n v="1185732"/>
    <x v="451"/>
    <x v="0"/>
    <x v="43"/>
    <x v="45"/>
    <x v="5"/>
    <n v="70"/>
    <n v="375"/>
    <n v="262500"/>
    <n v="105000"/>
    <n v="0.4"/>
    <s v="In-store"/>
    <x v="1"/>
    <x v="9"/>
  </r>
  <r>
    <x v="4"/>
    <n v="1185732"/>
    <x v="480"/>
    <x v="0"/>
    <x v="43"/>
    <x v="45"/>
    <x v="0"/>
    <n v="65"/>
    <n v="600"/>
    <n v="390000"/>
    <n v="136500"/>
    <n v="0.35"/>
    <s v="In-store"/>
    <x v="1"/>
    <x v="10"/>
  </r>
  <r>
    <x v="4"/>
    <n v="1185732"/>
    <x v="480"/>
    <x v="0"/>
    <x v="43"/>
    <x v="45"/>
    <x v="1"/>
    <n v="55.000000000000007"/>
    <n v="400"/>
    <n v="220000.00000000003"/>
    <n v="77000"/>
    <n v="0.35"/>
    <s v="In-store"/>
    <x v="1"/>
    <x v="10"/>
  </r>
  <r>
    <x v="4"/>
    <n v="1185732"/>
    <x v="480"/>
    <x v="0"/>
    <x v="43"/>
    <x v="45"/>
    <x v="2"/>
    <n v="55.000000000000007"/>
    <n v="375"/>
    <n v="206250.00000000003"/>
    <n v="82500.000000000015"/>
    <n v="0.4"/>
    <s v="In-store"/>
    <x v="1"/>
    <x v="10"/>
  </r>
  <r>
    <x v="4"/>
    <n v="1185732"/>
    <x v="480"/>
    <x v="0"/>
    <x v="43"/>
    <x v="45"/>
    <x v="3"/>
    <n v="55.000000000000007"/>
    <n v="325"/>
    <n v="178750.00000000003"/>
    <n v="71500.000000000015"/>
    <n v="0.4"/>
    <s v="In-store"/>
    <x v="1"/>
    <x v="10"/>
  </r>
  <r>
    <x v="4"/>
    <n v="1185732"/>
    <x v="480"/>
    <x v="0"/>
    <x v="43"/>
    <x v="45"/>
    <x v="4"/>
    <n v="65"/>
    <n v="325"/>
    <n v="211250"/>
    <n v="63375"/>
    <n v="0.3"/>
    <s v="In-store"/>
    <x v="1"/>
    <x v="10"/>
  </r>
  <r>
    <x v="4"/>
    <n v="1185732"/>
    <x v="480"/>
    <x v="0"/>
    <x v="43"/>
    <x v="45"/>
    <x v="5"/>
    <n v="70"/>
    <n v="425"/>
    <n v="297500"/>
    <n v="119000"/>
    <n v="0.4"/>
    <s v="In-store"/>
    <x v="1"/>
    <x v="10"/>
  </r>
  <r>
    <x v="4"/>
    <n v="1185732"/>
    <x v="174"/>
    <x v="0"/>
    <x v="43"/>
    <x v="45"/>
    <x v="0"/>
    <n v="35"/>
    <n v="475"/>
    <n v="166250"/>
    <n v="58187.499999999993"/>
    <n v="0.35"/>
    <s v="In-store"/>
    <x v="1"/>
    <x v="0"/>
  </r>
  <r>
    <x v="4"/>
    <n v="1185732"/>
    <x v="174"/>
    <x v="0"/>
    <x v="43"/>
    <x v="45"/>
    <x v="1"/>
    <n v="35"/>
    <n v="275"/>
    <n v="96250"/>
    <n v="33687.5"/>
    <n v="0.35"/>
    <s v="In-store"/>
    <x v="1"/>
    <x v="0"/>
  </r>
  <r>
    <x v="4"/>
    <n v="1185732"/>
    <x v="174"/>
    <x v="0"/>
    <x v="43"/>
    <x v="45"/>
    <x v="2"/>
    <n v="25.000000000000007"/>
    <n v="275"/>
    <n v="68750.000000000015"/>
    <n v="27500.000000000007"/>
    <n v="0.4"/>
    <s v="In-store"/>
    <x v="1"/>
    <x v="0"/>
  </r>
  <r>
    <x v="4"/>
    <n v="1185732"/>
    <x v="174"/>
    <x v="0"/>
    <x v="43"/>
    <x v="45"/>
    <x v="3"/>
    <n v="30"/>
    <n v="125"/>
    <n v="37500"/>
    <n v="15000"/>
    <n v="0.4"/>
    <s v="In-store"/>
    <x v="1"/>
    <x v="0"/>
  </r>
  <r>
    <x v="4"/>
    <n v="1185732"/>
    <x v="174"/>
    <x v="0"/>
    <x v="43"/>
    <x v="45"/>
    <x v="4"/>
    <n v="45"/>
    <n v="175"/>
    <n v="78750"/>
    <n v="23625"/>
    <n v="0.3"/>
    <s v="In-store"/>
    <x v="1"/>
    <x v="0"/>
  </r>
  <r>
    <x v="4"/>
    <n v="1185732"/>
    <x v="174"/>
    <x v="0"/>
    <x v="43"/>
    <x v="45"/>
    <x v="5"/>
    <n v="35"/>
    <n v="275"/>
    <n v="96250"/>
    <n v="38500"/>
    <n v="0.4"/>
    <s v="In-store"/>
    <x v="1"/>
    <x v="0"/>
  </r>
  <r>
    <x v="4"/>
    <n v="1185732"/>
    <x v="203"/>
    <x v="0"/>
    <x v="43"/>
    <x v="45"/>
    <x v="0"/>
    <n v="35"/>
    <n v="525"/>
    <n v="183750"/>
    <n v="64312.499999999993"/>
    <n v="0.35"/>
    <s v="In-store"/>
    <x v="1"/>
    <x v="1"/>
  </r>
  <r>
    <x v="4"/>
    <n v="1185732"/>
    <x v="203"/>
    <x v="0"/>
    <x v="43"/>
    <x v="45"/>
    <x v="1"/>
    <n v="35"/>
    <n v="175"/>
    <n v="61250"/>
    <n v="21437.5"/>
    <n v="0.35"/>
    <s v="In-store"/>
    <x v="1"/>
    <x v="1"/>
  </r>
  <r>
    <x v="4"/>
    <n v="1185732"/>
    <x v="203"/>
    <x v="0"/>
    <x v="43"/>
    <x v="45"/>
    <x v="2"/>
    <n v="25.000000000000007"/>
    <n v="225"/>
    <n v="56250.000000000015"/>
    <n v="22500.000000000007"/>
    <n v="0.4"/>
    <s v="In-store"/>
    <x v="1"/>
    <x v="1"/>
  </r>
  <r>
    <x v="4"/>
    <n v="1185732"/>
    <x v="203"/>
    <x v="0"/>
    <x v="44"/>
    <x v="46"/>
    <x v="3"/>
    <n v="30"/>
    <n v="100"/>
    <n v="30000"/>
    <n v="12000"/>
    <n v="0.4"/>
    <s v="In-store"/>
    <x v="1"/>
    <x v="1"/>
  </r>
  <r>
    <x v="4"/>
    <n v="1185732"/>
    <x v="203"/>
    <x v="0"/>
    <x v="44"/>
    <x v="46"/>
    <x v="4"/>
    <n v="45"/>
    <n v="175"/>
    <n v="78750"/>
    <n v="23625"/>
    <n v="0.3"/>
    <s v="In-store"/>
    <x v="1"/>
    <x v="1"/>
  </r>
  <r>
    <x v="4"/>
    <n v="1185732"/>
    <x v="203"/>
    <x v="0"/>
    <x v="44"/>
    <x v="46"/>
    <x v="5"/>
    <n v="35"/>
    <n v="275"/>
    <n v="96250"/>
    <n v="38500"/>
    <n v="0.4"/>
    <s v="In-store"/>
    <x v="1"/>
    <x v="1"/>
  </r>
  <r>
    <x v="4"/>
    <n v="1185732"/>
    <x v="708"/>
    <x v="0"/>
    <x v="44"/>
    <x v="46"/>
    <x v="0"/>
    <n v="35"/>
    <n v="495"/>
    <n v="173250"/>
    <n v="60637.499999999993"/>
    <n v="0.35"/>
    <s v="In-store"/>
    <x v="1"/>
    <x v="2"/>
  </r>
  <r>
    <x v="4"/>
    <n v="1185732"/>
    <x v="708"/>
    <x v="0"/>
    <x v="44"/>
    <x v="46"/>
    <x v="1"/>
    <n v="35"/>
    <n v="200"/>
    <n v="70000"/>
    <n v="24500"/>
    <n v="0.35"/>
    <s v="In-store"/>
    <x v="1"/>
    <x v="2"/>
  </r>
  <r>
    <x v="4"/>
    <n v="1185732"/>
    <x v="708"/>
    <x v="0"/>
    <x v="44"/>
    <x v="46"/>
    <x v="2"/>
    <n v="25.000000000000007"/>
    <n v="225"/>
    <n v="56250.000000000015"/>
    <n v="22500.000000000007"/>
    <n v="0.4"/>
    <s v="In-store"/>
    <x v="1"/>
    <x v="2"/>
  </r>
  <r>
    <x v="4"/>
    <n v="1185732"/>
    <x v="708"/>
    <x v="0"/>
    <x v="44"/>
    <x v="46"/>
    <x v="3"/>
    <n v="30"/>
    <n v="75"/>
    <n v="22500"/>
    <n v="9000"/>
    <n v="0.4"/>
    <s v="In-store"/>
    <x v="1"/>
    <x v="2"/>
  </r>
  <r>
    <x v="4"/>
    <n v="1185732"/>
    <x v="708"/>
    <x v="0"/>
    <x v="44"/>
    <x v="46"/>
    <x v="4"/>
    <n v="45"/>
    <n v="125"/>
    <n v="56250"/>
    <n v="16875"/>
    <n v="0.3"/>
    <s v="In-store"/>
    <x v="1"/>
    <x v="2"/>
  </r>
  <r>
    <x v="4"/>
    <n v="1185732"/>
    <x v="708"/>
    <x v="0"/>
    <x v="44"/>
    <x v="46"/>
    <x v="5"/>
    <n v="35"/>
    <n v="225"/>
    <n v="78750"/>
    <n v="31500"/>
    <n v="0.4"/>
    <s v="In-store"/>
    <x v="1"/>
    <x v="2"/>
  </r>
  <r>
    <x v="4"/>
    <n v="1185732"/>
    <x v="230"/>
    <x v="0"/>
    <x v="44"/>
    <x v="46"/>
    <x v="0"/>
    <n v="35"/>
    <n v="475"/>
    <n v="166250"/>
    <n v="58187.499999999993"/>
    <n v="0.35"/>
    <s v="In-store"/>
    <x v="1"/>
    <x v="3"/>
  </r>
  <r>
    <x v="4"/>
    <n v="1185732"/>
    <x v="230"/>
    <x v="0"/>
    <x v="44"/>
    <x v="46"/>
    <x v="1"/>
    <n v="35"/>
    <n v="175"/>
    <n v="61250"/>
    <n v="21437.5"/>
    <n v="0.35"/>
    <s v="In-store"/>
    <x v="1"/>
    <x v="3"/>
  </r>
  <r>
    <x v="4"/>
    <n v="1185732"/>
    <x v="230"/>
    <x v="0"/>
    <x v="44"/>
    <x v="46"/>
    <x v="2"/>
    <n v="25.000000000000007"/>
    <n v="175"/>
    <n v="43750.000000000015"/>
    <n v="17500.000000000007"/>
    <n v="0.4"/>
    <s v="In-store"/>
    <x v="1"/>
    <x v="3"/>
  </r>
  <r>
    <x v="4"/>
    <n v="1185732"/>
    <x v="230"/>
    <x v="0"/>
    <x v="44"/>
    <x v="46"/>
    <x v="3"/>
    <n v="30"/>
    <n v="100"/>
    <n v="30000"/>
    <n v="12000"/>
    <n v="0.4"/>
    <s v="In-store"/>
    <x v="1"/>
    <x v="3"/>
  </r>
  <r>
    <x v="4"/>
    <n v="1185732"/>
    <x v="230"/>
    <x v="0"/>
    <x v="44"/>
    <x v="46"/>
    <x v="4"/>
    <n v="45"/>
    <n v="100"/>
    <n v="45000"/>
    <n v="13500"/>
    <n v="0.3"/>
    <s v="In-store"/>
    <x v="1"/>
    <x v="3"/>
  </r>
  <r>
    <x v="4"/>
    <n v="1185732"/>
    <x v="230"/>
    <x v="0"/>
    <x v="44"/>
    <x v="46"/>
    <x v="5"/>
    <n v="35"/>
    <n v="250"/>
    <n v="87500"/>
    <n v="35000"/>
    <n v="0.4"/>
    <s v="In-store"/>
    <x v="1"/>
    <x v="3"/>
  </r>
  <r>
    <x v="4"/>
    <n v="1185732"/>
    <x v="259"/>
    <x v="0"/>
    <x v="44"/>
    <x v="46"/>
    <x v="0"/>
    <n v="49.999999999999993"/>
    <n v="520"/>
    <n v="259999.99999999997"/>
    <n v="90999.999999999985"/>
    <n v="0.35"/>
    <s v="In-store"/>
    <x v="1"/>
    <x v="4"/>
  </r>
  <r>
    <x v="4"/>
    <n v="1185732"/>
    <x v="259"/>
    <x v="0"/>
    <x v="44"/>
    <x v="46"/>
    <x v="1"/>
    <n v="45"/>
    <n v="225"/>
    <n v="101250"/>
    <n v="35437.5"/>
    <n v="0.35"/>
    <s v="In-store"/>
    <x v="1"/>
    <x v="4"/>
  </r>
  <r>
    <x v="4"/>
    <n v="1185732"/>
    <x v="259"/>
    <x v="0"/>
    <x v="44"/>
    <x v="46"/>
    <x v="2"/>
    <n v="40"/>
    <n v="250"/>
    <n v="100000"/>
    <n v="40000"/>
    <n v="0.4"/>
    <s v="In-store"/>
    <x v="1"/>
    <x v="4"/>
  </r>
  <r>
    <x v="4"/>
    <n v="1185732"/>
    <x v="259"/>
    <x v="0"/>
    <x v="44"/>
    <x v="46"/>
    <x v="3"/>
    <n v="40"/>
    <n v="200"/>
    <n v="80000"/>
    <n v="32000"/>
    <n v="0.4"/>
    <s v="In-store"/>
    <x v="1"/>
    <x v="4"/>
  </r>
  <r>
    <x v="4"/>
    <n v="1185732"/>
    <x v="259"/>
    <x v="0"/>
    <x v="44"/>
    <x v="46"/>
    <x v="4"/>
    <n v="49.999999999999993"/>
    <n v="225"/>
    <n v="112499.99999999999"/>
    <n v="33749.999999999993"/>
    <n v="0.3"/>
    <s v="In-store"/>
    <x v="1"/>
    <x v="4"/>
  </r>
  <r>
    <x v="4"/>
    <n v="1185732"/>
    <x v="259"/>
    <x v="0"/>
    <x v="44"/>
    <x v="46"/>
    <x v="5"/>
    <n v="54.999999999999993"/>
    <n v="350"/>
    <n v="192499.99999999997"/>
    <n v="76999.999999999985"/>
    <n v="0.4"/>
    <s v="In-store"/>
    <x v="1"/>
    <x v="4"/>
  </r>
  <r>
    <x v="4"/>
    <n v="1185732"/>
    <x v="292"/>
    <x v="0"/>
    <x v="44"/>
    <x v="46"/>
    <x v="0"/>
    <n v="49.999999999999993"/>
    <n v="600"/>
    <n v="299999.99999999994"/>
    <n v="104999.99999999997"/>
    <n v="0.35"/>
    <s v="In-store"/>
    <x v="1"/>
    <x v="11"/>
  </r>
  <r>
    <x v="4"/>
    <n v="1185732"/>
    <x v="292"/>
    <x v="0"/>
    <x v="44"/>
    <x v="46"/>
    <x v="1"/>
    <n v="45"/>
    <n v="350"/>
    <n v="157500"/>
    <n v="55125"/>
    <n v="0.35"/>
    <s v="In-store"/>
    <x v="1"/>
    <x v="11"/>
  </r>
  <r>
    <x v="4"/>
    <n v="1185732"/>
    <x v="292"/>
    <x v="0"/>
    <x v="44"/>
    <x v="46"/>
    <x v="2"/>
    <n v="40"/>
    <n v="275"/>
    <n v="110000"/>
    <n v="44000"/>
    <n v="0.4"/>
    <s v="In-store"/>
    <x v="1"/>
    <x v="11"/>
  </r>
  <r>
    <x v="4"/>
    <n v="1185732"/>
    <x v="292"/>
    <x v="0"/>
    <x v="44"/>
    <x v="46"/>
    <x v="3"/>
    <n v="40"/>
    <n v="250"/>
    <n v="100000"/>
    <n v="40000"/>
    <n v="0.4"/>
    <s v="In-store"/>
    <x v="1"/>
    <x v="11"/>
  </r>
  <r>
    <x v="4"/>
    <n v="1185732"/>
    <x v="292"/>
    <x v="0"/>
    <x v="44"/>
    <x v="46"/>
    <x v="4"/>
    <n v="49.999999999999993"/>
    <n v="250"/>
    <n v="124999.99999999999"/>
    <n v="37499.999999999993"/>
    <n v="0.3"/>
    <s v="In-store"/>
    <x v="1"/>
    <x v="11"/>
  </r>
  <r>
    <x v="4"/>
    <n v="1185732"/>
    <x v="292"/>
    <x v="0"/>
    <x v="44"/>
    <x v="46"/>
    <x v="5"/>
    <n v="54.999999999999993"/>
    <n v="400"/>
    <n v="219999.99999999997"/>
    <n v="88000"/>
    <n v="0.4"/>
    <s v="In-store"/>
    <x v="1"/>
    <x v="11"/>
  </r>
  <r>
    <x v="4"/>
    <n v="1185732"/>
    <x v="320"/>
    <x v="0"/>
    <x v="44"/>
    <x v="46"/>
    <x v="0"/>
    <n v="49.999999999999993"/>
    <n v="625"/>
    <n v="312499.99999999994"/>
    <n v="109374.99999999997"/>
    <n v="0.35"/>
    <s v="In-store"/>
    <x v="1"/>
    <x v="5"/>
  </r>
  <r>
    <x v="4"/>
    <n v="1185732"/>
    <x v="320"/>
    <x v="0"/>
    <x v="44"/>
    <x v="46"/>
    <x v="1"/>
    <n v="45"/>
    <n v="375"/>
    <n v="168750"/>
    <n v="59062.499999999993"/>
    <n v="0.35"/>
    <s v="In-store"/>
    <x v="1"/>
    <x v="5"/>
  </r>
  <r>
    <x v="4"/>
    <n v="1185732"/>
    <x v="320"/>
    <x v="0"/>
    <x v="44"/>
    <x v="46"/>
    <x v="2"/>
    <n v="40"/>
    <n v="300"/>
    <n v="120000"/>
    <n v="48000"/>
    <n v="0.4"/>
    <s v="In-store"/>
    <x v="1"/>
    <x v="5"/>
  </r>
  <r>
    <x v="4"/>
    <n v="1185732"/>
    <x v="320"/>
    <x v="0"/>
    <x v="44"/>
    <x v="46"/>
    <x v="3"/>
    <n v="40"/>
    <n v="250"/>
    <n v="100000"/>
    <n v="40000"/>
    <n v="0.4"/>
    <s v="In-store"/>
    <x v="1"/>
    <x v="5"/>
  </r>
  <r>
    <x v="4"/>
    <n v="1185732"/>
    <x v="320"/>
    <x v="0"/>
    <x v="44"/>
    <x v="46"/>
    <x v="4"/>
    <n v="49.999999999999993"/>
    <n v="275"/>
    <n v="137499.99999999997"/>
    <n v="41249.999999999993"/>
    <n v="0.3"/>
    <s v="In-store"/>
    <x v="1"/>
    <x v="5"/>
  </r>
  <r>
    <x v="4"/>
    <n v="1185732"/>
    <x v="320"/>
    <x v="0"/>
    <x v="44"/>
    <x v="46"/>
    <x v="5"/>
    <n v="54.999999999999993"/>
    <n v="450"/>
    <n v="247499.99999999997"/>
    <n v="99000"/>
    <n v="0.4"/>
    <s v="In-store"/>
    <x v="1"/>
    <x v="5"/>
  </r>
  <r>
    <x v="4"/>
    <n v="1185732"/>
    <x v="352"/>
    <x v="0"/>
    <x v="44"/>
    <x v="46"/>
    <x v="0"/>
    <n v="49.999999999999993"/>
    <n v="600"/>
    <n v="299999.99999999994"/>
    <n v="104999.99999999997"/>
    <n v="0.35"/>
    <s v="In-store"/>
    <x v="1"/>
    <x v="6"/>
  </r>
  <r>
    <x v="4"/>
    <n v="1185732"/>
    <x v="352"/>
    <x v="0"/>
    <x v="44"/>
    <x v="46"/>
    <x v="1"/>
    <n v="45"/>
    <n v="375"/>
    <n v="168750"/>
    <n v="59062.499999999993"/>
    <n v="0.35"/>
    <s v="In-store"/>
    <x v="1"/>
    <x v="6"/>
  </r>
  <r>
    <x v="4"/>
    <n v="1185732"/>
    <x v="352"/>
    <x v="0"/>
    <x v="44"/>
    <x v="46"/>
    <x v="2"/>
    <n v="40"/>
    <n v="300"/>
    <n v="120000"/>
    <n v="48000"/>
    <n v="0.4"/>
    <s v="In-store"/>
    <x v="1"/>
    <x v="6"/>
  </r>
  <r>
    <x v="4"/>
    <n v="1185732"/>
    <x v="352"/>
    <x v="0"/>
    <x v="44"/>
    <x v="46"/>
    <x v="3"/>
    <n v="40"/>
    <n v="200"/>
    <n v="80000"/>
    <n v="32000"/>
    <n v="0.4"/>
    <s v="In-store"/>
    <x v="1"/>
    <x v="6"/>
  </r>
  <r>
    <x v="4"/>
    <n v="1185732"/>
    <x v="352"/>
    <x v="0"/>
    <x v="44"/>
    <x v="46"/>
    <x v="4"/>
    <n v="49.999999999999993"/>
    <n v="175"/>
    <n v="87499.999999999985"/>
    <n v="26249.999999999996"/>
    <n v="0.3"/>
    <s v="In-store"/>
    <x v="1"/>
    <x v="6"/>
  </r>
  <r>
    <x v="4"/>
    <n v="1185732"/>
    <x v="352"/>
    <x v="0"/>
    <x v="44"/>
    <x v="46"/>
    <x v="5"/>
    <n v="54.999999999999993"/>
    <n v="350"/>
    <n v="192499.99999999997"/>
    <n v="76999.999999999985"/>
    <n v="0.4"/>
    <s v="In-store"/>
    <x v="1"/>
    <x v="6"/>
  </r>
  <r>
    <x v="4"/>
    <n v="1185732"/>
    <x v="382"/>
    <x v="0"/>
    <x v="44"/>
    <x v="46"/>
    <x v="0"/>
    <n v="49.999999999999993"/>
    <n v="475"/>
    <n v="237499.99999999997"/>
    <n v="83124.999999999985"/>
    <n v="0.35"/>
    <s v="In-store"/>
    <x v="1"/>
    <x v="7"/>
  </r>
  <r>
    <x v="4"/>
    <n v="1185732"/>
    <x v="382"/>
    <x v="0"/>
    <x v="44"/>
    <x v="46"/>
    <x v="1"/>
    <n v="45"/>
    <n v="275"/>
    <n v="123750"/>
    <n v="43312.5"/>
    <n v="0.35"/>
    <s v="In-store"/>
    <x v="1"/>
    <x v="7"/>
  </r>
  <r>
    <x v="4"/>
    <n v="1185732"/>
    <x v="382"/>
    <x v="0"/>
    <x v="44"/>
    <x v="46"/>
    <x v="2"/>
    <n v="40"/>
    <n v="175"/>
    <n v="70000"/>
    <n v="28000"/>
    <n v="0.4"/>
    <s v="In-store"/>
    <x v="1"/>
    <x v="7"/>
  </r>
  <r>
    <x v="4"/>
    <n v="1185732"/>
    <x v="382"/>
    <x v="0"/>
    <x v="44"/>
    <x v="46"/>
    <x v="3"/>
    <n v="40"/>
    <n v="150"/>
    <n v="60000"/>
    <n v="24000"/>
    <n v="0.4"/>
    <s v="In-store"/>
    <x v="1"/>
    <x v="7"/>
  </r>
  <r>
    <x v="4"/>
    <n v="1185732"/>
    <x v="382"/>
    <x v="0"/>
    <x v="44"/>
    <x v="46"/>
    <x v="4"/>
    <n v="49.999999999999993"/>
    <n v="150"/>
    <n v="74999.999999999985"/>
    <n v="22499.999999999996"/>
    <n v="0.3"/>
    <s v="In-store"/>
    <x v="1"/>
    <x v="7"/>
  </r>
  <r>
    <x v="4"/>
    <n v="1185732"/>
    <x v="382"/>
    <x v="0"/>
    <x v="44"/>
    <x v="46"/>
    <x v="5"/>
    <n v="54.999999999999993"/>
    <n v="250"/>
    <n v="137499.99999999997"/>
    <n v="54999.999999999993"/>
    <n v="0.4"/>
    <s v="In-store"/>
    <x v="1"/>
    <x v="7"/>
  </r>
  <r>
    <x v="4"/>
    <n v="1185732"/>
    <x v="414"/>
    <x v="0"/>
    <x v="44"/>
    <x v="46"/>
    <x v="0"/>
    <n v="54.999999999999993"/>
    <n v="425"/>
    <n v="233749.99999999997"/>
    <n v="81812.499999999985"/>
    <n v="0.35"/>
    <s v="In-store"/>
    <x v="1"/>
    <x v="8"/>
  </r>
  <r>
    <x v="4"/>
    <n v="1185732"/>
    <x v="414"/>
    <x v="0"/>
    <x v="44"/>
    <x v="46"/>
    <x v="1"/>
    <n v="50"/>
    <n v="250"/>
    <n v="125000"/>
    <n v="43750"/>
    <n v="0.35"/>
    <s v="In-store"/>
    <x v="1"/>
    <x v="8"/>
  </r>
  <r>
    <x v="4"/>
    <n v="1185732"/>
    <x v="414"/>
    <x v="0"/>
    <x v="44"/>
    <x v="46"/>
    <x v="2"/>
    <n v="50"/>
    <n v="150"/>
    <n v="75000"/>
    <n v="30000"/>
    <n v="0.4"/>
    <s v="In-store"/>
    <x v="1"/>
    <x v="8"/>
  </r>
  <r>
    <x v="4"/>
    <n v="1185732"/>
    <x v="414"/>
    <x v="0"/>
    <x v="44"/>
    <x v="46"/>
    <x v="3"/>
    <n v="50"/>
    <n v="125"/>
    <n v="62500"/>
    <n v="25000"/>
    <n v="0.4"/>
    <s v="In-store"/>
    <x v="1"/>
    <x v="8"/>
  </r>
  <r>
    <x v="4"/>
    <n v="1185732"/>
    <x v="414"/>
    <x v="0"/>
    <x v="44"/>
    <x v="46"/>
    <x v="4"/>
    <n v="60"/>
    <n v="125"/>
    <n v="75000"/>
    <n v="22500"/>
    <n v="0.3"/>
    <s v="In-store"/>
    <x v="1"/>
    <x v="8"/>
  </r>
  <r>
    <x v="2"/>
    <n v="1185732"/>
    <x v="414"/>
    <x v="0"/>
    <x v="44"/>
    <x v="46"/>
    <x v="5"/>
    <n v="64.999999999999986"/>
    <n v="250"/>
    <n v="162499.99999999997"/>
    <n v="64999.999999999993"/>
    <n v="0.4"/>
    <s v="In-store"/>
    <x v="1"/>
    <x v="8"/>
  </r>
  <r>
    <x v="2"/>
    <n v="1185732"/>
    <x v="444"/>
    <x v="0"/>
    <x v="44"/>
    <x v="46"/>
    <x v="0"/>
    <n v="60"/>
    <n v="400"/>
    <n v="240000"/>
    <n v="84000"/>
    <n v="0.35"/>
    <s v="In-store"/>
    <x v="1"/>
    <x v="9"/>
  </r>
  <r>
    <x v="2"/>
    <n v="1185732"/>
    <x v="444"/>
    <x v="0"/>
    <x v="44"/>
    <x v="46"/>
    <x v="1"/>
    <n v="50"/>
    <n v="275"/>
    <n v="137500"/>
    <n v="48125"/>
    <n v="0.35"/>
    <s v="In-store"/>
    <x v="1"/>
    <x v="9"/>
  </r>
  <r>
    <x v="2"/>
    <n v="1185732"/>
    <x v="444"/>
    <x v="0"/>
    <x v="44"/>
    <x v="46"/>
    <x v="2"/>
    <n v="50"/>
    <n v="270"/>
    <n v="135000"/>
    <n v="54000"/>
    <n v="0.4"/>
    <s v="In-store"/>
    <x v="1"/>
    <x v="9"/>
  </r>
  <r>
    <x v="2"/>
    <n v="1185732"/>
    <x v="444"/>
    <x v="0"/>
    <x v="44"/>
    <x v="46"/>
    <x v="3"/>
    <n v="50"/>
    <n v="250"/>
    <n v="125000"/>
    <n v="50000"/>
    <n v="0.4"/>
    <s v="In-store"/>
    <x v="1"/>
    <x v="9"/>
  </r>
  <r>
    <x v="2"/>
    <n v="1185732"/>
    <x v="444"/>
    <x v="0"/>
    <x v="44"/>
    <x v="46"/>
    <x v="4"/>
    <n v="60"/>
    <n v="225"/>
    <n v="135000"/>
    <n v="40500"/>
    <n v="0.3"/>
    <s v="In-store"/>
    <x v="1"/>
    <x v="9"/>
  </r>
  <r>
    <x v="2"/>
    <n v="1185732"/>
    <x v="444"/>
    <x v="0"/>
    <x v="44"/>
    <x v="46"/>
    <x v="5"/>
    <n v="64.999999999999986"/>
    <n v="325"/>
    <n v="211249.99999999994"/>
    <n v="84499.999999999985"/>
    <n v="0.4"/>
    <s v="In-store"/>
    <x v="1"/>
    <x v="9"/>
  </r>
  <r>
    <x v="2"/>
    <n v="1185732"/>
    <x v="473"/>
    <x v="0"/>
    <x v="44"/>
    <x v="46"/>
    <x v="0"/>
    <n v="60"/>
    <n v="550"/>
    <n v="330000"/>
    <n v="115499.99999999999"/>
    <n v="0.35"/>
    <s v="In-store"/>
    <x v="1"/>
    <x v="10"/>
  </r>
  <r>
    <x v="2"/>
    <n v="1185732"/>
    <x v="473"/>
    <x v="0"/>
    <x v="44"/>
    <x v="46"/>
    <x v="1"/>
    <n v="50"/>
    <n v="350"/>
    <n v="175000"/>
    <n v="61249.999999999993"/>
    <n v="0.35"/>
    <s v="In-store"/>
    <x v="1"/>
    <x v="10"/>
  </r>
  <r>
    <x v="2"/>
    <n v="1185732"/>
    <x v="473"/>
    <x v="0"/>
    <x v="44"/>
    <x v="46"/>
    <x v="2"/>
    <n v="50"/>
    <n v="325"/>
    <n v="162500"/>
    <n v="65000"/>
    <n v="0.4"/>
    <s v="In-store"/>
    <x v="1"/>
    <x v="10"/>
  </r>
  <r>
    <x v="2"/>
    <n v="1185732"/>
    <x v="473"/>
    <x v="0"/>
    <x v="44"/>
    <x v="46"/>
    <x v="3"/>
    <n v="50"/>
    <n v="275"/>
    <n v="137500"/>
    <n v="55000"/>
    <n v="0.4"/>
    <s v="In-store"/>
    <x v="1"/>
    <x v="10"/>
  </r>
  <r>
    <x v="2"/>
    <n v="1185732"/>
    <x v="473"/>
    <x v="0"/>
    <x v="44"/>
    <x v="46"/>
    <x v="4"/>
    <n v="60"/>
    <n v="275"/>
    <n v="165000"/>
    <n v="49500"/>
    <n v="0.3"/>
    <s v="In-store"/>
    <x v="1"/>
    <x v="10"/>
  </r>
  <r>
    <x v="2"/>
    <n v="1185732"/>
    <x v="473"/>
    <x v="0"/>
    <x v="44"/>
    <x v="46"/>
    <x v="5"/>
    <n v="64.999999999999986"/>
    <n v="375"/>
    <n v="243749.99999999994"/>
    <n v="97499.999999999985"/>
    <n v="0.4"/>
    <s v="In-store"/>
    <x v="1"/>
    <x v="10"/>
  </r>
  <r>
    <x v="2"/>
    <n v="1185732"/>
    <x v="171"/>
    <x v="0"/>
    <x v="44"/>
    <x v="46"/>
    <x v="0"/>
    <n v="40"/>
    <n v="500"/>
    <n v="200000"/>
    <n v="80000"/>
    <n v="0.4"/>
    <s v="In-store"/>
    <x v="1"/>
    <x v="0"/>
  </r>
  <r>
    <x v="2"/>
    <n v="1185732"/>
    <x v="171"/>
    <x v="0"/>
    <x v="44"/>
    <x v="46"/>
    <x v="1"/>
    <n v="40"/>
    <n v="300"/>
    <n v="120000"/>
    <n v="48000"/>
    <n v="0.4"/>
    <s v="In-store"/>
    <x v="1"/>
    <x v="0"/>
  </r>
  <r>
    <x v="2"/>
    <n v="1185732"/>
    <x v="171"/>
    <x v="0"/>
    <x v="44"/>
    <x v="46"/>
    <x v="2"/>
    <n v="30.000000000000004"/>
    <n v="300"/>
    <n v="90000.000000000015"/>
    <n v="27000.000000000004"/>
    <n v="0.3"/>
    <s v="In-store"/>
    <x v="1"/>
    <x v="0"/>
  </r>
  <r>
    <x v="2"/>
    <n v="1185732"/>
    <x v="171"/>
    <x v="0"/>
    <x v="44"/>
    <x v="46"/>
    <x v="3"/>
    <n v="35"/>
    <n v="150"/>
    <n v="52500"/>
    <n v="15750"/>
    <n v="0.3"/>
    <s v="In-store"/>
    <x v="1"/>
    <x v="0"/>
  </r>
  <r>
    <x v="2"/>
    <n v="1185732"/>
    <x v="171"/>
    <x v="0"/>
    <x v="44"/>
    <x v="46"/>
    <x v="4"/>
    <n v="50"/>
    <n v="200"/>
    <n v="100000"/>
    <n v="30000"/>
    <n v="0.3"/>
    <s v="In-store"/>
    <x v="1"/>
    <x v="0"/>
  </r>
  <r>
    <x v="2"/>
    <n v="1185732"/>
    <x v="171"/>
    <x v="0"/>
    <x v="44"/>
    <x v="46"/>
    <x v="5"/>
    <n v="40"/>
    <n v="300"/>
    <n v="120000"/>
    <n v="42000"/>
    <n v="0.35"/>
    <s v="In-store"/>
    <x v="1"/>
    <x v="0"/>
  </r>
  <r>
    <x v="2"/>
    <n v="1185732"/>
    <x v="200"/>
    <x v="0"/>
    <x v="44"/>
    <x v="46"/>
    <x v="0"/>
    <n v="40"/>
    <n v="550"/>
    <n v="220000"/>
    <n v="88000"/>
    <n v="0.4"/>
    <s v="In-store"/>
    <x v="1"/>
    <x v="1"/>
  </r>
  <r>
    <x v="2"/>
    <n v="1185732"/>
    <x v="200"/>
    <x v="0"/>
    <x v="44"/>
    <x v="46"/>
    <x v="1"/>
    <n v="40"/>
    <n v="200"/>
    <n v="80000"/>
    <n v="32000"/>
    <n v="0.4"/>
    <s v="In-store"/>
    <x v="1"/>
    <x v="1"/>
  </r>
  <r>
    <x v="2"/>
    <n v="1185732"/>
    <x v="200"/>
    <x v="0"/>
    <x v="44"/>
    <x v="46"/>
    <x v="2"/>
    <n v="30.000000000000004"/>
    <n v="250"/>
    <n v="75000.000000000015"/>
    <n v="22500.000000000004"/>
    <n v="0.3"/>
    <s v="In-store"/>
    <x v="1"/>
    <x v="1"/>
  </r>
  <r>
    <x v="2"/>
    <n v="1185732"/>
    <x v="200"/>
    <x v="0"/>
    <x v="45"/>
    <x v="47"/>
    <x v="3"/>
    <n v="35"/>
    <n v="125"/>
    <n v="43750"/>
    <n v="13125"/>
    <n v="0.3"/>
    <s v="In-store"/>
    <x v="1"/>
    <x v="1"/>
  </r>
  <r>
    <x v="2"/>
    <n v="1185732"/>
    <x v="200"/>
    <x v="0"/>
    <x v="45"/>
    <x v="47"/>
    <x v="4"/>
    <n v="50"/>
    <n v="200"/>
    <n v="100000"/>
    <n v="30000"/>
    <n v="0.3"/>
    <s v="In-store"/>
    <x v="1"/>
    <x v="1"/>
  </r>
  <r>
    <x v="2"/>
    <n v="1185732"/>
    <x v="200"/>
    <x v="0"/>
    <x v="45"/>
    <x v="47"/>
    <x v="5"/>
    <n v="40"/>
    <n v="300"/>
    <n v="120000"/>
    <n v="42000"/>
    <n v="0.35"/>
    <s v="In-store"/>
    <x v="1"/>
    <x v="1"/>
  </r>
  <r>
    <x v="2"/>
    <n v="1185732"/>
    <x v="705"/>
    <x v="0"/>
    <x v="45"/>
    <x v="47"/>
    <x v="0"/>
    <n v="40"/>
    <n v="520"/>
    <n v="208000"/>
    <n v="83200"/>
    <n v="0.4"/>
    <s v="In-store"/>
    <x v="1"/>
    <x v="2"/>
  </r>
  <r>
    <x v="2"/>
    <n v="1185732"/>
    <x v="705"/>
    <x v="0"/>
    <x v="45"/>
    <x v="47"/>
    <x v="1"/>
    <n v="40"/>
    <n v="225"/>
    <n v="90000"/>
    <n v="36000"/>
    <n v="0.4"/>
    <s v="In-store"/>
    <x v="1"/>
    <x v="2"/>
  </r>
  <r>
    <x v="2"/>
    <n v="1185732"/>
    <x v="705"/>
    <x v="0"/>
    <x v="45"/>
    <x v="47"/>
    <x v="2"/>
    <n v="30.000000000000004"/>
    <n v="250"/>
    <n v="75000.000000000015"/>
    <n v="22500.000000000004"/>
    <n v="0.3"/>
    <s v="In-store"/>
    <x v="1"/>
    <x v="2"/>
  </r>
  <r>
    <x v="2"/>
    <n v="1185732"/>
    <x v="705"/>
    <x v="0"/>
    <x v="45"/>
    <x v="47"/>
    <x v="3"/>
    <n v="35"/>
    <n v="100"/>
    <n v="35000"/>
    <n v="10500"/>
    <n v="0.3"/>
    <s v="In-store"/>
    <x v="1"/>
    <x v="2"/>
  </r>
  <r>
    <x v="2"/>
    <n v="1185732"/>
    <x v="705"/>
    <x v="0"/>
    <x v="45"/>
    <x v="47"/>
    <x v="4"/>
    <n v="50"/>
    <n v="150"/>
    <n v="75000"/>
    <n v="22500"/>
    <n v="0.3"/>
    <s v="In-store"/>
    <x v="1"/>
    <x v="2"/>
  </r>
  <r>
    <x v="2"/>
    <n v="1185732"/>
    <x v="705"/>
    <x v="0"/>
    <x v="45"/>
    <x v="47"/>
    <x v="5"/>
    <n v="40"/>
    <n v="250"/>
    <n v="100000"/>
    <n v="35000"/>
    <n v="0.35"/>
    <s v="In-store"/>
    <x v="1"/>
    <x v="2"/>
  </r>
  <r>
    <x v="2"/>
    <n v="1185732"/>
    <x v="722"/>
    <x v="0"/>
    <x v="45"/>
    <x v="47"/>
    <x v="0"/>
    <n v="40"/>
    <n v="500"/>
    <n v="200000"/>
    <n v="80000"/>
    <n v="0.4"/>
    <s v="In-store"/>
    <x v="1"/>
    <x v="3"/>
  </r>
  <r>
    <x v="2"/>
    <n v="1185732"/>
    <x v="722"/>
    <x v="0"/>
    <x v="45"/>
    <x v="47"/>
    <x v="1"/>
    <n v="40"/>
    <n v="200"/>
    <n v="80000"/>
    <n v="32000"/>
    <n v="0.4"/>
    <s v="In-store"/>
    <x v="1"/>
    <x v="3"/>
  </r>
  <r>
    <x v="2"/>
    <n v="1185732"/>
    <x v="722"/>
    <x v="0"/>
    <x v="45"/>
    <x v="47"/>
    <x v="2"/>
    <n v="30.000000000000004"/>
    <n v="200"/>
    <n v="60000.000000000007"/>
    <n v="18000"/>
    <n v="0.3"/>
    <s v="In-store"/>
    <x v="1"/>
    <x v="3"/>
  </r>
  <r>
    <x v="2"/>
    <n v="1185732"/>
    <x v="722"/>
    <x v="0"/>
    <x v="45"/>
    <x v="47"/>
    <x v="3"/>
    <n v="35"/>
    <n v="125"/>
    <n v="43750"/>
    <n v="13125"/>
    <n v="0.3"/>
    <s v="In-store"/>
    <x v="1"/>
    <x v="3"/>
  </r>
  <r>
    <x v="2"/>
    <n v="1185732"/>
    <x v="722"/>
    <x v="0"/>
    <x v="45"/>
    <x v="47"/>
    <x v="4"/>
    <n v="50"/>
    <n v="125"/>
    <n v="62500"/>
    <n v="18750"/>
    <n v="0.3"/>
    <s v="In-store"/>
    <x v="1"/>
    <x v="3"/>
  </r>
  <r>
    <x v="2"/>
    <n v="1185732"/>
    <x v="722"/>
    <x v="0"/>
    <x v="45"/>
    <x v="47"/>
    <x v="5"/>
    <n v="40"/>
    <n v="275"/>
    <n v="110000"/>
    <n v="38500"/>
    <n v="0.35"/>
    <s v="In-store"/>
    <x v="1"/>
    <x v="3"/>
  </r>
  <r>
    <x v="2"/>
    <n v="1185732"/>
    <x v="256"/>
    <x v="0"/>
    <x v="45"/>
    <x v="47"/>
    <x v="0"/>
    <n v="54.999999999999993"/>
    <n v="545"/>
    <n v="299749.99999999994"/>
    <n v="119899.99999999999"/>
    <n v="0.4"/>
    <s v="In-store"/>
    <x v="1"/>
    <x v="4"/>
  </r>
  <r>
    <x v="2"/>
    <n v="1185732"/>
    <x v="256"/>
    <x v="0"/>
    <x v="45"/>
    <x v="47"/>
    <x v="1"/>
    <n v="50"/>
    <n v="250"/>
    <n v="125000"/>
    <n v="50000"/>
    <n v="0.4"/>
    <s v="In-store"/>
    <x v="1"/>
    <x v="4"/>
  </r>
  <r>
    <x v="2"/>
    <n v="1185732"/>
    <x v="256"/>
    <x v="0"/>
    <x v="45"/>
    <x v="47"/>
    <x v="2"/>
    <n v="45"/>
    <n v="275"/>
    <n v="123750"/>
    <n v="37125"/>
    <n v="0.3"/>
    <s v="In-store"/>
    <x v="1"/>
    <x v="4"/>
  </r>
  <r>
    <x v="2"/>
    <n v="1185732"/>
    <x v="256"/>
    <x v="0"/>
    <x v="45"/>
    <x v="47"/>
    <x v="3"/>
    <n v="45"/>
    <n v="225"/>
    <n v="101250"/>
    <n v="30375"/>
    <n v="0.3"/>
    <s v="In-store"/>
    <x v="1"/>
    <x v="4"/>
  </r>
  <r>
    <x v="2"/>
    <n v="1185732"/>
    <x v="256"/>
    <x v="0"/>
    <x v="45"/>
    <x v="47"/>
    <x v="4"/>
    <n v="54.999999999999993"/>
    <n v="250"/>
    <n v="137499.99999999997"/>
    <n v="41249.999999999993"/>
    <n v="0.3"/>
    <s v="In-store"/>
    <x v="1"/>
    <x v="4"/>
  </r>
  <r>
    <x v="2"/>
    <n v="1185732"/>
    <x v="256"/>
    <x v="0"/>
    <x v="45"/>
    <x v="47"/>
    <x v="5"/>
    <n v="60"/>
    <n v="375"/>
    <n v="225000"/>
    <n v="78750"/>
    <n v="0.35"/>
    <s v="In-store"/>
    <x v="1"/>
    <x v="4"/>
  </r>
  <r>
    <x v="2"/>
    <n v="1185732"/>
    <x v="289"/>
    <x v="0"/>
    <x v="45"/>
    <x v="47"/>
    <x v="0"/>
    <n v="54.999999999999993"/>
    <n v="625"/>
    <n v="343749.99999999994"/>
    <n v="137499.99999999997"/>
    <n v="0.4"/>
    <s v="In-store"/>
    <x v="1"/>
    <x v="11"/>
  </r>
  <r>
    <x v="2"/>
    <n v="1185732"/>
    <x v="289"/>
    <x v="0"/>
    <x v="45"/>
    <x v="47"/>
    <x v="1"/>
    <n v="50"/>
    <n v="375"/>
    <n v="187500"/>
    <n v="75000"/>
    <n v="0.4"/>
    <s v="In-store"/>
    <x v="1"/>
    <x v="11"/>
  </r>
  <r>
    <x v="2"/>
    <n v="1185732"/>
    <x v="289"/>
    <x v="0"/>
    <x v="45"/>
    <x v="47"/>
    <x v="2"/>
    <n v="45"/>
    <n v="300"/>
    <n v="135000"/>
    <n v="40500"/>
    <n v="0.3"/>
    <s v="In-store"/>
    <x v="1"/>
    <x v="11"/>
  </r>
  <r>
    <x v="2"/>
    <n v="1185732"/>
    <x v="289"/>
    <x v="0"/>
    <x v="45"/>
    <x v="47"/>
    <x v="3"/>
    <n v="45"/>
    <n v="275"/>
    <n v="123750"/>
    <n v="37125"/>
    <n v="0.3"/>
    <s v="In-store"/>
    <x v="1"/>
    <x v="11"/>
  </r>
  <r>
    <x v="2"/>
    <n v="1185732"/>
    <x v="289"/>
    <x v="0"/>
    <x v="45"/>
    <x v="47"/>
    <x v="4"/>
    <n v="54.999999999999993"/>
    <n v="275"/>
    <n v="151249.99999999997"/>
    <n v="45374.999999999993"/>
    <n v="0.3"/>
    <s v="In-store"/>
    <x v="1"/>
    <x v="11"/>
  </r>
  <r>
    <x v="2"/>
    <n v="1185732"/>
    <x v="289"/>
    <x v="0"/>
    <x v="45"/>
    <x v="47"/>
    <x v="5"/>
    <n v="60"/>
    <n v="425"/>
    <n v="255000"/>
    <n v="89250"/>
    <n v="0.35"/>
    <s v="In-store"/>
    <x v="1"/>
    <x v="11"/>
  </r>
  <r>
    <x v="2"/>
    <n v="1185732"/>
    <x v="317"/>
    <x v="0"/>
    <x v="45"/>
    <x v="47"/>
    <x v="0"/>
    <n v="54.999999999999993"/>
    <n v="650"/>
    <n v="357499.99999999994"/>
    <n v="142999.99999999997"/>
    <n v="0.4"/>
    <s v="In-store"/>
    <x v="1"/>
    <x v="5"/>
  </r>
  <r>
    <x v="2"/>
    <n v="1185732"/>
    <x v="317"/>
    <x v="0"/>
    <x v="45"/>
    <x v="47"/>
    <x v="1"/>
    <n v="50"/>
    <n v="400"/>
    <n v="200000"/>
    <n v="80000"/>
    <n v="0.4"/>
    <s v="In-store"/>
    <x v="1"/>
    <x v="5"/>
  </r>
  <r>
    <x v="2"/>
    <n v="1185732"/>
    <x v="317"/>
    <x v="0"/>
    <x v="45"/>
    <x v="47"/>
    <x v="2"/>
    <n v="45"/>
    <n v="325"/>
    <n v="146250"/>
    <n v="43875"/>
    <n v="0.3"/>
    <s v="In-store"/>
    <x v="1"/>
    <x v="5"/>
  </r>
  <r>
    <x v="2"/>
    <n v="1185732"/>
    <x v="317"/>
    <x v="0"/>
    <x v="45"/>
    <x v="47"/>
    <x v="3"/>
    <n v="45"/>
    <n v="275"/>
    <n v="123750"/>
    <n v="37125"/>
    <n v="0.3"/>
    <s v="In-store"/>
    <x v="1"/>
    <x v="5"/>
  </r>
  <r>
    <x v="2"/>
    <n v="1185732"/>
    <x v="317"/>
    <x v="0"/>
    <x v="45"/>
    <x v="47"/>
    <x v="4"/>
    <n v="54.999999999999993"/>
    <n v="300"/>
    <n v="164999.99999999997"/>
    <n v="49499.999999999993"/>
    <n v="0.3"/>
    <s v="In-store"/>
    <x v="1"/>
    <x v="5"/>
  </r>
  <r>
    <x v="2"/>
    <n v="1185732"/>
    <x v="317"/>
    <x v="0"/>
    <x v="45"/>
    <x v="47"/>
    <x v="5"/>
    <n v="60"/>
    <n v="475"/>
    <n v="285000"/>
    <n v="99750"/>
    <n v="0.35"/>
    <s v="In-store"/>
    <x v="1"/>
    <x v="5"/>
  </r>
  <r>
    <x v="2"/>
    <n v="1185732"/>
    <x v="349"/>
    <x v="0"/>
    <x v="45"/>
    <x v="47"/>
    <x v="0"/>
    <n v="54.999999999999993"/>
    <n v="625"/>
    <n v="343749.99999999994"/>
    <n v="137499.99999999997"/>
    <n v="0.4"/>
    <s v="In-store"/>
    <x v="1"/>
    <x v="6"/>
  </r>
  <r>
    <x v="2"/>
    <n v="1185732"/>
    <x v="349"/>
    <x v="0"/>
    <x v="45"/>
    <x v="47"/>
    <x v="1"/>
    <n v="50"/>
    <n v="400"/>
    <n v="200000"/>
    <n v="80000"/>
    <n v="0.4"/>
    <s v="In-store"/>
    <x v="1"/>
    <x v="6"/>
  </r>
  <r>
    <x v="2"/>
    <n v="1185732"/>
    <x v="349"/>
    <x v="0"/>
    <x v="45"/>
    <x v="47"/>
    <x v="2"/>
    <n v="45"/>
    <n v="325"/>
    <n v="146250"/>
    <n v="43875"/>
    <n v="0.3"/>
    <s v="In-store"/>
    <x v="1"/>
    <x v="6"/>
  </r>
  <r>
    <x v="2"/>
    <n v="1185732"/>
    <x v="349"/>
    <x v="0"/>
    <x v="45"/>
    <x v="47"/>
    <x v="3"/>
    <n v="45"/>
    <n v="225"/>
    <n v="101250"/>
    <n v="30375"/>
    <n v="0.3"/>
    <s v="In-store"/>
    <x v="1"/>
    <x v="6"/>
  </r>
  <r>
    <x v="2"/>
    <n v="1185732"/>
    <x v="349"/>
    <x v="0"/>
    <x v="45"/>
    <x v="47"/>
    <x v="4"/>
    <n v="54.999999999999993"/>
    <n v="200"/>
    <n v="109999.99999999999"/>
    <n v="32999.999999999993"/>
    <n v="0.3"/>
    <s v="In-store"/>
    <x v="1"/>
    <x v="6"/>
  </r>
  <r>
    <x v="2"/>
    <n v="1185732"/>
    <x v="349"/>
    <x v="0"/>
    <x v="45"/>
    <x v="47"/>
    <x v="5"/>
    <n v="60"/>
    <n v="375"/>
    <n v="225000"/>
    <n v="78750"/>
    <n v="0.35"/>
    <s v="In-store"/>
    <x v="1"/>
    <x v="6"/>
  </r>
  <r>
    <x v="2"/>
    <n v="1185732"/>
    <x v="379"/>
    <x v="0"/>
    <x v="45"/>
    <x v="47"/>
    <x v="0"/>
    <n v="54.999999999999993"/>
    <n v="500"/>
    <n v="274999.99999999994"/>
    <n v="109999.99999999999"/>
    <n v="0.4"/>
    <s v="In-store"/>
    <x v="1"/>
    <x v="7"/>
  </r>
  <r>
    <x v="2"/>
    <n v="1185732"/>
    <x v="379"/>
    <x v="0"/>
    <x v="45"/>
    <x v="47"/>
    <x v="1"/>
    <n v="50"/>
    <n v="300"/>
    <n v="150000"/>
    <n v="60000"/>
    <n v="0.4"/>
    <s v="In-store"/>
    <x v="1"/>
    <x v="7"/>
  </r>
  <r>
    <x v="2"/>
    <n v="1185732"/>
    <x v="379"/>
    <x v="0"/>
    <x v="45"/>
    <x v="47"/>
    <x v="2"/>
    <n v="45"/>
    <n v="200"/>
    <n v="90000"/>
    <n v="27000"/>
    <n v="0.3"/>
    <s v="In-store"/>
    <x v="1"/>
    <x v="7"/>
  </r>
  <r>
    <x v="2"/>
    <n v="1185732"/>
    <x v="379"/>
    <x v="0"/>
    <x v="45"/>
    <x v="47"/>
    <x v="3"/>
    <n v="45"/>
    <n v="175"/>
    <n v="78750"/>
    <n v="23625"/>
    <n v="0.3"/>
    <s v="In-store"/>
    <x v="1"/>
    <x v="7"/>
  </r>
  <r>
    <x v="2"/>
    <n v="1185732"/>
    <x v="379"/>
    <x v="0"/>
    <x v="45"/>
    <x v="47"/>
    <x v="4"/>
    <n v="54.999999999999993"/>
    <n v="175"/>
    <n v="96249.999999999985"/>
    <n v="28874.999999999996"/>
    <n v="0.3"/>
    <s v="In-store"/>
    <x v="1"/>
    <x v="7"/>
  </r>
  <r>
    <x v="2"/>
    <n v="1185732"/>
    <x v="379"/>
    <x v="0"/>
    <x v="45"/>
    <x v="47"/>
    <x v="5"/>
    <n v="60"/>
    <n v="275"/>
    <n v="165000"/>
    <n v="57749.999999999993"/>
    <n v="0.35"/>
    <s v="In-store"/>
    <x v="1"/>
    <x v="7"/>
  </r>
  <r>
    <x v="2"/>
    <n v="1185732"/>
    <x v="411"/>
    <x v="0"/>
    <x v="45"/>
    <x v="47"/>
    <x v="0"/>
    <n v="60"/>
    <n v="450"/>
    <n v="270000"/>
    <n v="108000"/>
    <n v="0.4"/>
    <s v="In-store"/>
    <x v="1"/>
    <x v="8"/>
  </r>
  <r>
    <x v="2"/>
    <n v="1185732"/>
    <x v="411"/>
    <x v="0"/>
    <x v="45"/>
    <x v="47"/>
    <x v="1"/>
    <n v="55.000000000000007"/>
    <n v="275"/>
    <n v="151250.00000000003"/>
    <n v="60500.000000000015"/>
    <n v="0.4"/>
    <s v="In-store"/>
    <x v="1"/>
    <x v="8"/>
  </r>
  <r>
    <x v="2"/>
    <n v="1185732"/>
    <x v="411"/>
    <x v="0"/>
    <x v="45"/>
    <x v="47"/>
    <x v="2"/>
    <n v="55.000000000000007"/>
    <n v="175"/>
    <n v="96250.000000000015"/>
    <n v="28875.000000000004"/>
    <n v="0.3"/>
    <s v="In-store"/>
    <x v="1"/>
    <x v="8"/>
  </r>
  <r>
    <x v="2"/>
    <n v="1185732"/>
    <x v="411"/>
    <x v="0"/>
    <x v="45"/>
    <x v="47"/>
    <x v="3"/>
    <n v="55.000000000000007"/>
    <n v="150"/>
    <n v="82500.000000000015"/>
    <n v="24750.000000000004"/>
    <n v="0.3"/>
    <s v="In-store"/>
    <x v="1"/>
    <x v="8"/>
  </r>
  <r>
    <x v="2"/>
    <n v="1185732"/>
    <x v="411"/>
    <x v="0"/>
    <x v="45"/>
    <x v="47"/>
    <x v="4"/>
    <n v="65"/>
    <n v="150"/>
    <n v="97500"/>
    <n v="29250"/>
    <n v="0.3"/>
    <s v="In-store"/>
    <x v="1"/>
    <x v="8"/>
  </r>
  <r>
    <x v="0"/>
    <n v="1185732"/>
    <x v="411"/>
    <x v="0"/>
    <x v="45"/>
    <x v="47"/>
    <x v="5"/>
    <n v="70"/>
    <n v="275"/>
    <n v="192500"/>
    <n v="67375"/>
    <n v="0.35"/>
    <s v="In-store"/>
    <x v="1"/>
    <x v="8"/>
  </r>
  <r>
    <x v="0"/>
    <n v="1185732"/>
    <x v="441"/>
    <x v="0"/>
    <x v="45"/>
    <x v="47"/>
    <x v="0"/>
    <n v="65"/>
    <n v="425"/>
    <n v="276250"/>
    <n v="110500"/>
    <n v="0.4"/>
    <s v="In-store"/>
    <x v="1"/>
    <x v="9"/>
  </r>
  <r>
    <x v="0"/>
    <n v="1185732"/>
    <x v="441"/>
    <x v="0"/>
    <x v="45"/>
    <x v="47"/>
    <x v="1"/>
    <n v="55.000000000000007"/>
    <n v="300"/>
    <n v="165000.00000000003"/>
    <n v="66000.000000000015"/>
    <n v="0.4"/>
    <s v="In-store"/>
    <x v="1"/>
    <x v="9"/>
  </r>
  <r>
    <x v="0"/>
    <n v="1185732"/>
    <x v="441"/>
    <x v="0"/>
    <x v="45"/>
    <x v="47"/>
    <x v="2"/>
    <n v="55.000000000000007"/>
    <n v="295"/>
    <n v="162250.00000000003"/>
    <n v="48675.000000000007"/>
    <n v="0.3"/>
    <s v="In-store"/>
    <x v="1"/>
    <x v="9"/>
  </r>
  <r>
    <x v="0"/>
    <n v="1185732"/>
    <x v="441"/>
    <x v="0"/>
    <x v="45"/>
    <x v="47"/>
    <x v="3"/>
    <n v="55.000000000000007"/>
    <n v="275"/>
    <n v="151250.00000000003"/>
    <n v="45375.000000000007"/>
    <n v="0.3"/>
    <s v="In-store"/>
    <x v="1"/>
    <x v="9"/>
  </r>
  <r>
    <x v="0"/>
    <n v="1185732"/>
    <x v="441"/>
    <x v="0"/>
    <x v="45"/>
    <x v="47"/>
    <x v="4"/>
    <n v="65"/>
    <n v="250"/>
    <n v="162500"/>
    <n v="48750"/>
    <n v="0.3"/>
    <s v="In-store"/>
    <x v="1"/>
    <x v="9"/>
  </r>
  <r>
    <x v="0"/>
    <n v="1185732"/>
    <x v="441"/>
    <x v="0"/>
    <x v="45"/>
    <x v="47"/>
    <x v="5"/>
    <n v="70"/>
    <n v="350"/>
    <n v="245000"/>
    <n v="85750"/>
    <n v="0.35"/>
    <s v="In-store"/>
    <x v="1"/>
    <x v="9"/>
  </r>
  <r>
    <x v="0"/>
    <n v="1185732"/>
    <x v="470"/>
    <x v="0"/>
    <x v="45"/>
    <x v="47"/>
    <x v="0"/>
    <n v="65"/>
    <n v="575"/>
    <n v="373750"/>
    <n v="149500"/>
    <n v="0.4"/>
    <s v="In-store"/>
    <x v="1"/>
    <x v="10"/>
  </r>
  <r>
    <x v="0"/>
    <n v="1185732"/>
    <x v="470"/>
    <x v="0"/>
    <x v="45"/>
    <x v="47"/>
    <x v="1"/>
    <n v="55.000000000000007"/>
    <n v="375"/>
    <n v="206250.00000000003"/>
    <n v="82500.000000000015"/>
    <n v="0.4"/>
    <s v="In-store"/>
    <x v="1"/>
    <x v="10"/>
  </r>
  <r>
    <x v="0"/>
    <n v="1185732"/>
    <x v="470"/>
    <x v="0"/>
    <x v="45"/>
    <x v="47"/>
    <x v="2"/>
    <n v="55.000000000000007"/>
    <n v="350"/>
    <n v="192500.00000000003"/>
    <n v="57750.000000000007"/>
    <n v="0.3"/>
    <s v="In-store"/>
    <x v="1"/>
    <x v="10"/>
  </r>
  <r>
    <x v="0"/>
    <n v="1185732"/>
    <x v="470"/>
    <x v="0"/>
    <x v="45"/>
    <x v="47"/>
    <x v="3"/>
    <n v="55.000000000000007"/>
    <n v="300"/>
    <n v="165000.00000000003"/>
    <n v="49500.000000000007"/>
    <n v="0.3"/>
    <s v="In-store"/>
    <x v="1"/>
    <x v="10"/>
  </r>
  <r>
    <x v="0"/>
    <n v="1185732"/>
    <x v="470"/>
    <x v="0"/>
    <x v="45"/>
    <x v="47"/>
    <x v="4"/>
    <n v="65"/>
    <n v="300"/>
    <n v="195000"/>
    <n v="58500"/>
    <n v="0.3"/>
    <s v="In-store"/>
    <x v="1"/>
    <x v="10"/>
  </r>
  <r>
    <x v="0"/>
    <n v="1185732"/>
    <x v="470"/>
    <x v="0"/>
    <x v="45"/>
    <x v="47"/>
    <x v="5"/>
    <n v="70"/>
    <n v="400"/>
    <n v="280000"/>
    <n v="98000"/>
    <n v="0.35"/>
    <s v="In-store"/>
    <x v="1"/>
    <x v="10"/>
  </r>
  <r>
    <x v="0"/>
    <n v="1185732"/>
    <x v="174"/>
    <x v="0"/>
    <x v="45"/>
    <x v="47"/>
    <x v="0"/>
    <n v="35"/>
    <n v="425"/>
    <n v="148750"/>
    <n v="52062.5"/>
    <n v="0.35"/>
    <s v="In-store"/>
    <x v="1"/>
    <x v="0"/>
  </r>
  <r>
    <x v="0"/>
    <n v="1185732"/>
    <x v="174"/>
    <x v="0"/>
    <x v="45"/>
    <x v="47"/>
    <x v="1"/>
    <n v="35"/>
    <n v="225"/>
    <n v="78750"/>
    <n v="27562.5"/>
    <n v="0.35"/>
    <s v="In-store"/>
    <x v="1"/>
    <x v="0"/>
  </r>
  <r>
    <x v="0"/>
    <n v="1185732"/>
    <x v="174"/>
    <x v="0"/>
    <x v="45"/>
    <x v="47"/>
    <x v="2"/>
    <n v="25.000000000000007"/>
    <n v="225"/>
    <n v="56250.000000000015"/>
    <n v="22500.000000000007"/>
    <n v="0.4"/>
    <s v="In-store"/>
    <x v="1"/>
    <x v="0"/>
  </r>
  <r>
    <x v="0"/>
    <n v="1185732"/>
    <x v="174"/>
    <x v="0"/>
    <x v="45"/>
    <x v="47"/>
    <x v="3"/>
    <n v="30"/>
    <n v="75"/>
    <n v="22500"/>
    <n v="9000"/>
    <n v="0.4"/>
    <s v="In-store"/>
    <x v="1"/>
    <x v="0"/>
  </r>
  <r>
    <x v="0"/>
    <n v="1185732"/>
    <x v="174"/>
    <x v="0"/>
    <x v="45"/>
    <x v="47"/>
    <x v="4"/>
    <n v="45"/>
    <n v="125"/>
    <n v="56250"/>
    <n v="16875"/>
    <n v="0.3"/>
    <s v="In-store"/>
    <x v="1"/>
    <x v="0"/>
  </r>
  <r>
    <x v="0"/>
    <n v="1185732"/>
    <x v="174"/>
    <x v="0"/>
    <x v="45"/>
    <x v="47"/>
    <x v="5"/>
    <n v="35"/>
    <n v="225"/>
    <n v="78750"/>
    <n v="31500"/>
    <n v="0.4"/>
    <s v="In-store"/>
    <x v="1"/>
    <x v="0"/>
  </r>
  <r>
    <x v="0"/>
    <n v="1185732"/>
    <x v="203"/>
    <x v="0"/>
    <x v="45"/>
    <x v="47"/>
    <x v="0"/>
    <n v="35"/>
    <n v="475"/>
    <n v="166250"/>
    <n v="58187.499999999993"/>
    <n v="0.35"/>
    <s v="In-store"/>
    <x v="1"/>
    <x v="1"/>
  </r>
  <r>
    <x v="0"/>
    <n v="1185732"/>
    <x v="203"/>
    <x v="0"/>
    <x v="45"/>
    <x v="47"/>
    <x v="1"/>
    <n v="35"/>
    <n v="125"/>
    <n v="43750"/>
    <n v="15312.499999999998"/>
    <n v="0.35"/>
    <s v="In-store"/>
    <x v="1"/>
    <x v="1"/>
  </r>
  <r>
    <x v="0"/>
    <n v="1185732"/>
    <x v="203"/>
    <x v="0"/>
    <x v="45"/>
    <x v="47"/>
    <x v="2"/>
    <n v="25.000000000000007"/>
    <n v="175"/>
    <n v="43750.000000000015"/>
    <n v="17500.000000000007"/>
    <n v="0.4"/>
    <s v="In-store"/>
    <x v="1"/>
    <x v="1"/>
  </r>
  <r>
    <x v="0"/>
    <n v="1185732"/>
    <x v="203"/>
    <x v="0"/>
    <x v="46"/>
    <x v="48"/>
    <x v="3"/>
    <n v="30"/>
    <n v="50"/>
    <n v="15000"/>
    <n v="6000"/>
    <n v="0.4"/>
    <s v="In-store"/>
    <x v="1"/>
    <x v="1"/>
  </r>
  <r>
    <x v="0"/>
    <n v="1185732"/>
    <x v="203"/>
    <x v="0"/>
    <x v="46"/>
    <x v="48"/>
    <x v="4"/>
    <n v="45"/>
    <n v="125"/>
    <n v="56250"/>
    <n v="16875"/>
    <n v="0.3"/>
    <s v="In-store"/>
    <x v="1"/>
    <x v="1"/>
  </r>
  <r>
    <x v="0"/>
    <n v="1185732"/>
    <x v="203"/>
    <x v="0"/>
    <x v="46"/>
    <x v="48"/>
    <x v="5"/>
    <n v="35"/>
    <n v="225"/>
    <n v="78750"/>
    <n v="31500"/>
    <n v="0.4"/>
    <s v="In-store"/>
    <x v="1"/>
    <x v="1"/>
  </r>
  <r>
    <x v="0"/>
    <n v="1185732"/>
    <x v="708"/>
    <x v="0"/>
    <x v="46"/>
    <x v="48"/>
    <x v="0"/>
    <n v="35"/>
    <n v="445"/>
    <n v="155750"/>
    <n v="54512.5"/>
    <n v="0.35"/>
    <s v="In-store"/>
    <x v="1"/>
    <x v="2"/>
  </r>
  <r>
    <x v="0"/>
    <n v="1185732"/>
    <x v="708"/>
    <x v="0"/>
    <x v="46"/>
    <x v="48"/>
    <x v="1"/>
    <n v="35"/>
    <n v="150"/>
    <n v="52500"/>
    <n v="18375"/>
    <n v="0.35"/>
    <s v="In-store"/>
    <x v="1"/>
    <x v="2"/>
  </r>
  <r>
    <x v="0"/>
    <n v="1185732"/>
    <x v="708"/>
    <x v="0"/>
    <x v="46"/>
    <x v="48"/>
    <x v="2"/>
    <n v="25.000000000000007"/>
    <n v="175"/>
    <n v="43750.000000000015"/>
    <n v="17500.000000000007"/>
    <n v="0.4"/>
    <s v="In-store"/>
    <x v="1"/>
    <x v="2"/>
  </r>
  <r>
    <x v="0"/>
    <n v="1185732"/>
    <x v="708"/>
    <x v="0"/>
    <x v="46"/>
    <x v="48"/>
    <x v="3"/>
    <n v="30"/>
    <n v="25"/>
    <n v="7500"/>
    <n v="3000"/>
    <n v="0.4"/>
    <s v="In-store"/>
    <x v="1"/>
    <x v="2"/>
  </r>
  <r>
    <x v="0"/>
    <n v="1185732"/>
    <x v="708"/>
    <x v="0"/>
    <x v="46"/>
    <x v="48"/>
    <x v="4"/>
    <n v="45"/>
    <n v="75"/>
    <n v="33750"/>
    <n v="10125"/>
    <n v="0.3"/>
    <s v="In-store"/>
    <x v="1"/>
    <x v="2"/>
  </r>
  <r>
    <x v="0"/>
    <n v="1185732"/>
    <x v="708"/>
    <x v="0"/>
    <x v="46"/>
    <x v="48"/>
    <x v="5"/>
    <n v="35"/>
    <n v="175"/>
    <n v="61250"/>
    <n v="24500"/>
    <n v="0.4"/>
    <s v="In-store"/>
    <x v="1"/>
    <x v="2"/>
  </r>
  <r>
    <x v="0"/>
    <n v="1185732"/>
    <x v="230"/>
    <x v="0"/>
    <x v="46"/>
    <x v="48"/>
    <x v="0"/>
    <n v="35"/>
    <n v="425"/>
    <n v="148750"/>
    <n v="52062.5"/>
    <n v="0.35"/>
    <s v="In-store"/>
    <x v="1"/>
    <x v="3"/>
  </r>
  <r>
    <x v="0"/>
    <n v="1185732"/>
    <x v="230"/>
    <x v="0"/>
    <x v="46"/>
    <x v="48"/>
    <x v="1"/>
    <n v="35"/>
    <n v="125"/>
    <n v="43750"/>
    <n v="15312.499999999998"/>
    <n v="0.35"/>
    <s v="In-store"/>
    <x v="1"/>
    <x v="3"/>
  </r>
  <r>
    <x v="0"/>
    <n v="1185732"/>
    <x v="230"/>
    <x v="0"/>
    <x v="46"/>
    <x v="48"/>
    <x v="2"/>
    <n v="25.000000000000007"/>
    <n v="125"/>
    <n v="31250.000000000007"/>
    <n v="12500.000000000004"/>
    <n v="0.4"/>
    <s v="In-store"/>
    <x v="1"/>
    <x v="3"/>
  </r>
  <r>
    <x v="0"/>
    <n v="1185732"/>
    <x v="230"/>
    <x v="0"/>
    <x v="46"/>
    <x v="48"/>
    <x v="3"/>
    <n v="30"/>
    <n v="50"/>
    <n v="15000"/>
    <n v="6000"/>
    <n v="0.4"/>
    <s v="In-store"/>
    <x v="1"/>
    <x v="3"/>
  </r>
  <r>
    <x v="0"/>
    <n v="1185732"/>
    <x v="230"/>
    <x v="0"/>
    <x v="46"/>
    <x v="48"/>
    <x v="4"/>
    <n v="45"/>
    <n v="50"/>
    <n v="22500"/>
    <n v="6750"/>
    <n v="0.3"/>
    <s v="In-store"/>
    <x v="1"/>
    <x v="3"/>
  </r>
  <r>
    <x v="0"/>
    <n v="1185732"/>
    <x v="230"/>
    <x v="0"/>
    <x v="46"/>
    <x v="48"/>
    <x v="5"/>
    <n v="35"/>
    <n v="200"/>
    <n v="70000"/>
    <n v="28000"/>
    <n v="0.4"/>
    <s v="In-store"/>
    <x v="1"/>
    <x v="3"/>
  </r>
  <r>
    <x v="0"/>
    <n v="1185732"/>
    <x v="259"/>
    <x v="0"/>
    <x v="46"/>
    <x v="48"/>
    <x v="0"/>
    <n v="49.999999999999993"/>
    <n v="470"/>
    <n v="234999.99999999997"/>
    <n v="82249.999999999985"/>
    <n v="0.35"/>
    <s v="In-store"/>
    <x v="1"/>
    <x v="4"/>
  </r>
  <r>
    <x v="0"/>
    <n v="1185732"/>
    <x v="259"/>
    <x v="0"/>
    <x v="46"/>
    <x v="48"/>
    <x v="1"/>
    <n v="45"/>
    <n v="175"/>
    <n v="78750"/>
    <n v="27562.5"/>
    <n v="0.35"/>
    <s v="In-store"/>
    <x v="1"/>
    <x v="4"/>
  </r>
  <r>
    <x v="0"/>
    <n v="1185732"/>
    <x v="259"/>
    <x v="0"/>
    <x v="46"/>
    <x v="48"/>
    <x v="2"/>
    <n v="40"/>
    <n v="200"/>
    <n v="80000"/>
    <n v="32000"/>
    <n v="0.4"/>
    <s v="In-store"/>
    <x v="1"/>
    <x v="4"/>
  </r>
  <r>
    <x v="0"/>
    <n v="1185732"/>
    <x v="259"/>
    <x v="0"/>
    <x v="46"/>
    <x v="48"/>
    <x v="3"/>
    <n v="40"/>
    <n v="150"/>
    <n v="60000"/>
    <n v="24000"/>
    <n v="0.4"/>
    <s v="In-store"/>
    <x v="1"/>
    <x v="4"/>
  </r>
  <r>
    <x v="0"/>
    <n v="1185732"/>
    <x v="259"/>
    <x v="0"/>
    <x v="46"/>
    <x v="48"/>
    <x v="4"/>
    <n v="49.999999999999993"/>
    <n v="175"/>
    <n v="87499.999999999985"/>
    <n v="26249.999999999996"/>
    <n v="0.3"/>
    <s v="In-store"/>
    <x v="1"/>
    <x v="4"/>
  </r>
  <r>
    <x v="0"/>
    <n v="1185732"/>
    <x v="259"/>
    <x v="0"/>
    <x v="46"/>
    <x v="48"/>
    <x v="5"/>
    <n v="54.999999999999993"/>
    <n v="300"/>
    <n v="164999.99999999997"/>
    <n v="65999.999999999985"/>
    <n v="0.4"/>
    <s v="In-store"/>
    <x v="1"/>
    <x v="4"/>
  </r>
  <r>
    <x v="0"/>
    <n v="1185732"/>
    <x v="292"/>
    <x v="0"/>
    <x v="46"/>
    <x v="48"/>
    <x v="0"/>
    <n v="49.999999999999993"/>
    <n v="550"/>
    <n v="274999.99999999994"/>
    <n v="96249.999999999971"/>
    <n v="0.35"/>
    <s v="In-store"/>
    <x v="1"/>
    <x v="11"/>
  </r>
  <r>
    <x v="0"/>
    <n v="1185732"/>
    <x v="292"/>
    <x v="0"/>
    <x v="46"/>
    <x v="48"/>
    <x v="1"/>
    <n v="45"/>
    <n v="300"/>
    <n v="135000"/>
    <n v="47250"/>
    <n v="0.35"/>
    <s v="In-store"/>
    <x v="1"/>
    <x v="11"/>
  </r>
  <r>
    <x v="0"/>
    <n v="1185732"/>
    <x v="292"/>
    <x v="0"/>
    <x v="46"/>
    <x v="48"/>
    <x v="2"/>
    <n v="40"/>
    <n v="225"/>
    <n v="90000"/>
    <n v="36000"/>
    <n v="0.4"/>
    <s v="In-store"/>
    <x v="1"/>
    <x v="11"/>
  </r>
  <r>
    <x v="0"/>
    <n v="1185732"/>
    <x v="292"/>
    <x v="0"/>
    <x v="46"/>
    <x v="48"/>
    <x v="3"/>
    <n v="40"/>
    <n v="200"/>
    <n v="80000"/>
    <n v="32000"/>
    <n v="0.4"/>
    <s v="In-store"/>
    <x v="1"/>
    <x v="11"/>
  </r>
  <r>
    <x v="0"/>
    <n v="1185732"/>
    <x v="292"/>
    <x v="0"/>
    <x v="46"/>
    <x v="48"/>
    <x v="4"/>
    <n v="49.999999999999993"/>
    <n v="200"/>
    <n v="99999.999999999985"/>
    <n v="29999.999999999993"/>
    <n v="0.3"/>
    <s v="In-store"/>
    <x v="1"/>
    <x v="11"/>
  </r>
  <r>
    <x v="0"/>
    <n v="1185732"/>
    <x v="292"/>
    <x v="0"/>
    <x v="46"/>
    <x v="48"/>
    <x v="5"/>
    <n v="54.999999999999993"/>
    <n v="350"/>
    <n v="192499.99999999997"/>
    <n v="76999.999999999985"/>
    <n v="0.4"/>
    <s v="In-store"/>
    <x v="1"/>
    <x v="11"/>
  </r>
  <r>
    <x v="0"/>
    <n v="1185732"/>
    <x v="320"/>
    <x v="0"/>
    <x v="46"/>
    <x v="48"/>
    <x v="0"/>
    <n v="49.999999999999993"/>
    <n v="575"/>
    <n v="287499.99999999994"/>
    <n v="100624.99999999997"/>
    <n v="0.35"/>
    <s v="In-store"/>
    <x v="1"/>
    <x v="5"/>
  </r>
  <r>
    <x v="0"/>
    <n v="1185732"/>
    <x v="320"/>
    <x v="0"/>
    <x v="46"/>
    <x v="48"/>
    <x v="1"/>
    <n v="45"/>
    <n v="325"/>
    <n v="146250"/>
    <n v="51187.5"/>
    <n v="0.35"/>
    <s v="In-store"/>
    <x v="1"/>
    <x v="5"/>
  </r>
  <r>
    <x v="0"/>
    <n v="1185732"/>
    <x v="320"/>
    <x v="0"/>
    <x v="46"/>
    <x v="48"/>
    <x v="2"/>
    <n v="40"/>
    <n v="250"/>
    <n v="100000"/>
    <n v="40000"/>
    <n v="0.4"/>
    <s v="In-store"/>
    <x v="1"/>
    <x v="5"/>
  </r>
  <r>
    <x v="0"/>
    <n v="1185732"/>
    <x v="320"/>
    <x v="0"/>
    <x v="46"/>
    <x v="48"/>
    <x v="3"/>
    <n v="40"/>
    <n v="200"/>
    <n v="80000"/>
    <n v="32000"/>
    <n v="0.4"/>
    <s v="In-store"/>
    <x v="1"/>
    <x v="5"/>
  </r>
  <r>
    <x v="0"/>
    <n v="1185732"/>
    <x v="320"/>
    <x v="0"/>
    <x v="46"/>
    <x v="48"/>
    <x v="4"/>
    <n v="49.999999999999993"/>
    <n v="225"/>
    <n v="112499.99999999999"/>
    <n v="33749.999999999993"/>
    <n v="0.3"/>
    <s v="In-store"/>
    <x v="1"/>
    <x v="5"/>
  </r>
  <r>
    <x v="0"/>
    <n v="1185732"/>
    <x v="320"/>
    <x v="0"/>
    <x v="46"/>
    <x v="48"/>
    <x v="5"/>
    <n v="54.999999999999993"/>
    <n v="400"/>
    <n v="219999.99999999997"/>
    <n v="88000"/>
    <n v="0.4"/>
    <s v="In-store"/>
    <x v="1"/>
    <x v="5"/>
  </r>
  <r>
    <x v="0"/>
    <n v="1185732"/>
    <x v="352"/>
    <x v="0"/>
    <x v="46"/>
    <x v="48"/>
    <x v="0"/>
    <n v="49.999999999999993"/>
    <n v="550"/>
    <n v="274999.99999999994"/>
    <n v="96249.999999999971"/>
    <n v="0.35"/>
    <s v="In-store"/>
    <x v="1"/>
    <x v="6"/>
  </r>
  <r>
    <x v="0"/>
    <n v="1185732"/>
    <x v="352"/>
    <x v="0"/>
    <x v="46"/>
    <x v="48"/>
    <x v="1"/>
    <n v="45"/>
    <n v="325"/>
    <n v="146250"/>
    <n v="51187.5"/>
    <n v="0.35"/>
    <s v="In-store"/>
    <x v="1"/>
    <x v="6"/>
  </r>
  <r>
    <x v="0"/>
    <n v="1185732"/>
    <x v="352"/>
    <x v="0"/>
    <x v="46"/>
    <x v="48"/>
    <x v="2"/>
    <n v="40"/>
    <n v="250"/>
    <n v="100000"/>
    <n v="40000"/>
    <n v="0.4"/>
    <s v="In-store"/>
    <x v="1"/>
    <x v="6"/>
  </r>
  <r>
    <x v="0"/>
    <n v="1185732"/>
    <x v="352"/>
    <x v="0"/>
    <x v="46"/>
    <x v="48"/>
    <x v="3"/>
    <n v="40"/>
    <n v="150"/>
    <n v="60000"/>
    <n v="24000"/>
    <n v="0.4"/>
    <s v="In-store"/>
    <x v="1"/>
    <x v="6"/>
  </r>
  <r>
    <x v="0"/>
    <n v="1185732"/>
    <x v="352"/>
    <x v="0"/>
    <x v="46"/>
    <x v="48"/>
    <x v="4"/>
    <n v="49.999999999999993"/>
    <n v="125"/>
    <n v="62499.999999999993"/>
    <n v="18749.999999999996"/>
    <n v="0.3"/>
    <s v="In-store"/>
    <x v="1"/>
    <x v="6"/>
  </r>
  <r>
    <x v="0"/>
    <n v="1185732"/>
    <x v="352"/>
    <x v="0"/>
    <x v="46"/>
    <x v="48"/>
    <x v="5"/>
    <n v="54.999999999999993"/>
    <n v="300"/>
    <n v="164999.99999999997"/>
    <n v="65999.999999999985"/>
    <n v="0.4"/>
    <s v="In-store"/>
    <x v="1"/>
    <x v="6"/>
  </r>
  <r>
    <x v="0"/>
    <n v="1185732"/>
    <x v="382"/>
    <x v="0"/>
    <x v="46"/>
    <x v="48"/>
    <x v="0"/>
    <n v="49.999999999999993"/>
    <n v="425"/>
    <n v="212499.99999999997"/>
    <n v="74374.999999999985"/>
    <n v="0.35"/>
    <s v="In-store"/>
    <x v="1"/>
    <x v="7"/>
  </r>
  <r>
    <x v="0"/>
    <n v="1185732"/>
    <x v="382"/>
    <x v="0"/>
    <x v="46"/>
    <x v="48"/>
    <x v="1"/>
    <n v="45"/>
    <n v="225"/>
    <n v="101250"/>
    <n v="35437.5"/>
    <n v="0.35"/>
    <s v="In-store"/>
    <x v="1"/>
    <x v="7"/>
  </r>
  <r>
    <x v="0"/>
    <n v="1185732"/>
    <x v="382"/>
    <x v="0"/>
    <x v="46"/>
    <x v="48"/>
    <x v="2"/>
    <n v="40"/>
    <n v="125"/>
    <n v="50000"/>
    <n v="20000"/>
    <n v="0.4"/>
    <s v="In-store"/>
    <x v="1"/>
    <x v="7"/>
  </r>
  <r>
    <x v="0"/>
    <n v="1185732"/>
    <x v="382"/>
    <x v="0"/>
    <x v="46"/>
    <x v="48"/>
    <x v="3"/>
    <n v="40"/>
    <n v="100"/>
    <n v="40000"/>
    <n v="16000"/>
    <n v="0.4"/>
    <s v="In-store"/>
    <x v="1"/>
    <x v="7"/>
  </r>
  <r>
    <x v="0"/>
    <n v="1185732"/>
    <x v="382"/>
    <x v="0"/>
    <x v="46"/>
    <x v="48"/>
    <x v="4"/>
    <n v="49.999999999999993"/>
    <n v="100"/>
    <n v="49999.999999999993"/>
    <n v="14999.999999999996"/>
    <n v="0.3"/>
    <s v="In-store"/>
    <x v="1"/>
    <x v="7"/>
  </r>
  <r>
    <x v="0"/>
    <n v="1185732"/>
    <x v="382"/>
    <x v="0"/>
    <x v="46"/>
    <x v="48"/>
    <x v="5"/>
    <n v="54.999999999999993"/>
    <n v="200"/>
    <n v="109999.99999999999"/>
    <n v="44000"/>
    <n v="0.4"/>
    <s v="In-store"/>
    <x v="1"/>
    <x v="7"/>
  </r>
  <r>
    <x v="0"/>
    <n v="1185732"/>
    <x v="414"/>
    <x v="0"/>
    <x v="46"/>
    <x v="48"/>
    <x v="0"/>
    <n v="54.999999999999993"/>
    <n v="375"/>
    <n v="206249.99999999997"/>
    <n v="72187.499999999985"/>
    <n v="0.35"/>
    <s v="In-store"/>
    <x v="1"/>
    <x v="8"/>
  </r>
  <r>
    <x v="0"/>
    <n v="1185732"/>
    <x v="414"/>
    <x v="0"/>
    <x v="46"/>
    <x v="48"/>
    <x v="1"/>
    <n v="50"/>
    <n v="200"/>
    <n v="100000"/>
    <n v="35000"/>
    <n v="0.35"/>
    <s v="In-store"/>
    <x v="1"/>
    <x v="8"/>
  </r>
  <r>
    <x v="0"/>
    <n v="1185732"/>
    <x v="414"/>
    <x v="0"/>
    <x v="46"/>
    <x v="48"/>
    <x v="2"/>
    <n v="50"/>
    <n v="100"/>
    <n v="50000"/>
    <n v="20000"/>
    <n v="0.4"/>
    <s v="In-store"/>
    <x v="1"/>
    <x v="8"/>
  </r>
  <r>
    <x v="0"/>
    <n v="1185732"/>
    <x v="414"/>
    <x v="0"/>
    <x v="46"/>
    <x v="48"/>
    <x v="3"/>
    <n v="50"/>
    <n v="75"/>
    <n v="37500"/>
    <n v="15000"/>
    <n v="0.4"/>
    <s v="In-store"/>
    <x v="1"/>
    <x v="8"/>
  </r>
  <r>
    <x v="0"/>
    <n v="1185732"/>
    <x v="414"/>
    <x v="0"/>
    <x v="46"/>
    <x v="48"/>
    <x v="4"/>
    <n v="60"/>
    <n v="75"/>
    <n v="45000"/>
    <n v="13500"/>
    <n v="0.3"/>
    <s v="In-store"/>
    <x v="1"/>
    <x v="8"/>
  </r>
  <r>
    <x v="2"/>
    <n v="1185732"/>
    <x v="414"/>
    <x v="0"/>
    <x v="46"/>
    <x v="48"/>
    <x v="5"/>
    <n v="64.999999999999986"/>
    <n v="200"/>
    <n v="129999.99999999997"/>
    <n v="51999.999999999993"/>
    <n v="0.4"/>
    <s v="In-store"/>
    <x v="1"/>
    <x v="8"/>
  </r>
  <r>
    <x v="2"/>
    <n v="1185732"/>
    <x v="444"/>
    <x v="0"/>
    <x v="46"/>
    <x v="48"/>
    <x v="0"/>
    <n v="60"/>
    <n v="350"/>
    <n v="210000"/>
    <n v="73500"/>
    <n v="0.35"/>
    <s v="In-store"/>
    <x v="1"/>
    <x v="9"/>
  </r>
  <r>
    <x v="2"/>
    <n v="1185732"/>
    <x v="444"/>
    <x v="0"/>
    <x v="46"/>
    <x v="48"/>
    <x v="1"/>
    <n v="50"/>
    <n v="225"/>
    <n v="112500"/>
    <n v="39375"/>
    <n v="0.35"/>
    <s v="In-store"/>
    <x v="1"/>
    <x v="9"/>
  </r>
  <r>
    <x v="2"/>
    <n v="1185732"/>
    <x v="444"/>
    <x v="0"/>
    <x v="46"/>
    <x v="48"/>
    <x v="2"/>
    <n v="50"/>
    <n v="220"/>
    <n v="110000"/>
    <n v="44000"/>
    <n v="0.4"/>
    <s v="In-store"/>
    <x v="1"/>
    <x v="9"/>
  </r>
  <r>
    <x v="2"/>
    <n v="1185732"/>
    <x v="444"/>
    <x v="0"/>
    <x v="46"/>
    <x v="48"/>
    <x v="3"/>
    <n v="50"/>
    <n v="200"/>
    <n v="100000"/>
    <n v="40000"/>
    <n v="0.4"/>
    <s v="In-store"/>
    <x v="1"/>
    <x v="9"/>
  </r>
  <r>
    <x v="2"/>
    <n v="1185732"/>
    <x v="444"/>
    <x v="0"/>
    <x v="46"/>
    <x v="48"/>
    <x v="4"/>
    <n v="60"/>
    <n v="175"/>
    <n v="105000"/>
    <n v="31500"/>
    <n v="0.3"/>
    <s v="In-store"/>
    <x v="1"/>
    <x v="9"/>
  </r>
  <r>
    <x v="2"/>
    <n v="1185732"/>
    <x v="444"/>
    <x v="0"/>
    <x v="46"/>
    <x v="48"/>
    <x v="5"/>
    <n v="64.999999999999986"/>
    <n v="275"/>
    <n v="178749.99999999997"/>
    <n v="71499.999999999985"/>
    <n v="0.4"/>
    <s v="In-store"/>
    <x v="1"/>
    <x v="9"/>
  </r>
  <r>
    <x v="2"/>
    <n v="1185732"/>
    <x v="473"/>
    <x v="0"/>
    <x v="46"/>
    <x v="48"/>
    <x v="0"/>
    <n v="60"/>
    <n v="500"/>
    <n v="300000"/>
    <n v="105000"/>
    <n v="0.35"/>
    <s v="In-store"/>
    <x v="1"/>
    <x v="10"/>
  </r>
  <r>
    <x v="2"/>
    <n v="1185732"/>
    <x v="473"/>
    <x v="0"/>
    <x v="46"/>
    <x v="48"/>
    <x v="1"/>
    <n v="50"/>
    <n v="300"/>
    <n v="150000"/>
    <n v="52500"/>
    <n v="0.35"/>
    <s v="In-store"/>
    <x v="1"/>
    <x v="10"/>
  </r>
  <r>
    <x v="2"/>
    <n v="1185732"/>
    <x v="473"/>
    <x v="0"/>
    <x v="46"/>
    <x v="48"/>
    <x v="2"/>
    <n v="50"/>
    <n v="275"/>
    <n v="137500"/>
    <n v="55000"/>
    <n v="0.4"/>
    <s v="In-store"/>
    <x v="1"/>
    <x v="10"/>
  </r>
  <r>
    <x v="2"/>
    <n v="1185732"/>
    <x v="473"/>
    <x v="0"/>
    <x v="46"/>
    <x v="48"/>
    <x v="3"/>
    <n v="50"/>
    <n v="225"/>
    <n v="112500"/>
    <n v="45000"/>
    <n v="0.4"/>
    <s v="In-store"/>
    <x v="1"/>
    <x v="10"/>
  </r>
  <r>
    <x v="2"/>
    <n v="1185732"/>
    <x v="473"/>
    <x v="0"/>
    <x v="46"/>
    <x v="48"/>
    <x v="4"/>
    <n v="60"/>
    <n v="225"/>
    <n v="135000"/>
    <n v="40500"/>
    <n v="0.3"/>
    <s v="In-store"/>
    <x v="1"/>
    <x v="10"/>
  </r>
  <r>
    <x v="2"/>
    <n v="1185732"/>
    <x v="473"/>
    <x v="0"/>
    <x v="46"/>
    <x v="48"/>
    <x v="5"/>
    <n v="64.999999999999986"/>
    <n v="325"/>
    <n v="211249.99999999994"/>
    <n v="84499.999999999985"/>
    <n v="0.4"/>
    <s v="In-store"/>
    <x v="1"/>
    <x v="10"/>
  </r>
  <r>
    <x v="2"/>
    <n v="1185732"/>
    <x v="181"/>
    <x v="0"/>
    <x v="46"/>
    <x v="48"/>
    <x v="0"/>
    <n v="40"/>
    <n v="450"/>
    <n v="180000"/>
    <n v="54000"/>
    <n v="0.3"/>
    <s v="In-store"/>
    <x v="1"/>
    <x v="0"/>
  </r>
  <r>
    <x v="2"/>
    <n v="1185732"/>
    <x v="181"/>
    <x v="0"/>
    <x v="46"/>
    <x v="48"/>
    <x v="1"/>
    <n v="40"/>
    <n v="250"/>
    <n v="100000"/>
    <n v="30000"/>
    <n v="0.3"/>
    <s v="In-store"/>
    <x v="1"/>
    <x v="0"/>
  </r>
  <r>
    <x v="2"/>
    <n v="1185732"/>
    <x v="181"/>
    <x v="0"/>
    <x v="46"/>
    <x v="48"/>
    <x v="2"/>
    <n v="30.000000000000004"/>
    <n v="250"/>
    <n v="75000.000000000015"/>
    <n v="18750.000000000004"/>
    <n v="0.25"/>
    <s v="In-store"/>
    <x v="1"/>
    <x v="0"/>
  </r>
  <r>
    <x v="2"/>
    <n v="1185732"/>
    <x v="181"/>
    <x v="0"/>
    <x v="46"/>
    <x v="48"/>
    <x v="3"/>
    <n v="35"/>
    <n v="100"/>
    <n v="35000"/>
    <n v="8750"/>
    <n v="0.25"/>
    <s v="In-store"/>
    <x v="1"/>
    <x v="0"/>
  </r>
  <r>
    <x v="2"/>
    <n v="1185732"/>
    <x v="181"/>
    <x v="0"/>
    <x v="46"/>
    <x v="48"/>
    <x v="4"/>
    <n v="50"/>
    <n v="150"/>
    <n v="75000"/>
    <n v="18750"/>
    <n v="0.25"/>
    <s v="In-store"/>
    <x v="1"/>
    <x v="0"/>
  </r>
  <r>
    <x v="2"/>
    <n v="1185732"/>
    <x v="181"/>
    <x v="0"/>
    <x v="46"/>
    <x v="48"/>
    <x v="5"/>
    <n v="40"/>
    <n v="250"/>
    <n v="100000"/>
    <n v="30000"/>
    <n v="0.3"/>
    <s v="In-store"/>
    <x v="1"/>
    <x v="0"/>
  </r>
  <r>
    <x v="2"/>
    <n v="1185732"/>
    <x v="210"/>
    <x v="0"/>
    <x v="46"/>
    <x v="48"/>
    <x v="0"/>
    <n v="40"/>
    <n v="500"/>
    <n v="200000"/>
    <n v="60000"/>
    <n v="0.3"/>
    <s v="In-store"/>
    <x v="1"/>
    <x v="1"/>
  </r>
  <r>
    <x v="2"/>
    <n v="1185732"/>
    <x v="210"/>
    <x v="0"/>
    <x v="46"/>
    <x v="48"/>
    <x v="1"/>
    <n v="40"/>
    <n v="150"/>
    <n v="60000"/>
    <n v="18000"/>
    <n v="0.3"/>
    <s v="In-store"/>
    <x v="1"/>
    <x v="1"/>
  </r>
  <r>
    <x v="2"/>
    <n v="1185732"/>
    <x v="210"/>
    <x v="0"/>
    <x v="46"/>
    <x v="48"/>
    <x v="2"/>
    <n v="30.000000000000004"/>
    <n v="200"/>
    <n v="60000.000000000007"/>
    <n v="15000.000000000002"/>
    <n v="0.25"/>
    <s v="In-store"/>
    <x v="1"/>
    <x v="1"/>
  </r>
  <r>
    <x v="2"/>
    <n v="1185732"/>
    <x v="210"/>
    <x v="0"/>
    <x v="47"/>
    <x v="49"/>
    <x v="3"/>
    <n v="35"/>
    <n v="250"/>
    <n v="87500"/>
    <n v="21875"/>
    <n v="0.25"/>
    <s v="In-store"/>
    <x v="1"/>
    <x v="1"/>
  </r>
  <r>
    <x v="2"/>
    <n v="1185732"/>
    <x v="210"/>
    <x v="0"/>
    <x v="47"/>
    <x v="49"/>
    <x v="4"/>
    <n v="50"/>
    <n v="150"/>
    <n v="75000"/>
    <n v="18750"/>
    <n v="0.25"/>
    <s v="In-store"/>
    <x v="1"/>
    <x v="1"/>
  </r>
  <r>
    <x v="2"/>
    <n v="1185732"/>
    <x v="210"/>
    <x v="0"/>
    <x v="47"/>
    <x v="49"/>
    <x v="5"/>
    <n v="40"/>
    <n v="250"/>
    <n v="100000"/>
    <n v="30000"/>
    <n v="0.3"/>
    <s v="In-store"/>
    <x v="1"/>
    <x v="1"/>
  </r>
  <r>
    <x v="2"/>
    <n v="1185732"/>
    <x v="218"/>
    <x v="0"/>
    <x v="47"/>
    <x v="49"/>
    <x v="0"/>
    <n v="40"/>
    <n v="470"/>
    <n v="188000"/>
    <n v="56400"/>
    <n v="0.3"/>
    <s v="In-store"/>
    <x v="1"/>
    <x v="2"/>
  </r>
  <r>
    <x v="2"/>
    <n v="1185732"/>
    <x v="218"/>
    <x v="0"/>
    <x v="47"/>
    <x v="49"/>
    <x v="1"/>
    <n v="40"/>
    <n v="175"/>
    <n v="70000"/>
    <n v="21000"/>
    <n v="0.3"/>
    <s v="In-store"/>
    <x v="1"/>
    <x v="2"/>
  </r>
  <r>
    <x v="2"/>
    <n v="1185732"/>
    <x v="218"/>
    <x v="0"/>
    <x v="47"/>
    <x v="49"/>
    <x v="2"/>
    <n v="30.000000000000004"/>
    <n v="200"/>
    <n v="60000.000000000007"/>
    <n v="15000.000000000002"/>
    <n v="0.25"/>
    <s v="In-store"/>
    <x v="1"/>
    <x v="2"/>
  </r>
  <r>
    <x v="2"/>
    <n v="1185732"/>
    <x v="218"/>
    <x v="0"/>
    <x v="47"/>
    <x v="49"/>
    <x v="3"/>
    <n v="35"/>
    <n v="300"/>
    <n v="105000"/>
    <n v="26250"/>
    <n v="0.25"/>
    <s v="In-store"/>
    <x v="1"/>
    <x v="2"/>
  </r>
  <r>
    <x v="2"/>
    <n v="1185732"/>
    <x v="218"/>
    <x v="0"/>
    <x v="47"/>
    <x v="49"/>
    <x v="4"/>
    <n v="50"/>
    <n v="100"/>
    <n v="50000"/>
    <n v="12500"/>
    <n v="0.25"/>
    <s v="In-store"/>
    <x v="1"/>
    <x v="2"/>
  </r>
  <r>
    <x v="2"/>
    <n v="1185732"/>
    <x v="218"/>
    <x v="0"/>
    <x v="47"/>
    <x v="49"/>
    <x v="5"/>
    <n v="40"/>
    <n v="200"/>
    <n v="80000"/>
    <n v="24000"/>
    <n v="0.3"/>
    <s v="In-store"/>
    <x v="1"/>
    <x v="2"/>
  </r>
  <r>
    <x v="2"/>
    <n v="1185732"/>
    <x v="237"/>
    <x v="0"/>
    <x v="47"/>
    <x v="49"/>
    <x v="0"/>
    <n v="40"/>
    <n v="450"/>
    <n v="180000"/>
    <n v="54000"/>
    <n v="0.3"/>
    <s v="In-store"/>
    <x v="1"/>
    <x v="3"/>
  </r>
  <r>
    <x v="2"/>
    <n v="1185732"/>
    <x v="237"/>
    <x v="0"/>
    <x v="47"/>
    <x v="49"/>
    <x v="1"/>
    <n v="40"/>
    <n v="150"/>
    <n v="60000"/>
    <n v="18000"/>
    <n v="0.3"/>
    <s v="In-store"/>
    <x v="1"/>
    <x v="3"/>
  </r>
  <r>
    <x v="2"/>
    <n v="1185732"/>
    <x v="237"/>
    <x v="0"/>
    <x v="47"/>
    <x v="49"/>
    <x v="2"/>
    <n v="30.000000000000004"/>
    <n v="150"/>
    <n v="45000.000000000007"/>
    <n v="11250.000000000002"/>
    <n v="0.25"/>
    <s v="In-store"/>
    <x v="1"/>
    <x v="3"/>
  </r>
  <r>
    <x v="2"/>
    <n v="1185732"/>
    <x v="237"/>
    <x v="0"/>
    <x v="47"/>
    <x v="49"/>
    <x v="3"/>
    <n v="35"/>
    <n v="125"/>
    <n v="43750"/>
    <n v="10937.5"/>
    <n v="0.25"/>
    <s v="In-store"/>
    <x v="1"/>
    <x v="3"/>
  </r>
  <r>
    <x v="2"/>
    <n v="1185732"/>
    <x v="237"/>
    <x v="0"/>
    <x v="47"/>
    <x v="49"/>
    <x v="4"/>
    <n v="50"/>
    <n v="125"/>
    <n v="62500"/>
    <n v="15625"/>
    <n v="0.25"/>
    <s v="In-store"/>
    <x v="1"/>
    <x v="3"/>
  </r>
  <r>
    <x v="2"/>
    <n v="1185732"/>
    <x v="237"/>
    <x v="0"/>
    <x v="47"/>
    <x v="49"/>
    <x v="5"/>
    <n v="40"/>
    <n v="275"/>
    <n v="110000"/>
    <n v="33000"/>
    <n v="0.3"/>
    <s v="In-store"/>
    <x v="1"/>
    <x v="3"/>
  </r>
  <r>
    <x v="2"/>
    <n v="1185732"/>
    <x v="266"/>
    <x v="0"/>
    <x v="47"/>
    <x v="49"/>
    <x v="0"/>
    <n v="54.999999999999993"/>
    <n v="495"/>
    <n v="272249.99999999994"/>
    <n v="81674.999999999985"/>
    <n v="0.3"/>
    <s v="In-store"/>
    <x v="1"/>
    <x v="4"/>
  </r>
  <r>
    <x v="2"/>
    <n v="1185732"/>
    <x v="266"/>
    <x v="0"/>
    <x v="47"/>
    <x v="49"/>
    <x v="1"/>
    <n v="50"/>
    <n v="200"/>
    <n v="100000"/>
    <n v="30000"/>
    <n v="0.3"/>
    <s v="In-store"/>
    <x v="1"/>
    <x v="4"/>
  </r>
  <r>
    <x v="2"/>
    <n v="1185732"/>
    <x v="266"/>
    <x v="0"/>
    <x v="47"/>
    <x v="49"/>
    <x v="2"/>
    <n v="45"/>
    <n v="225"/>
    <n v="101250"/>
    <n v="25312.5"/>
    <n v="0.25"/>
    <s v="In-store"/>
    <x v="1"/>
    <x v="4"/>
  </r>
  <r>
    <x v="2"/>
    <n v="1185732"/>
    <x v="266"/>
    <x v="0"/>
    <x v="47"/>
    <x v="49"/>
    <x v="3"/>
    <n v="45"/>
    <n v="175"/>
    <n v="78750"/>
    <n v="19687.5"/>
    <n v="0.25"/>
    <s v="In-store"/>
    <x v="1"/>
    <x v="4"/>
  </r>
  <r>
    <x v="2"/>
    <n v="1185732"/>
    <x v="266"/>
    <x v="0"/>
    <x v="47"/>
    <x v="49"/>
    <x v="4"/>
    <n v="54.999999999999993"/>
    <n v="200"/>
    <n v="109999.99999999999"/>
    <n v="27499.999999999996"/>
    <n v="0.25"/>
    <s v="In-store"/>
    <x v="1"/>
    <x v="4"/>
  </r>
  <r>
    <x v="2"/>
    <n v="1185732"/>
    <x v="266"/>
    <x v="0"/>
    <x v="47"/>
    <x v="49"/>
    <x v="5"/>
    <n v="60"/>
    <n v="325"/>
    <n v="195000"/>
    <n v="58500"/>
    <n v="0.3"/>
    <s v="In-store"/>
    <x v="1"/>
    <x v="4"/>
  </r>
  <r>
    <x v="2"/>
    <n v="1185732"/>
    <x v="299"/>
    <x v="0"/>
    <x v="47"/>
    <x v="49"/>
    <x v="0"/>
    <n v="54.999999999999993"/>
    <n v="575"/>
    <n v="316249.99999999994"/>
    <n v="94874.999999999985"/>
    <n v="0.3"/>
    <s v="In-store"/>
    <x v="1"/>
    <x v="11"/>
  </r>
  <r>
    <x v="2"/>
    <n v="1185732"/>
    <x v="299"/>
    <x v="0"/>
    <x v="47"/>
    <x v="49"/>
    <x v="1"/>
    <n v="50"/>
    <n v="325"/>
    <n v="162500"/>
    <n v="48750"/>
    <n v="0.3"/>
    <s v="In-store"/>
    <x v="1"/>
    <x v="11"/>
  </r>
  <r>
    <x v="2"/>
    <n v="1185732"/>
    <x v="299"/>
    <x v="0"/>
    <x v="47"/>
    <x v="49"/>
    <x v="2"/>
    <n v="45"/>
    <n v="250"/>
    <n v="112500"/>
    <n v="28125"/>
    <n v="0.25"/>
    <s v="In-store"/>
    <x v="1"/>
    <x v="11"/>
  </r>
  <r>
    <x v="2"/>
    <n v="1185732"/>
    <x v="299"/>
    <x v="0"/>
    <x v="47"/>
    <x v="49"/>
    <x v="3"/>
    <n v="45"/>
    <n v="225"/>
    <n v="101250"/>
    <n v="25312.5"/>
    <n v="0.25"/>
    <s v="In-store"/>
    <x v="1"/>
    <x v="11"/>
  </r>
  <r>
    <x v="2"/>
    <n v="1185732"/>
    <x v="299"/>
    <x v="0"/>
    <x v="47"/>
    <x v="49"/>
    <x v="4"/>
    <n v="54.999999999999993"/>
    <n v="225"/>
    <n v="123749.99999999999"/>
    <n v="30937.499999999996"/>
    <n v="0.25"/>
    <s v="In-store"/>
    <x v="1"/>
    <x v="11"/>
  </r>
  <r>
    <x v="2"/>
    <n v="1185732"/>
    <x v="299"/>
    <x v="0"/>
    <x v="47"/>
    <x v="49"/>
    <x v="5"/>
    <n v="60"/>
    <n v="375"/>
    <n v="225000"/>
    <n v="67500"/>
    <n v="0.3"/>
    <s v="In-store"/>
    <x v="1"/>
    <x v="11"/>
  </r>
  <r>
    <x v="2"/>
    <n v="1185732"/>
    <x v="327"/>
    <x v="0"/>
    <x v="47"/>
    <x v="49"/>
    <x v="0"/>
    <n v="54.999999999999993"/>
    <n v="600"/>
    <n v="329999.99999999994"/>
    <n v="98999.999999999985"/>
    <n v="0.3"/>
    <s v="In-store"/>
    <x v="1"/>
    <x v="5"/>
  </r>
  <r>
    <x v="2"/>
    <n v="1185732"/>
    <x v="327"/>
    <x v="0"/>
    <x v="47"/>
    <x v="49"/>
    <x v="1"/>
    <n v="50"/>
    <n v="350"/>
    <n v="175000"/>
    <n v="52500"/>
    <n v="0.3"/>
    <s v="In-store"/>
    <x v="1"/>
    <x v="5"/>
  </r>
  <r>
    <x v="2"/>
    <n v="1185732"/>
    <x v="327"/>
    <x v="0"/>
    <x v="47"/>
    <x v="49"/>
    <x v="2"/>
    <n v="45"/>
    <n v="275"/>
    <n v="123750"/>
    <n v="30937.5"/>
    <n v="0.25"/>
    <s v="In-store"/>
    <x v="1"/>
    <x v="5"/>
  </r>
  <r>
    <x v="2"/>
    <n v="1185732"/>
    <x v="327"/>
    <x v="0"/>
    <x v="47"/>
    <x v="49"/>
    <x v="3"/>
    <n v="45"/>
    <n v="225"/>
    <n v="101250"/>
    <n v="25312.5"/>
    <n v="0.25"/>
    <s v="In-store"/>
    <x v="1"/>
    <x v="5"/>
  </r>
  <r>
    <x v="2"/>
    <n v="1185732"/>
    <x v="327"/>
    <x v="0"/>
    <x v="47"/>
    <x v="49"/>
    <x v="4"/>
    <n v="54.999999999999993"/>
    <n v="250"/>
    <n v="137499.99999999997"/>
    <n v="34374.999999999993"/>
    <n v="0.25"/>
    <s v="In-store"/>
    <x v="1"/>
    <x v="5"/>
  </r>
  <r>
    <x v="2"/>
    <n v="1185732"/>
    <x v="327"/>
    <x v="0"/>
    <x v="47"/>
    <x v="49"/>
    <x v="5"/>
    <n v="60"/>
    <n v="425"/>
    <n v="255000"/>
    <n v="76500"/>
    <n v="0.3"/>
    <s v="In-store"/>
    <x v="1"/>
    <x v="5"/>
  </r>
  <r>
    <x v="2"/>
    <n v="1185732"/>
    <x v="359"/>
    <x v="0"/>
    <x v="47"/>
    <x v="49"/>
    <x v="0"/>
    <n v="54.999999999999993"/>
    <n v="575"/>
    <n v="316249.99999999994"/>
    <n v="94874.999999999985"/>
    <n v="0.3"/>
    <s v="In-store"/>
    <x v="1"/>
    <x v="6"/>
  </r>
  <r>
    <x v="2"/>
    <n v="1185732"/>
    <x v="359"/>
    <x v="0"/>
    <x v="47"/>
    <x v="49"/>
    <x v="1"/>
    <n v="50"/>
    <n v="350"/>
    <n v="175000"/>
    <n v="52500"/>
    <n v="0.3"/>
    <s v="In-store"/>
    <x v="1"/>
    <x v="6"/>
  </r>
  <r>
    <x v="2"/>
    <n v="1185732"/>
    <x v="359"/>
    <x v="0"/>
    <x v="47"/>
    <x v="49"/>
    <x v="2"/>
    <n v="45"/>
    <n v="275"/>
    <n v="123750"/>
    <n v="30937.5"/>
    <n v="0.25"/>
    <s v="In-store"/>
    <x v="1"/>
    <x v="6"/>
  </r>
  <r>
    <x v="2"/>
    <n v="1185732"/>
    <x v="359"/>
    <x v="0"/>
    <x v="47"/>
    <x v="49"/>
    <x v="3"/>
    <n v="45"/>
    <n v="175"/>
    <n v="78750"/>
    <n v="19687.5"/>
    <n v="0.25"/>
    <s v="In-store"/>
    <x v="1"/>
    <x v="6"/>
  </r>
  <r>
    <x v="2"/>
    <n v="1185732"/>
    <x v="359"/>
    <x v="0"/>
    <x v="47"/>
    <x v="49"/>
    <x v="4"/>
    <n v="54.999999999999993"/>
    <n v="150"/>
    <n v="82499.999999999985"/>
    <n v="20624.999999999996"/>
    <n v="0.25"/>
    <s v="In-store"/>
    <x v="1"/>
    <x v="6"/>
  </r>
  <r>
    <x v="2"/>
    <n v="1185732"/>
    <x v="359"/>
    <x v="0"/>
    <x v="47"/>
    <x v="49"/>
    <x v="5"/>
    <n v="60"/>
    <n v="325"/>
    <n v="195000"/>
    <n v="58500"/>
    <n v="0.3"/>
    <s v="In-store"/>
    <x v="1"/>
    <x v="6"/>
  </r>
  <r>
    <x v="2"/>
    <n v="1185732"/>
    <x v="389"/>
    <x v="0"/>
    <x v="47"/>
    <x v="49"/>
    <x v="0"/>
    <n v="54.999999999999993"/>
    <n v="450"/>
    <n v="247499.99999999997"/>
    <n v="74249.999999999985"/>
    <n v="0.3"/>
    <s v="In-store"/>
    <x v="1"/>
    <x v="7"/>
  </r>
  <r>
    <x v="2"/>
    <n v="1185732"/>
    <x v="389"/>
    <x v="0"/>
    <x v="47"/>
    <x v="49"/>
    <x v="1"/>
    <n v="50"/>
    <n v="250"/>
    <n v="125000"/>
    <n v="37500"/>
    <n v="0.3"/>
    <s v="In-store"/>
    <x v="1"/>
    <x v="7"/>
  </r>
  <r>
    <x v="2"/>
    <n v="1185732"/>
    <x v="389"/>
    <x v="0"/>
    <x v="47"/>
    <x v="49"/>
    <x v="2"/>
    <n v="45"/>
    <n v="150"/>
    <n v="67500"/>
    <n v="16875"/>
    <n v="0.25"/>
    <s v="In-store"/>
    <x v="1"/>
    <x v="7"/>
  </r>
  <r>
    <x v="2"/>
    <n v="1185732"/>
    <x v="389"/>
    <x v="0"/>
    <x v="47"/>
    <x v="49"/>
    <x v="3"/>
    <n v="45"/>
    <n v="125"/>
    <n v="56250"/>
    <n v="14062.5"/>
    <n v="0.25"/>
    <s v="In-store"/>
    <x v="1"/>
    <x v="7"/>
  </r>
  <r>
    <x v="2"/>
    <n v="1185732"/>
    <x v="389"/>
    <x v="0"/>
    <x v="47"/>
    <x v="49"/>
    <x v="4"/>
    <n v="54.999999999999993"/>
    <n v="125"/>
    <n v="68749.999999999985"/>
    <n v="17187.499999999996"/>
    <n v="0.25"/>
    <s v="In-store"/>
    <x v="1"/>
    <x v="7"/>
  </r>
  <r>
    <x v="2"/>
    <n v="1185732"/>
    <x v="389"/>
    <x v="0"/>
    <x v="47"/>
    <x v="49"/>
    <x v="5"/>
    <n v="60"/>
    <n v="225"/>
    <n v="135000"/>
    <n v="40500"/>
    <n v="0.3"/>
    <s v="In-store"/>
    <x v="1"/>
    <x v="7"/>
  </r>
  <r>
    <x v="2"/>
    <n v="1185732"/>
    <x v="421"/>
    <x v="0"/>
    <x v="47"/>
    <x v="49"/>
    <x v="0"/>
    <n v="60"/>
    <n v="400"/>
    <n v="240000"/>
    <n v="72000"/>
    <n v="0.3"/>
    <s v="In-store"/>
    <x v="1"/>
    <x v="8"/>
  </r>
  <r>
    <x v="2"/>
    <n v="1185732"/>
    <x v="421"/>
    <x v="0"/>
    <x v="47"/>
    <x v="49"/>
    <x v="1"/>
    <n v="55.000000000000007"/>
    <n v="225"/>
    <n v="123750.00000000001"/>
    <n v="37125"/>
    <n v="0.3"/>
    <s v="In-store"/>
    <x v="1"/>
    <x v="8"/>
  </r>
  <r>
    <x v="2"/>
    <n v="1185732"/>
    <x v="421"/>
    <x v="0"/>
    <x v="47"/>
    <x v="49"/>
    <x v="2"/>
    <n v="55.000000000000007"/>
    <n v="125"/>
    <n v="68750.000000000015"/>
    <n v="17187.500000000004"/>
    <n v="0.25"/>
    <s v="In-store"/>
    <x v="1"/>
    <x v="8"/>
  </r>
  <r>
    <x v="2"/>
    <n v="1185732"/>
    <x v="421"/>
    <x v="0"/>
    <x v="47"/>
    <x v="49"/>
    <x v="3"/>
    <n v="55.000000000000007"/>
    <n v="100"/>
    <n v="55000.000000000007"/>
    <n v="13750.000000000002"/>
    <n v="0.25"/>
    <s v="In-store"/>
    <x v="1"/>
    <x v="8"/>
  </r>
  <r>
    <x v="2"/>
    <n v="1185732"/>
    <x v="421"/>
    <x v="0"/>
    <x v="47"/>
    <x v="49"/>
    <x v="4"/>
    <n v="65"/>
    <n v="100"/>
    <n v="65000"/>
    <n v="16250"/>
    <n v="0.25"/>
    <s v="In-store"/>
    <x v="1"/>
    <x v="8"/>
  </r>
  <r>
    <x v="5"/>
    <n v="1185732"/>
    <x v="421"/>
    <x v="0"/>
    <x v="47"/>
    <x v="49"/>
    <x v="5"/>
    <n v="70"/>
    <n v="225"/>
    <n v="157500"/>
    <n v="47250"/>
    <n v="0.3"/>
    <s v="In-store"/>
    <x v="1"/>
    <x v="8"/>
  </r>
  <r>
    <x v="5"/>
    <n v="1185732"/>
    <x v="451"/>
    <x v="0"/>
    <x v="47"/>
    <x v="49"/>
    <x v="0"/>
    <n v="65"/>
    <n v="375"/>
    <n v="243750"/>
    <n v="73125"/>
    <n v="0.3"/>
    <s v="In-store"/>
    <x v="1"/>
    <x v="9"/>
  </r>
  <r>
    <x v="5"/>
    <n v="1185732"/>
    <x v="451"/>
    <x v="0"/>
    <x v="47"/>
    <x v="49"/>
    <x v="1"/>
    <n v="55.000000000000007"/>
    <n v="300"/>
    <n v="165000.00000000003"/>
    <n v="49500.000000000007"/>
    <n v="0.3"/>
    <s v="In-store"/>
    <x v="1"/>
    <x v="9"/>
  </r>
  <r>
    <x v="5"/>
    <n v="1185732"/>
    <x v="451"/>
    <x v="0"/>
    <x v="47"/>
    <x v="49"/>
    <x v="2"/>
    <n v="55.000000000000007"/>
    <n v="295"/>
    <n v="162250.00000000003"/>
    <n v="40562.500000000007"/>
    <n v="0.25"/>
    <s v="In-store"/>
    <x v="1"/>
    <x v="9"/>
  </r>
  <r>
    <x v="5"/>
    <n v="1185732"/>
    <x v="451"/>
    <x v="0"/>
    <x v="47"/>
    <x v="49"/>
    <x v="3"/>
    <n v="55.000000000000007"/>
    <n v="275"/>
    <n v="151250.00000000003"/>
    <n v="37812.500000000007"/>
    <n v="0.25"/>
    <s v="In-store"/>
    <x v="1"/>
    <x v="9"/>
  </r>
  <r>
    <x v="5"/>
    <n v="1185732"/>
    <x v="451"/>
    <x v="0"/>
    <x v="47"/>
    <x v="49"/>
    <x v="4"/>
    <n v="65"/>
    <n v="250"/>
    <n v="162500"/>
    <n v="40625"/>
    <n v="0.25"/>
    <s v="In-store"/>
    <x v="1"/>
    <x v="9"/>
  </r>
  <r>
    <x v="5"/>
    <n v="1185732"/>
    <x v="451"/>
    <x v="0"/>
    <x v="47"/>
    <x v="49"/>
    <x v="5"/>
    <n v="70"/>
    <n v="350"/>
    <n v="245000"/>
    <n v="73500"/>
    <n v="0.3"/>
    <s v="In-store"/>
    <x v="1"/>
    <x v="9"/>
  </r>
  <r>
    <x v="5"/>
    <n v="1185732"/>
    <x v="480"/>
    <x v="0"/>
    <x v="47"/>
    <x v="49"/>
    <x v="0"/>
    <n v="65"/>
    <n v="575"/>
    <n v="373750"/>
    <n v="112125"/>
    <n v="0.3"/>
    <s v="In-store"/>
    <x v="1"/>
    <x v="10"/>
  </r>
  <r>
    <x v="5"/>
    <n v="1185732"/>
    <x v="480"/>
    <x v="0"/>
    <x v="47"/>
    <x v="49"/>
    <x v="1"/>
    <n v="55.000000000000007"/>
    <n v="375"/>
    <n v="206250.00000000003"/>
    <n v="61875.000000000007"/>
    <n v="0.3"/>
    <s v="In-store"/>
    <x v="1"/>
    <x v="10"/>
  </r>
  <r>
    <x v="5"/>
    <n v="1185732"/>
    <x v="480"/>
    <x v="0"/>
    <x v="47"/>
    <x v="49"/>
    <x v="2"/>
    <n v="55.000000000000007"/>
    <n v="350"/>
    <n v="192500.00000000003"/>
    <n v="48125.000000000007"/>
    <n v="0.25"/>
    <s v="In-store"/>
    <x v="1"/>
    <x v="10"/>
  </r>
  <r>
    <x v="5"/>
    <n v="1185732"/>
    <x v="480"/>
    <x v="0"/>
    <x v="47"/>
    <x v="49"/>
    <x v="3"/>
    <n v="55.000000000000007"/>
    <n v="300"/>
    <n v="165000.00000000003"/>
    <n v="41250.000000000007"/>
    <n v="0.25"/>
    <s v="In-store"/>
    <x v="1"/>
    <x v="10"/>
  </r>
  <r>
    <x v="5"/>
    <n v="1185732"/>
    <x v="480"/>
    <x v="0"/>
    <x v="47"/>
    <x v="49"/>
    <x v="4"/>
    <n v="65"/>
    <n v="300"/>
    <n v="195000"/>
    <n v="48750"/>
    <n v="0.25"/>
    <s v="In-store"/>
    <x v="1"/>
    <x v="10"/>
  </r>
  <r>
    <x v="5"/>
    <n v="1185732"/>
    <x v="480"/>
    <x v="0"/>
    <x v="47"/>
    <x v="49"/>
    <x v="5"/>
    <n v="70"/>
    <n v="400"/>
    <n v="280000"/>
    <n v="84000"/>
    <n v="0.3"/>
    <s v="In-store"/>
    <x v="1"/>
    <x v="10"/>
  </r>
  <r>
    <x v="5"/>
    <n v="1185732"/>
    <x v="178"/>
    <x v="0"/>
    <x v="47"/>
    <x v="49"/>
    <x v="0"/>
    <n v="45"/>
    <n v="525"/>
    <n v="236250"/>
    <n v="106312.5"/>
    <n v="0.45"/>
    <s v="In-store"/>
    <x v="1"/>
    <x v="0"/>
  </r>
  <r>
    <x v="5"/>
    <n v="1185732"/>
    <x v="178"/>
    <x v="0"/>
    <x v="47"/>
    <x v="49"/>
    <x v="1"/>
    <n v="45"/>
    <n v="325"/>
    <n v="146250"/>
    <n v="65812.5"/>
    <n v="0.45"/>
    <s v="In-store"/>
    <x v="1"/>
    <x v="0"/>
  </r>
  <r>
    <x v="5"/>
    <n v="1185732"/>
    <x v="178"/>
    <x v="0"/>
    <x v="47"/>
    <x v="49"/>
    <x v="2"/>
    <n v="35"/>
    <n v="325"/>
    <n v="113750"/>
    <n v="39812.5"/>
    <n v="0.35"/>
    <s v="In-store"/>
    <x v="1"/>
    <x v="0"/>
  </r>
  <r>
    <x v="5"/>
    <n v="1185732"/>
    <x v="178"/>
    <x v="0"/>
    <x v="47"/>
    <x v="49"/>
    <x v="3"/>
    <n v="40"/>
    <n v="175"/>
    <n v="70000"/>
    <n v="24500"/>
    <n v="0.35"/>
    <s v="In-store"/>
    <x v="1"/>
    <x v="0"/>
  </r>
  <r>
    <x v="5"/>
    <n v="1185732"/>
    <x v="178"/>
    <x v="0"/>
    <x v="47"/>
    <x v="49"/>
    <x v="4"/>
    <n v="55.000000000000007"/>
    <n v="225"/>
    <n v="123750.00000000001"/>
    <n v="43312.5"/>
    <n v="0.35"/>
    <s v="In-store"/>
    <x v="1"/>
    <x v="0"/>
  </r>
  <r>
    <x v="5"/>
    <n v="1185732"/>
    <x v="178"/>
    <x v="0"/>
    <x v="47"/>
    <x v="49"/>
    <x v="5"/>
    <n v="45"/>
    <n v="325"/>
    <n v="146250"/>
    <n v="58499.999999999993"/>
    <n v="0.39999999999999997"/>
    <s v="In-store"/>
    <x v="1"/>
    <x v="0"/>
  </r>
  <r>
    <x v="5"/>
    <n v="1185732"/>
    <x v="207"/>
    <x v="0"/>
    <x v="47"/>
    <x v="49"/>
    <x v="0"/>
    <n v="45"/>
    <n v="575"/>
    <n v="258750"/>
    <n v="116437.5"/>
    <n v="0.45"/>
    <s v="In-store"/>
    <x v="1"/>
    <x v="1"/>
  </r>
  <r>
    <x v="5"/>
    <n v="1185732"/>
    <x v="207"/>
    <x v="0"/>
    <x v="47"/>
    <x v="49"/>
    <x v="1"/>
    <n v="45"/>
    <n v="225"/>
    <n v="101250"/>
    <n v="45562.5"/>
    <n v="0.45"/>
    <s v="In-store"/>
    <x v="1"/>
    <x v="1"/>
  </r>
  <r>
    <x v="5"/>
    <n v="1185732"/>
    <x v="207"/>
    <x v="0"/>
    <x v="47"/>
    <x v="49"/>
    <x v="2"/>
    <n v="35"/>
    <n v="275"/>
    <n v="96250"/>
    <n v="33687.5"/>
    <n v="0.35"/>
    <s v="In-store"/>
    <x v="1"/>
    <x v="1"/>
  </r>
  <r>
    <x v="5"/>
    <n v="1185732"/>
    <x v="207"/>
    <x v="0"/>
    <x v="48"/>
    <x v="50"/>
    <x v="3"/>
    <n v="40"/>
    <n v="150"/>
    <n v="60000"/>
    <n v="21000"/>
    <n v="0.35"/>
    <s v="In-store"/>
    <x v="1"/>
    <x v="1"/>
  </r>
  <r>
    <x v="5"/>
    <n v="1185732"/>
    <x v="207"/>
    <x v="0"/>
    <x v="48"/>
    <x v="50"/>
    <x v="4"/>
    <n v="55.000000000000007"/>
    <n v="225"/>
    <n v="123750.00000000001"/>
    <n v="43312.5"/>
    <n v="0.35"/>
    <s v="In-store"/>
    <x v="1"/>
    <x v="1"/>
  </r>
  <r>
    <x v="5"/>
    <n v="1185732"/>
    <x v="207"/>
    <x v="0"/>
    <x v="48"/>
    <x v="50"/>
    <x v="5"/>
    <n v="45"/>
    <n v="325"/>
    <n v="146250"/>
    <n v="58499.999999999993"/>
    <n v="0.39999999999999997"/>
    <s v="In-store"/>
    <x v="1"/>
    <x v="1"/>
  </r>
  <r>
    <x v="5"/>
    <n v="1185732"/>
    <x v="215"/>
    <x v="0"/>
    <x v="48"/>
    <x v="50"/>
    <x v="0"/>
    <n v="45"/>
    <n v="545"/>
    <n v="245250"/>
    <n v="110362.5"/>
    <n v="0.45"/>
    <s v="In-store"/>
    <x v="1"/>
    <x v="2"/>
  </r>
  <r>
    <x v="5"/>
    <n v="1185732"/>
    <x v="215"/>
    <x v="0"/>
    <x v="48"/>
    <x v="50"/>
    <x v="1"/>
    <n v="45"/>
    <n v="250"/>
    <n v="112500"/>
    <n v="50625"/>
    <n v="0.45"/>
    <s v="In-store"/>
    <x v="1"/>
    <x v="2"/>
  </r>
  <r>
    <x v="5"/>
    <n v="1185732"/>
    <x v="215"/>
    <x v="0"/>
    <x v="48"/>
    <x v="50"/>
    <x v="2"/>
    <n v="35"/>
    <n v="275"/>
    <n v="96250"/>
    <n v="33687.5"/>
    <n v="0.35"/>
    <s v="In-store"/>
    <x v="1"/>
    <x v="2"/>
  </r>
  <r>
    <x v="5"/>
    <n v="1185732"/>
    <x v="215"/>
    <x v="0"/>
    <x v="48"/>
    <x v="50"/>
    <x v="3"/>
    <n v="40"/>
    <n v="125"/>
    <n v="50000"/>
    <n v="17500"/>
    <n v="0.35"/>
    <s v="In-store"/>
    <x v="1"/>
    <x v="2"/>
  </r>
  <r>
    <x v="5"/>
    <n v="1185732"/>
    <x v="215"/>
    <x v="0"/>
    <x v="48"/>
    <x v="50"/>
    <x v="4"/>
    <n v="55.000000000000007"/>
    <n v="175"/>
    <n v="96250.000000000015"/>
    <n v="33687.5"/>
    <n v="0.35"/>
    <s v="In-store"/>
    <x v="1"/>
    <x v="2"/>
  </r>
  <r>
    <x v="5"/>
    <n v="1185732"/>
    <x v="215"/>
    <x v="0"/>
    <x v="48"/>
    <x v="50"/>
    <x v="5"/>
    <n v="45"/>
    <n v="275"/>
    <n v="123750"/>
    <n v="49499.999999999993"/>
    <n v="0.39999999999999997"/>
    <s v="In-store"/>
    <x v="1"/>
    <x v="2"/>
  </r>
  <r>
    <x v="5"/>
    <n v="1185732"/>
    <x v="234"/>
    <x v="0"/>
    <x v="48"/>
    <x v="50"/>
    <x v="0"/>
    <n v="45"/>
    <n v="525"/>
    <n v="236250"/>
    <n v="106312.5"/>
    <n v="0.45"/>
    <s v="In-store"/>
    <x v="1"/>
    <x v="3"/>
  </r>
  <r>
    <x v="5"/>
    <n v="1185732"/>
    <x v="234"/>
    <x v="0"/>
    <x v="48"/>
    <x v="50"/>
    <x v="1"/>
    <n v="45"/>
    <n v="225"/>
    <n v="101250"/>
    <n v="45562.5"/>
    <n v="0.45"/>
    <s v="In-store"/>
    <x v="1"/>
    <x v="3"/>
  </r>
  <r>
    <x v="5"/>
    <n v="1185732"/>
    <x v="234"/>
    <x v="0"/>
    <x v="48"/>
    <x v="50"/>
    <x v="2"/>
    <n v="35"/>
    <n v="225"/>
    <n v="78750"/>
    <n v="27562.5"/>
    <n v="0.35"/>
    <s v="In-store"/>
    <x v="1"/>
    <x v="3"/>
  </r>
  <r>
    <x v="5"/>
    <n v="1185732"/>
    <x v="234"/>
    <x v="0"/>
    <x v="48"/>
    <x v="50"/>
    <x v="3"/>
    <n v="40"/>
    <n v="150"/>
    <n v="60000"/>
    <n v="21000"/>
    <n v="0.35"/>
    <s v="In-store"/>
    <x v="1"/>
    <x v="3"/>
  </r>
  <r>
    <x v="5"/>
    <n v="1185732"/>
    <x v="234"/>
    <x v="0"/>
    <x v="48"/>
    <x v="50"/>
    <x v="4"/>
    <n v="55.000000000000007"/>
    <n v="150"/>
    <n v="82500.000000000015"/>
    <n v="28875.000000000004"/>
    <n v="0.35"/>
    <s v="In-store"/>
    <x v="1"/>
    <x v="3"/>
  </r>
  <r>
    <x v="5"/>
    <n v="1185732"/>
    <x v="234"/>
    <x v="0"/>
    <x v="48"/>
    <x v="50"/>
    <x v="5"/>
    <n v="45"/>
    <n v="300"/>
    <n v="135000"/>
    <n v="53999.999999999993"/>
    <n v="0.39999999999999997"/>
    <s v="In-store"/>
    <x v="1"/>
    <x v="3"/>
  </r>
  <r>
    <x v="5"/>
    <n v="1185732"/>
    <x v="263"/>
    <x v="0"/>
    <x v="48"/>
    <x v="50"/>
    <x v="0"/>
    <n v="60"/>
    <n v="570"/>
    <n v="342000"/>
    <n v="153900"/>
    <n v="0.45"/>
    <s v="In-store"/>
    <x v="1"/>
    <x v="4"/>
  </r>
  <r>
    <x v="5"/>
    <n v="1185732"/>
    <x v="263"/>
    <x v="0"/>
    <x v="48"/>
    <x v="50"/>
    <x v="1"/>
    <n v="55.000000000000007"/>
    <n v="275"/>
    <n v="151250.00000000003"/>
    <n v="68062.500000000015"/>
    <n v="0.45"/>
    <s v="In-store"/>
    <x v="1"/>
    <x v="4"/>
  </r>
  <r>
    <x v="5"/>
    <n v="1185732"/>
    <x v="263"/>
    <x v="0"/>
    <x v="48"/>
    <x v="50"/>
    <x v="2"/>
    <n v="50"/>
    <n v="300"/>
    <n v="150000"/>
    <n v="52500"/>
    <n v="0.35"/>
    <s v="In-store"/>
    <x v="1"/>
    <x v="4"/>
  </r>
  <r>
    <x v="5"/>
    <n v="1185732"/>
    <x v="263"/>
    <x v="0"/>
    <x v="48"/>
    <x v="50"/>
    <x v="3"/>
    <n v="50"/>
    <n v="250"/>
    <n v="125000"/>
    <n v="43750"/>
    <n v="0.35"/>
    <s v="In-store"/>
    <x v="1"/>
    <x v="4"/>
  </r>
  <r>
    <x v="5"/>
    <n v="1185732"/>
    <x v="263"/>
    <x v="0"/>
    <x v="48"/>
    <x v="50"/>
    <x v="4"/>
    <n v="60"/>
    <n v="275"/>
    <n v="165000"/>
    <n v="57749.999999999993"/>
    <n v="0.35"/>
    <s v="In-store"/>
    <x v="1"/>
    <x v="4"/>
  </r>
  <r>
    <x v="5"/>
    <n v="1185732"/>
    <x v="263"/>
    <x v="0"/>
    <x v="48"/>
    <x v="50"/>
    <x v="5"/>
    <n v="65"/>
    <n v="400"/>
    <n v="260000"/>
    <n v="103999.99999999999"/>
    <n v="0.39999999999999997"/>
    <s v="In-store"/>
    <x v="1"/>
    <x v="4"/>
  </r>
  <r>
    <x v="5"/>
    <n v="1185732"/>
    <x v="296"/>
    <x v="0"/>
    <x v="48"/>
    <x v="50"/>
    <x v="0"/>
    <n v="60"/>
    <n v="650"/>
    <n v="390000"/>
    <n v="175500"/>
    <n v="0.45"/>
    <s v="In-store"/>
    <x v="1"/>
    <x v="11"/>
  </r>
  <r>
    <x v="5"/>
    <n v="1185732"/>
    <x v="296"/>
    <x v="0"/>
    <x v="48"/>
    <x v="50"/>
    <x v="1"/>
    <n v="55.000000000000007"/>
    <n v="400"/>
    <n v="220000.00000000003"/>
    <n v="99000.000000000015"/>
    <n v="0.45"/>
    <s v="In-store"/>
    <x v="1"/>
    <x v="11"/>
  </r>
  <r>
    <x v="5"/>
    <n v="1185732"/>
    <x v="296"/>
    <x v="0"/>
    <x v="48"/>
    <x v="50"/>
    <x v="2"/>
    <n v="50"/>
    <n v="325"/>
    <n v="162500"/>
    <n v="56875"/>
    <n v="0.35"/>
    <s v="In-store"/>
    <x v="1"/>
    <x v="11"/>
  </r>
  <r>
    <x v="5"/>
    <n v="1185732"/>
    <x v="296"/>
    <x v="0"/>
    <x v="48"/>
    <x v="50"/>
    <x v="3"/>
    <n v="50"/>
    <n v="300"/>
    <n v="150000"/>
    <n v="52500"/>
    <n v="0.35"/>
    <s v="In-store"/>
    <x v="1"/>
    <x v="11"/>
  </r>
  <r>
    <x v="5"/>
    <n v="1185732"/>
    <x v="296"/>
    <x v="0"/>
    <x v="48"/>
    <x v="50"/>
    <x v="4"/>
    <n v="60"/>
    <n v="300"/>
    <n v="180000"/>
    <n v="62999.999999999993"/>
    <n v="0.35"/>
    <s v="In-store"/>
    <x v="1"/>
    <x v="11"/>
  </r>
  <r>
    <x v="5"/>
    <n v="1185732"/>
    <x v="296"/>
    <x v="0"/>
    <x v="48"/>
    <x v="50"/>
    <x v="5"/>
    <n v="65"/>
    <n v="450"/>
    <n v="292500"/>
    <n v="116999.99999999999"/>
    <n v="0.39999999999999997"/>
    <s v="In-store"/>
    <x v="1"/>
    <x v="11"/>
  </r>
  <r>
    <x v="5"/>
    <n v="1185732"/>
    <x v="324"/>
    <x v="0"/>
    <x v="48"/>
    <x v="50"/>
    <x v="0"/>
    <n v="60"/>
    <n v="675"/>
    <n v="405000"/>
    <n v="182250"/>
    <n v="0.45"/>
    <s v="In-store"/>
    <x v="1"/>
    <x v="5"/>
  </r>
  <r>
    <x v="5"/>
    <n v="1185732"/>
    <x v="324"/>
    <x v="0"/>
    <x v="48"/>
    <x v="50"/>
    <x v="1"/>
    <n v="55.000000000000007"/>
    <n v="425"/>
    <n v="233750.00000000003"/>
    <n v="105187.50000000001"/>
    <n v="0.45"/>
    <s v="In-store"/>
    <x v="1"/>
    <x v="5"/>
  </r>
  <r>
    <x v="5"/>
    <n v="1185732"/>
    <x v="324"/>
    <x v="0"/>
    <x v="48"/>
    <x v="50"/>
    <x v="2"/>
    <n v="50"/>
    <n v="350"/>
    <n v="175000"/>
    <n v="61249.999999999993"/>
    <n v="0.35"/>
    <s v="In-store"/>
    <x v="1"/>
    <x v="5"/>
  </r>
  <r>
    <x v="5"/>
    <n v="1185732"/>
    <x v="324"/>
    <x v="0"/>
    <x v="48"/>
    <x v="50"/>
    <x v="3"/>
    <n v="50"/>
    <n v="300"/>
    <n v="150000"/>
    <n v="52500"/>
    <n v="0.35"/>
    <s v="In-store"/>
    <x v="1"/>
    <x v="5"/>
  </r>
  <r>
    <x v="5"/>
    <n v="1185732"/>
    <x v="324"/>
    <x v="0"/>
    <x v="48"/>
    <x v="50"/>
    <x v="4"/>
    <n v="60"/>
    <n v="325"/>
    <n v="195000"/>
    <n v="68250"/>
    <n v="0.35"/>
    <s v="In-store"/>
    <x v="1"/>
    <x v="5"/>
  </r>
  <r>
    <x v="5"/>
    <n v="1185732"/>
    <x v="324"/>
    <x v="0"/>
    <x v="48"/>
    <x v="50"/>
    <x v="5"/>
    <n v="65"/>
    <n v="500"/>
    <n v="325000"/>
    <n v="129999.99999999999"/>
    <n v="0.39999999999999997"/>
    <s v="In-store"/>
    <x v="1"/>
    <x v="5"/>
  </r>
  <r>
    <x v="5"/>
    <n v="1185732"/>
    <x v="356"/>
    <x v="0"/>
    <x v="48"/>
    <x v="50"/>
    <x v="0"/>
    <n v="60"/>
    <n v="650"/>
    <n v="390000"/>
    <n v="175500"/>
    <n v="0.45"/>
    <s v="In-store"/>
    <x v="1"/>
    <x v="6"/>
  </r>
  <r>
    <x v="5"/>
    <n v="1185732"/>
    <x v="356"/>
    <x v="0"/>
    <x v="48"/>
    <x v="50"/>
    <x v="1"/>
    <n v="55.000000000000007"/>
    <n v="425"/>
    <n v="233750.00000000003"/>
    <n v="105187.50000000001"/>
    <n v="0.45"/>
    <s v="In-store"/>
    <x v="1"/>
    <x v="6"/>
  </r>
  <r>
    <x v="5"/>
    <n v="1185732"/>
    <x v="356"/>
    <x v="0"/>
    <x v="48"/>
    <x v="50"/>
    <x v="2"/>
    <n v="50"/>
    <n v="350"/>
    <n v="175000"/>
    <n v="61249.999999999993"/>
    <n v="0.35"/>
    <s v="In-store"/>
    <x v="1"/>
    <x v="6"/>
  </r>
  <r>
    <x v="5"/>
    <n v="1185732"/>
    <x v="356"/>
    <x v="0"/>
    <x v="48"/>
    <x v="50"/>
    <x v="3"/>
    <n v="50"/>
    <n v="250"/>
    <n v="125000"/>
    <n v="43750"/>
    <n v="0.35"/>
    <s v="In-store"/>
    <x v="1"/>
    <x v="6"/>
  </r>
  <r>
    <x v="5"/>
    <n v="1185732"/>
    <x v="356"/>
    <x v="0"/>
    <x v="48"/>
    <x v="50"/>
    <x v="4"/>
    <n v="60"/>
    <n v="225"/>
    <n v="135000"/>
    <n v="47250"/>
    <n v="0.35"/>
    <s v="In-store"/>
    <x v="1"/>
    <x v="6"/>
  </r>
  <r>
    <x v="5"/>
    <n v="1185732"/>
    <x v="356"/>
    <x v="0"/>
    <x v="48"/>
    <x v="50"/>
    <x v="5"/>
    <n v="65"/>
    <n v="400"/>
    <n v="260000"/>
    <n v="103999.99999999999"/>
    <n v="0.39999999999999997"/>
    <s v="In-store"/>
    <x v="1"/>
    <x v="6"/>
  </r>
  <r>
    <x v="5"/>
    <n v="1185732"/>
    <x v="386"/>
    <x v="0"/>
    <x v="48"/>
    <x v="50"/>
    <x v="0"/>
    <n v="60"/>
    <n v="525"/>
    <n v="315000"/>
    <n v="141750"/>
    <n v="0.45"/>
    <s v="In-store"/>
    <x v="1"/>
    <x v="7"/>
  </r>
  <r>
    <x v="5"/>
    <n v="1185732"/>
    <x v="386"/>
    <x v="0"/>
    <x v="48"/>
    <x v="50"/>
    <x v="1"/>
    <n v="55.000000000000007"/>
    <n v="325"/>
    <n v="178750.00000000003"/>
    <n v="80437.500000000015"/>
    <n v="0.45"/>
    <s v="In-store"/>
    <x v="1"/>
    <x v="7"/>
  </r>
  <r>
    <x v="5"/>
    <n v="1185732"/>
    <x v="386"/>
    <x v="0"/>
    <x v="48"/>
    <x v="50"/>
    <x v="2"/>
    <n v="50"/>
    <n v="225"/>
    <n v="112500"/>
    <n v="39375"/>
    <n v="0.35"/>
    <s v="In-store"/>
    <x v="1"/>
    <x v="7"/>
  </r>
  <r>
    <x v="5"/>
    <n v="1185732"/>
    <x v="386"/>
    <x v="0"/>
    <x v="48"/>
    <x v="50"/>
    <x v="3"/>
    <n v="50"/>
    <n v="200"/>
    <n v="100000"/>
    <n v="35000"/>
    <n v="0.35"/>
    <s v="In-store"/>
    <x v="1"/>
    <x v="7"/>
  </r>
  <r>
    <x v="5"/>
    <n v="1185732"/>
    <x v="386"/>
    <x v="0"/>
    <x v="48"/>
    <x v="50"/>
    <x v="4"/>
    <n v="60"/>
    <n v="200"/>
    <n v="120000"/>
    <n v="42000"/>
    <n v="0.35"/>
    <s v="In-store"/>
    <x v="1"/>
    <x v="7"/>
  </r>
  <r>
    <x v="5"/>
    <n v="1185732"/>
    <x v="386"/>
    <x v="0"/>
    <x v="48"/>
    <x v="50"/>
    <x v="5"/>
    <n v="65"/>
    <n v="300"/>
    <n v="195000"/>
    <n v="78000"/>
    <n v="0.39999999999999997"/>
    <s v="In-store"/>
    <x v="1"/>
    <x v="7"/>
  </r>
  <r>
    <x v="5"/>
    <n v="1185732"/>
    <x v="418"/>
    <x v="0"/>
    <x v="48"/>
    <x v="50"/>
    <x v="0"/>
    <n v="65"/>
    <n v="475"/>
    <n v="308750"/>
    <n v="138937.5"/>
    <n v="0.45"/>
    <s v="In-store"/>
    <x v="1"/>
    <x v="8"/>
  </r>
  <r>
    <x v="5"/>
    <n v="1185732"/>
    <x v="418"/>
    <x v="0"/>
    <x v="48"/>
    <x v="50"/>
    <x v="1"/>
    <n v="60.000000000000007"/>
    <n v="300"/>
    <n v="180000.00000000003"/>
    <n v="81000.000000000015"/>
    <n v="0.45"/>
    <s v="In-store"/>
    <x v="1"/>
    <x v="8"/>
  </r>
  <r>
    <x v="5"/>
    <n v="1185732"/>
    <x v="418"/>
    <x v="0"/>
    <x v="48"/>
    <x v="50"/>
    <x v="2"/>
    <n v="60.000000000000007"/>
    <n v="200"/>
    <n v="120000.00000000001"/>
    <n v="42000"/>
    <n v="0.35"/>
    <s v="In-store"/>
    <x v="1"/>
    <x v="8"/>
  </r>
  <r>
    <x v="5"/>
    <n v="1185732"/>
    <x v="418"/>
    <x v="0"/>
    <x v="48"/>
    <x v="50"/>
    <x v="3"/>
    <n v="60.000000000000007"/>
    <n v="175"/>
    <n v="105000.00000000001"/>
    <n v="36750"/>
    <n v="0.35"/>
    <s v="In-store"/>
    <x v="1"/>
    <x v="8"/>
  </r>
  <r>
    <x v="5"/>
    <n v="1185732"/>
    <x v="418"/>
    <x v="0"/>
    <x v="48"/>
    <x v="50"/>
    <x v="4"/>
    <n v="70"/>
    <n v="175"/>
    <n v="122500"/>
    <n v="42875"/>
    <n v="0.35"/>
    <s v="In-store"/>
    <x v="1"/>
    <x v="8"/>
  </r>
  <r>
    <x v="3"/>
    <n v="1185732"/>
    <x v="418"/>
    <x v="0"/>
    <x v="48"/>
    <x v="50"/>
    <x v="5"/>
    <n v="75"/>
    <n v="300"/>
    <n v="225000"/>
    <n v="89999.999999999985"/>
    <n v="0.39999999999999997"/>
    <s v="In-store"/>
    <x v="1"/>
    <x v="8"/>
  </r>
  <r>
    <x v="3"/>
    <n v="1185732"/>
    <x v="448"/>
    <x v="0"/>
    <x v="48"/>
    <x v="50"/>
    <x v="0"/>
    <n v="70"/>
    <n v="450"/>
    <n v="315000"/>
    <n v="141750"/>
    <n v="0.45"/>
    <s v="In-store"/>
    <x v="1"/>
    <x v="9"/>
  </r>
  <r>
    <x v="3"/>
    <n v="1185732"/>
    <x v="448"/>
    <x v="0"/>
    <x v="48"/>
    <x v="50"/>
    <x v="1"/>
    <n v="60.000000000000007"/>
    <n v="325"/>
    <n v="195000.00000000003"/>
    <n v="87750.000000000015"/>
    <n v="0.45"/>
    <s v="In-store"/>
    <x v="1"/>
    <x v="9"/>
  </r>
  <r>
    <x v="3"/>
    <n v="1185732"/>
    <x v="448"/>
    <x v="0"/>
    <x v="48"/>
    <x v="50"/>
    <x v="2"/>
    <n v="60.000000000000007"/>
    <n v="320"/>
    <n v="192000.00000000003"/>
    <n v="67200"/>
    <n v="0.35"/>
    <s v="In-store"/>
    <x v="1"/>
    <x v="9"/>
  </r>
  <r>
    <x v="5"/>
    <n v="1185732"/>
    <x v="448"/>
    <x v="0"/>
    <x v="48"/>
    <x v="50"/>
    <x v="3"/>
    <n v="60.000000000000007"/>
    <n v="300"/>
    <n v="180000.00000000003"/>
    <n v="63000.000000000007"/>
    <n v="0.35"/>
    <s v="In-store"/>
    <x v="1"/>
    <x v="9"/>
  </r>
  <r>
    <x v="5"/>
    <n v="1185732"/>
    <x v="448"/>
    <x v="0"/>
    <x v="48"/>
    <x v="50"/>
    <x v="4"/>
    <n v="70"/>
    <n v="275"/>
    <n v="192500"/>
    <n v="67375"/>
    <n v="0.35"/>
    <s v="In-store"/>
    <x v="1"/>
    <x v="9"/>
  </r>
  <r>
    <x v="5"/>
    <n v="1185732"/>
    <x v="448"/>
    <x v="0"/>
    <x v="48"/>
    <x v="50"/>
    <x v="5"/>
    <n v="75"/>
    <n v="375"/>
    <n v="281250"/>
    <n v="112499.99999999999"/>
    <n v="0.39999999999999997"/>
    <s v="In-store"/>
    <x v="1"/>
    <x v="9"/>
  </r>
  <r>
    <x v="5"/>
    <n v="1185732"/>
    <x v="477"/>
    <x v="0"/>
    <x v="48"/>
    <x v="50"/>
    <x v="0"/>
    <n v="70"/>
    <n v="600"/>
    <n v="420000"/>
    <n v="189000"/>
    <n v="0.45"/>
    <s v="In-store"/>
    <x v="1"/>
    <x v="10"/>
  </r>
  <r>
    <x v="5"/>
    <n v="1185732"/>
    <x v="477"/>
    <x v="0"/>
    <x v="48"/>
    <x v="50"/>
    <x v="1"/>
    <n v="60.000000000000007"/>
    <n v="400"/>
    <n v="240000.00000000003"/>
    <n v="108000.00000000001"/>
    <n v="0.45"/>
    <s v="In-store"/>
    <x v="1"/>
    <x v="10"/>
  </r>
  <r>
    <x v="5"/>
    <n v="1185732"/>
    <x v="477"/>
    <x v="0"/>
    <x v="48"/>
    <x v="50"/>
    <x v="2"/>
    <n v="60.000000000000007"/>
    <n v="375"/>
    <n v="225000.00000000003"/>
    <n v="78750"/>
    <n v="0.35"/>
    <s v="In-store"/>
    <x v="1"/>
    <x v="10"/>
  </r>
  <r>
    <x v="5"/>
    <n v="1185732"/>
    <x v="477"/>
    <x v="0"/>
    <x v="48"/>
    <x v="50"/>
    <x v="3"/>
    <n v="60.000000000000007"/>
    <n v="325"/>
    <n v="195000.00000000003"/>
    <n v="68250"/>
    <n v="0.35"/>
    <s v="In-store"/>
    <x v="1"/>
    <x v="10"/>
  </r>
  <r>
    <x v="5"/>
    <n v="1185732"/>
    <x v="477"/>
    <x v="0"/>
    <x v="48"/>
    <x v="50"/>
    <x v="4"/>
    <n v="70"/>
    <n v="325"/>
    <n v="227500"/>
    <n v="79625"/>
    <n v="0.35"/>
    <s v="In-store"/>
    <x v="1"/>
    <x v="10"/>
  </r>
  <r>
    <x v="5"/>
    <n v="1185732"/>
    <x v="477"/>
    <x v="0"/>
    <x v="48"/>
    <x v="50"/>
    <x v="5"/>
    <n v="75"/>
    <n v="425"/>
    <n v="318750"/>
    <n v="127499.99999999999"/>
    <n v="0.39999999999999997"/>
    <s v="In-store"/>
    <x v="1"/>
    <x v="10"/>
  </r>
  <r>
    <x v="5"/>
    <n v="1185732"/>
    <x v="185"/>
    <x v="0"/>
    <x v="48"/>
    <x v="50"/>
    <x v="0"/>
    <n v="50"/>
    <n v="525"/>
    <n v="262500"/>
    <n v="105000"/>
    <n v="0.4"/>
    <s v="In-store"/>
    <x v="1"/>
    <x v="0"/>
  </r>
  <r>
    <x v="5"/>
    <n v="1185732"/>
    <x v="185"/>
    <x v="0"/>
    <x v="48"/>
    <x v="50"/>
    <x v="1"/>
    <n v="50"/>
    <n v="325"/>
    <n v="162500"/>
    <n v="65000"/>
    <n v="0.4"/>
    <s v="In-store"/>
    <x v="1"/>
    <x v="0"/>
  </r>
  <r>
    <x v="5"/>
    <n v="1185732"/>
    <x v="185"/>
    <x v="0"/>
    <x v="48"/>
    <x v="50"/>
    <x v="2"/>
    <n v="40"/>
    <n v="325"/>
    <n v="130000"/>
    <n v="39000"/>
    <n v="0.3"/>
    <s v="In-store"/>
    <x v="1"/>
    <x v="0"/>
  </r>
  <r>
    <x v="5"/>
    <n v="1185732"/>
    <x v="185"/>
    <x v="0"/>
    <x v="48"/>
    <x v="50"/>
    <x v="3"/>
    <n v="44.999999999999993"/>
    <n v="175"/>
    <n v="78749.999999999985"/>
    <n v="23624.999999999996"/>
    <n v="0.3"/>
    <s v="In-store"/>
    <x v="1"/>
    <x v="0"/>
  </r>
  <r>
    <x v="5"/>
    <n v="1185732"/>
    <x v="185"/>
    <x v="0"/>
    <x v="48"/>
    <x v="50"/>
    <x v="4"/>
    <n v="60.000000000000007"/>
    <n v="225"/>
    <n v="135000.00000000003"/>
    <n v="40500.000000000007"/>
    <n v="0.3"/>
    <s v="In-store"/>
    <x v="1"/>
    <x v="0"/>
  </r>
  <r>
    <x v="5"/>
    <n v="1185732"/>
    <x v="185"/>
    <x v="0"/>
    <x v="48"/>
    <x v="50"/>
    <x v="5"/>
    <n v="50"/>
    <n v="325"/>
    <n v="162500"/>
    <n v="56875"/>
    <n v="0.35"/>
    <s v="In-store"/>
    <x v="1"/>
    <x v="0"/>
  </r>
  <r>
    <x v="5"/>
    <n v="1185732"/>
    <x v="693"/>
    <x v="0"/>
    <x v="48"/>
    <x v="50"/>
    <x v="0"/>
    <n v="50"/>
    <n v="600"/>
    <n v="300000"/>
    <n v="120000"/>
    <n v="0.4"/>
    <s v="In-store"/>
    <x v="1"/>
    <x v="1"/>
  </r>
  <r>
    <x v="5"/>
    <n v="1185732"/>
    <x v="693"/>
    <x v="0"/>
    <x v="48"/>
    <x v="50"/>
    <x v="1"/>
    <n v="50"/>
    <n v="250"/>
    <n v="125000"/>
    <n v="50000"/>
    <n v="0.4"/>
    <s v="In-store"/>
    <x v="1"/>
    <x v="1"/>
  </r>
  <r>
    <x v="5"/>
    <n v="1185732"/>
    <x v="693"/>
    <x v="0"/>
    <x v="48"/>
    <x v="50"/>
    <x v="2"/>
    <n v="40"/>
    <n v="300"/>
    <n v="120000"/>
    <n v="36000"/>
    <n v="0.3"/>
    <s v="In-store"/>
    <x v="1"/>
    <x v="1"/>
  </r>
  <r>
    <x v="5"/>
    <n v="1185732"/>
    <x v="693"/>
    <x v="0"/>
    <x v="49"/>
    <x v="51"/>
    <x v="3"/>
    <n v="44.999999999999993"/>
    <n v="200"/>
    <n v="89999.999999999985"/>
    <n v="26999.999999999996"/>
    <n v="0.3"/>
    <s v="In-store"/>
    <x v="1"/>
    <x v="1"/>
  </r>
  <r>
    <x v="5"/>
    <n v="1185732"/>
    <x v="693"/>
    <x v="0"/>
    <x v="49"/>
    <x v="51"/>
    <x v="4"/>
    <n v="60.000000000000007"/>
    <n v="275"/>
    <n v="165000.00000000003"/>
    <n v="49500.000000000007"/>
    <n v="0.3"/>
    <s v="In-store"/>
    <x v="1"/>
    <x v="1"/>
  </r>
  <r>
    <x v="5"/>
    <n v="1185732"/>
    <x v="693"/>
    <x v="0"/>
    <x v="49"/>
    <x v="51"/>
    <x v="5"/>
    <n v="50"/>
    <n v="375"/>
    <n v="187500"/>
    <n v="65625"/>
    <n v="0.35"/>
    <s v="In-store"/>
    <x v="1"/>
    <x v="1"/>
  </r>
  <r>
    <x v="5"/>
    <n v="1185732"/>
    <x v="222"/>
    <x v="0"/>
    <x v="49"/>
    <x v="51"/>
    <x v="0"/>
    <n v="50"/>
    <n v="570"/>
    <n v="285000"/>
    <n v="114000"/>
    <n v="0.4"/>
    <s v="In-store"/>
    <x v="1"/>
    <x v="2"/>
  </r>
  <r>
    <x v="5"/>
    <n v="1185732"/>
    <x v="222"/>
    <x v="0"/>
    <x v="49"/>
    <x v="51"/>
    <x v="1"/>
    <n v="50"/>
    <n v="275"/>
    <n v="137500"/>
    <n v="55000"/>
    <n v="0.4"/>
    <s v="In-store"/>
    <x v="1"/>
    <x v="2"/>
  </r>
  <r>
    <x v="5"/>
    <n v="1185732"/>
    <x v="222"/>
    <x v="0"/>
    <x v="49"/>
    <x v="51"/>
    <x v="2"/>
    <n v="40"/>
    <n v="300"/>
    <n v="120000"/>
    <n v="36000"/>
    <n v="0.3"/>
    <s v="In-store"/>
    <x v="1"/>
    <x v="2"/>
  </r>
  <r>
    <x v="5"/>
    <n v="1185732"/>
    <x v="222"/>
    <x v="0"/>
    <x v="49"/>
    <x v="51"/>
    <x v="3"/>
    <n v="44.999999999999993"/>
    <n v="150"/>
    <n v="67499.999999999985"/>
    <n v="20249.999999999996"/>
    <n v="0.3"/>
    <s v="In-store"/>
    <x v="1"/>
    <x v="2"/>
  </r>
  <r>
    <x v="5"/>
    <n v="1185732"/>
    <x v="222"/>
    <x v="0"/>
    <x v="49"/>
    <x v="51"/>
    <x v="4"/>
    <n v="60.000000000000007"/>
    <n v="200"/>
    <n v="120000.00000000001"/>
    <n v="36000"/>
    <n v="0.3"/>
    <s v="In-store"/>
    <x v="1"/>
    <x v="2"/>
  </r>
  <r>
    <x v="5"/>
    <n v="1185732"/>
    <x v="222"/>
    <x v="0"/>
    <x v="49"/>
    <x v="51"/>
    <x v="5"/>
    <n v="50"/>
    <n v="300"/>
    <n v="150000"/>
    <n v="52500"/>
    <n v="0.35"/>
    <s v="In-store"/>
    <x v="1"/>
    <x v="2"/>
  </r>
  <r>
    <x v="5"/>
    <n v="1185732"/>
    <x v="241"/>
    <x v="0"/>
    <x v="49"/>
    <x v="51"/>
    <x v="0"/>
    <n v="50"/>
    <n v="550"/>
    <n v="275000"/>
    <n v="110000"/>
    <n v="0.4"/>
    <s v="In-store"/>
    <x v="1"/>
    <x v="3"/>
  </r>
  <r>
    <x v="5"/>
    <n v="1185732"/>
    <x v="241"/>
    <x v="0"/>
    <x v="49"/>
    <x v="51"/>
    <x v="1"/>
    <n v="50"/>
    <n v="250"/>
    <n v="125000"/>
    <n v="50000"/>
    <n v="0.4"/>
    <s v="In-store"/>
    <x v="1"/>
    <x v="3"/>
  </r>
  <r>
    <x v="5"/>
    <n v="1185732"/>
    <x v="241"/>
    <x v="0"/>
    <x v="49"/>
    <x v="51"/>
    <x v="2"/>
    <n v="40"/>
    <n v="250"/>
    <n v="100000"/>
    <n v="30000"/>
    <n v="0.3"/>
    <s v="In-store"/>
    <x v="1"/>
    <x v="3"/>
  </r>
  <r>
    <x v="5"/>
    <n v="1185732"/>
    <x v="241"/>
    <x v="0"/>
    <x v="49"/>
    <x v="51"/>
    <x v="3"/>
    <n v="44.999999999999993"/>
    <n v="175"/>
    <n v="78749.999999999985"/>
    <n v="23624.999999999996"/>
    <n v="0.3"/>
    <s v="In-store"/>
    <x v="1"/>
    <x v="3"/>
  </r>
  <r>
    <x v="5"/>
    <n v="1185732"/>
    <x v="241"/>
    <x v="0"/>
    <x v="49"/>
    <x v="51"/>
    <x v="4"/>
    <n v="60.000000000000007"/>
    <n v="175"/>
    <n v="105000.00000000001"/>
    <n v="31500.000000000004"/>
    <n v="0.3"/>
    <s v="In-store"/>
    <x v="1"/>
    <x v="3"/>
  </r>
  <r>
    <x v="5"/>
    <n v="1185732"/>
    <x v="241"/>
    <x v="0"/>
    <x v="49"/>
    <x v="51"/>
    <x v="5"/>
    <n v="50"/>
    <n v="325"/>
    <n v="162500"/>
    <n v="56875"/>
    <n v="0.35"/>
    <s v="In-store"/>
    <x v="1"/>
    <x v="3"/>
  </r>
  <r>
    <x v="5"/>
    <n v="1185732"/>
    <x v="270"/>
    <x v="0"/>
    <x v="49"/>
    <x v="51"/>
    <x v="0"/>
    <n v="65"/>
    <n v="595"/>
    <n v="386750"/>
    <n v="154700"/>
    <n v="0.4"/>
    <s v="In-store"/>
    <x v="1"/>
    <x v="4"/>
  </r>
  <r>
    <x v="5"/>
    <n v="1185732"/>
    <x v="270"/>
    <x v="0"/>
    <x v="49"/>
    <x v="51"/>
    <x v="1"/>
    <n v="60.000000000000007"/>
    <n v="300"/>
    <n v="180000.00000000003"/>
    <n v="72000.000000000015"/>
    <n v="0.4"/>
    <s v="In-store"/>
    <x v="1"/>
    <x v="4"/>
  </r>
  <r>
    <x v="5"/>
    <n v="1185732"/>
    <x v="270"/>
    <x v="0"/>
    <x v="49"/>
    <x v="51"/>
    <x v="2"/>
    <n v="55.000000000000007"/>
    <n v="325"/>
    <n v="178750.00000000003"/>
    <n v="53625.000000000007"/>
    <n v="0.3"/>
    <s v="In-store"/>
    <x v="1"/>
    <x v="4"/>
  </r>
  <r>
    <x v="5"/>
    <n v="1185732"/>
    <x v="270"/>
    <x v="0"/>
    <x v="49"/>
    <x v="51"/>
    <x v="3"/>
    <n v="55.000000000000007"/>
    <n v="275"/>
    <n v="151250.00000000003"/>
    <n v="45375.000000000007"/>
    <n v="0.3"/>
    <s v="In-store"/>
    <x v="1"/>
    <x v="4"/>
  </r>
  <r>
    <x v="5"/>
    <n v="1185732"/>
    <x v="270"/>
    <x v="0"/>
    <x v="49"/>
    <x v="51"/>
    <x v="4"/>
    <n v="65"/>
    <n v="300"/>
    <n v="195000"/>
    <n v="58500"/>
    <n v="0.3"/>
    <s v="In-store"/>
    <x v="1"/>
    <x v="4"/>
  </r>
  <r>
    <x v="5"/>
    <n v="1185732"/>
    <x v="270"/>
    <x v="0"/>
    <x v="49"/>
    <x v="51"/>
    <x v="5"/>
    <n v="70"/>
    <n v="425"/>
    <n v="297500"/>
    <n v="104125"/>
    <n v="0.35"/>
    <s v="In-store"/>
    <x v="1"/>
    <x v="4"/>
  </r>
  <r>
    <x v="5"/>
    <n v="1185732"/>
    <x v="303"/>
    <x v="0"/>
    <x v="49"/>
    <x v="51"/>
    <x v="0"/>
    <n v="65"/>
    <n v="675"/>
    <n v="438750"/>
    <n v="175500"/>
    <n v="0.4"/>
    <s v="In-store"/>
    <x v="1"/>
    <x v="11"/>
  </r>
  <r>
    <x v="5"/>
    <n v="1185732"/>
    <x v="303"/>
    <x v="0"/>
    <x v="49"/>
    <x v="51"/>
    <x v="1"/>
    <n v="60.000000000000007"/>
    <n v="425"/>
    <n v="255000.00000000003"/>
    <n v="102000.00000000001"/>
    <n v="0.4"/>
    <s v="In-store"/>
    <x v="1"/>
    <x v="11"/>
  </r>
  <r>
    <x v="5"/>
    <n v="1185732"/>
    <x v="303"/>
    <x v="0"/>
    <x v="49"/>
    <x v="51"/>
    <x v="2"/>
    <n v="55.000000000000007"/>
    <n v="350"/>
    <n v="192500.00000000003"/>
    <n v="57750.000000000007"/>
    <n v="0.3"/>
    <s v="In-store"/>
    <x v="1"/>
    <x v="11"/>
  </r>
  <r>
    <x v="5"/>
    <n v="1185732"/>
    <x v="303"/>
    <x v="0"/>
    <x v="49"/>
    <x v="51"/>
    <x v="3"/>
    <n v="55.000000000000007"/>
    <n v="325"/>
    <n v="178750.00000000003"/>
    <n v="53625.000000000007"/>
    <n v="0.3"/>
    <s v="In-store"/>
    <x v="1"/>
    <x v="11"/>
  </r>
  <r>
    <x v="5"/>
    <n v="1185732"/>
    <x v="303"/>
    <x v="0"/>
    <x v="49"/>
    <x v="51"/>
    <x v="4"/>
    <n v="65"/>
    <n v="325"/>
    <n v="211250"/>
    <n v="63375"/>
    <n v="0.3"/>
    <s v="In-store"/>
    <x v="1"/>
    <x v="11"/>
  </r>
  <r>
    <x v="5"/>
    <n v="1185732"/>
    <x v="303"/>
    <x v="0"/>
    <x v="49"/>
    <x v="51"/>
    <x v="5"/>
    <n v="70"/>
    <n v="475"/>
    <n v="332500"/>
    <n v="116374.99999999999"/>
    <n v="0.35"/>
    <s v="In-store"/>
    <x v="1"/>
    <x v="11"/>
  </r>
  <r>
    <x v="5"/>
    <n v="1185732"/>
    <x v="331"/>
    <x v="0"/>
    <x v="49"/>
    <x v="51"/>
    <x v="0"/>
    <n v="65"/>
    <n v="700"/>
    <n v="455000"/>
    <n v="182000"/>
    <n v="0.4"/>
    <s v="In-store"/>
    <x v="1"/>
    <x v="5"/>
  </r>
  <r>
    <x v="5"/>
    <n v="1185732"/>
    <x v="331"/>
    <x v="0"/>
    <x v="49"/>
    <x v="51"/>
    <x v="1"/>
    <n v="60.000000000000007"/>
    <n v="450"/>
    <n v="270000.00000000006"/>
    <n v="108000.00000000003"/>
    <n v="0.4"/>
    <s v="Outlet"/>
    <x v="1"/>
    <x v="5"/>
  </r>
  <r>
    <x v="5"/>
    <n v="1185732"/>
    <x v="331"/>
    <x v="0"/>
    <x v="49"/>
    <x v="51"/>
    <x v="2"/>
    <n v="55.000000000000007"/>
    <n v="375"/>
    <n v="206250.00000000003"/>
    <n v="61875.000000000007"/>
    <n v="0.3"/>
    <s v="Outlet"/>
    <x v="1"/>
    <x v="5"/>
  </r>
  <r>
    <x v="5"/>
    <n v="1185732"/>
    <x v="331"/>
    <x v="0"/>
    <x v="49"/>
    <x v="51"/>
    <x v="3"/>
    <n v="55.000000000000007"/>
    <n v="325"/>
    <n v="178750.00000000003"/>
    <n v="53625.000000000007"/>
    <n v="0.3"/>
    <s v="Outlet"/>
    <x v="1"/>
    <x v="5"/>
  </r>
  <r>
    <x v="5"/>
    <n v="1185732"/>
    <x v="331"/>
    <x v="0"/>
    <x v="49"/>
    <x v="51"/>
    <x v="4"/>
    <n v="65"/>
    <n v="350"/>
    <n v="227500"/>
    <n v="68250"/>
    <n v="0.3"/>
    <s v="Outlet"/>
    <x v="1"/>
    <x v="5"/>
  </r>
  <r>
    <x v="5"/>
    <n v="1185732"/>
    <x v="331"/>
    <x v="0"/>
    <x v="49"/>
    <x v="51"/>
    <x v="5"/>
    <n v="70"/>
    <n v="525"/>
    <n v="367500"/>
    <n v="128624.99999999999"/>
    <n v="0.35"/>
    <s v="Outlet"/>
    <x v="1"/>
    <x v="5"/>
  </r>
  <r>
    <x v="5"/>
    <n v="1185732"/>
    <x v="363"/>
    <x v="0"/>
    <x v="49"/>
    <x v="51"/>
    <x v="0"/>
    <n v="65"/>
    <n v="675"/>
    <n v="438750"/>
    <n v="175500"/>
    <n v="0.4"/>
    <s v="Outlet"/>
    <x v="1"/>
    <x v="6"/>
  </r>
  <r>
    <x v="5"/>
    <n v="1185732"/>
    <x v="363"/>
    <x v="0"/>
    <x v="49"/>
    <x v="51"/>
    <x v="1"/>
    <n v="60.000000000000007"/>
    <n v="450"/>
    <n v="270000.00000000006"/>
    <n v="108000.00000000003"/>
    <n v="0.4"/>
    <s v="Outlet"/>
    <x v="1"/>
    <x v="6"/>
  </r>
  <r>
    <x v="5"/>
    <n v="1185732"/>
    <x v="363"/>
    <x v="0"/>
    <x v="49"/>
    <x v="51"/>
    <x v="2"/>
    <n v="55.000000000000007"/>
    <n v="375"/>
    <n v="206250.00000000003"/>
    <n v="61875.000000000007"/>
    <n v="0.3"/>
    <s v="Outlet"/>
    <x v="1"/>
    <x v="6"/>
  </r>
  <r>
    <x v="5"/>
    <n v="1185732"/>
    <x v="363"/>
    <x v="0"/>
    <x v="49"/>
    <x v="51"/>
    <x v="3"/>
    <n v="55.000000000000007"/>
    <n v="275"/>
    <n v="151250.00000000003"/>
    <n v="45375.000000000007"/>
    <n v="0.3"/>
    <s v="Outlet"/>
    <x v="1"/>
    <x v="6"/>
  </r>
  <r>
    <x v="5"/>
    <n v="1185732"/>
    <x v="363"/>
    <x v="0"/>
    <x v="49"/>
    <x v="51"/>
    <x v="4"/>
    <n v="65"/>
    <n v="250"/>
    <n v="162500"/>
    <n v="48750"/>
    <n v="0.3"/>
    <s v="Outlet"/>
    <x v="1"/>
    <x v="6"/>
  </r>
  <r>
    <x v="5"/>
    <n v="1185732"/>
    <x v="363"/>
    <x v="0"/>
    <x v="49"/>
    <x v="51"/>
    <x v="5"/>
    <n v="70"/>
    <n v="425"/>
    <n v="297500"/>
    <n v="104125"/>
    <n v="0.35"/>
    <s v="Outlet"/>
    <x v="1"/>
    <x v="6"/>
  </r>
  <r>
    <x v="5"/>
    <n v="1185732"/>
    <x v="393"/>
    <x v="0"/>
    <x v="49"/>
    <x v="51"/>
    <x v="0"/>
    <n v="65"/>
    <n v="550"/>
    <n v="357500"/>
    <n v="143000"/>
    <n v="0.4"/>
    <s v="Outlet"/>
    <x v="1"/>
    <x v="7"/>
  </r>
  <r>
    <x v="5"/>
    <n v="1185732"/>
    <x v="393"/>
    <x v="0"/>
    <x v="49"/>
    <x v="51"/>
    <x v="1"/>
    <n v="60.000000000000007"/>
    <n v="350"/>
    <n v="210000.00000000003"/>
    <n v="84000.000000000015"/>
    <n v="0.4"/>
    <s v="Outlet"/>
    <x v="1"/>
    <x v="7"/>
  </r>
  <r>
    <x v="5"/>
    <n v="1185732"/>
    <x v="393"/>
    <x v="0"/>
    <x v="49"/>
    <x v="51"/>
    <x v="2"/>
    <n v="55.000000000000007"/>
    <n v="250"/>
    <n v="137500.00000000003"/>
    <n v="41250.000000000007"/>
    <n v="0.3"/>
    <s v="Outlet"/>
    <x v="1"/>
    <x v="7"/>
  </r>
  <r>
    <x v="5"/>
    <n v="1185732"/>
    <x v="393"/>
    <x v="0"/>
    <x v="49"/>
    <x v="51"/>
    <x v="3"/>
    <n v="55.000000000000007"/>
    <n v="225"/>
    <n v="123750.00000000001"/>
    <n v="37125"/>
    <n v="0.3"/>
    <s v="Outlet"/>
    <x v="1"/>
    <x v="7"/>
  </r>
  <r>
    <x v="5"/>
    <n v="1185732"/>
    <x v="393"/>
    <x v="0"/>
    <x v="49"/>
    <x v="51"/>
    <x v="4"/>
    <n v="65"/>
    <n v="225"/>
    <n v="146250"/>
    <n v="43875"/>
    <n v="0.3"/>
    <s v="Outlet"/>
    <x v="1"/>
    <x v="7"/>
  </r>
  <r>
    <x v="5"/>
    <n v="1185732"/>
    <x v="393"/>
    <x v="0"/>
    <x v="49"/>
    <x v="51"/>
    <x v="5"/>
    <n v="70"/>
    <n v="325"/>
    <n v="227500"/>
    <n v="79625"/>
    <n v="0.35"/>
    <s v="Outlet"/>
    <x v="1"/>
    <x v="7"/>
  </r>
  <r>
    <x v="0"/>
    <n v="1185732"/>
    <x v="425"/>
    <x v="0"/>
    <x v="49"/>
    <x v="51"/>
    <x v="0"/>
    <n v="70"/>
    <n v="475"/>
    <n v="332500"/>
    <n v="133000"/>
    <n v="0.4"/>
    <s v="Outlet"/>
    <x v="1"/>
    <x v="8"/>
  </r>
  <r>
    <x v="0"/>
    <n v="1185732"/>
    <x v="425"/>
    <x v="0"/>
    <x v="49"/>
    <x v="51"/>
    <x v="1"/>
    <n v="65.000000000000014"/>
    <n v="300"/>
    <n v="195000.00000000003"/>
    <n v="78000.000000000015"/>
    <n v="0.4"/>
    <s v="Outlet"/>
    <x v="1"/>
    <x v="8"/>
  </r>
  <r>
    <x v="0"/>
    <n v="1185732"/>
    <x v="425"/>
    <x v="0"/>
    <x v="49"/>
    <x v="51"/>
    <x v="2"/>
    <n v="65.000000000000014"/>
    <n v="200"/>
    <n v="130000.00000000003"/>
    <n v="39000.000000000007"/>
    <n v="0.3"/>
    <s v="Outlet"/>
    <x v="1"/>
    <x v="8"/>
  </r>
  <r>
    <x v="0"/>
    <n v="1185732"/>
    <x v="425"/>
    <x v="0"/>
    <x v="49"/>
    <x v="51"/>
    <x v="3"/>
    <n v="65.000000000000014"/>
    <n v="175"/>
    <n v="113750.00000000003"/>
    <n v="34125.000000000007"/>
    <n v="0.3"/>
    <s v="Outlet"/>
    <x v="1"/>
    <x v="8"/>
  </r>
  <r>
    <x v="0"/>
    <n v="1185732"/>
    <x v="425"/>
    <x v="0"/>
    <x v="49"/>
    <x v="51"/>
    <x v="4"/>
    <n v="75.000000000000014"/>
    <n v="175"/>
    <n v="131250.00000000003"/>
    <n v="39375.000000000007"/>
    <n v="0.3"/>
    <s v="Outlet"/>
    <x v="1"/>
    <x v="8"/>
  </r>
  <r>
    <x v="0"/>
    <n v="1185732"/>
    <x v="425"/>
    <x v="0"/>
    <x v="49"/>
    <x v="51"/>
    <x v="5"/>
    <n v="80"/>
    <n v="300"/>
    <n v="240000"/>
    <n v="84000"/>
    <n v="0.35"/>
    <s v="Outlet"/>
    <x v="1"/>
    <x v="8"/>
  </r>
  <r>
    <x v="0"/>
    <n v="1185732"/>
    <x v="455"/>
    <x v="0"/>
    <x v="49"/>
    <x v="51"/>
    <x v="0"/>
    <n v="75.000000000000014"/>
    <n v="450"/>
    <n v="337500.00000000006"/>
    <n v="135000.00000000003"/>
    <n v="0.4"/>
    <s v="Outlet"/>
    <x v="1"/>
    <x v="9"/>
  </r>
  <r>
    <x v="0"/>
    <n v="1185732"/>
    <x v="455"/>
    <x v="0"/>
    <x v="49"/>
    <x v="51"/>
    <x v="1"/>
    <n v="65.000000000000014"/>
    <n v="325"/>
    <n v="211250.00000000006"/>
    <n v="84500.000000000029"/>
    <n v="0.4"/>
    <s v="Outlet"/>
    <x v="1"/>
    <x v="9"/>
  </r>
  <r>
    <x v="0"/>
    <n v="1185732"/>
    <x v="455"/>
    <x v="0"/>
    <x v="49"/>
    <x v="51"/>
    <x v="2"/>
    <n v="65.000000000000014"/>
    <n v="345"/>
    <n v="224250.00000000006"/>
    <n v="67275.000000000015"/>
    <n v="0.3"/>
    <s v="Outlet"/>
    <x v="1"/>
    <x v="9"/>
  </r>
  <r>
    <x v="0"/>
    <n v="1185732"/>
    <x v="455"/>
    <x v="0"/>
    <x v="49"/>
    <x v="51"/>
    <x v="3"/>
    <n v="65.000000000000014"/>
    <n v="325"/>
    <n v="211250.00000000006"/>
    <n v="63375.000000000015"/>
    <n v="0.3"/>
    <s v="Outlet"/>
    <x v="1"/>
    <x v="9"/>
  </r>
  <r>
    <x v="0"/>
    <n v="1185732"/>
    <x v="455"/>
    <x v="0"/>
    <x v="49"/>
    <x v="51"/>
    <x v="4"/>
    <n v="75.000000000000014"/>
    <n v="300"/>
    <n v="225000.00000000003"/>
    <n v="67500"/>
    <n v="0.3"/>
    <s v="Outlet"/>
    <x v="1"/>
    <x v="9"/>
  </r>
  <r>
    <x v="0"/>
    <n v="1185732"/>
    <x v="455"/>
    <x v="0"/>
    <x v="49"/>
    <x v="51"/>
    <x v="5"/>
    <n v="80"/>
    <n v="400"/>
    <n v="320000"/>
    <n v="112000"/>
    <n v="0.35"/>
    <s v="Outlet"/>
    <x v="1"/>
    <x v="9"/>
  </r>
  <r>
    <x v="0"/>
    <n v="1185732"/>
    <x v="484"/>
    <x v="0"/>
    <x v="49"/>
    <x v="51"/>
    <x v="0"/>
    <n v="75.000000000000014"/>
    <n v="625"/>
    <n v="468750.00000000012"/>
    <n v="187500.00000000006"/>
    <n v="0.4"/>
    <s v="Outlet"/>
    <x v="1"/>
    <x v="10"/>
  </r>
  <r>
    <x v="0"/>
    <n v="1185732"/>
    <x v="484"/>
    <x v="0"/>
    <x v="49"/>
    <x v="51"/>
    <x v="1"/>
    <n v="65.000000000000014"/>
    <n v="425"/>
    <n v="276250.00000000006"/>
    <n v="110500.00000000003"/>
    <n v="0.4"/>
    <s v="Outlet"/>
    <x v="1"/>
    <x v="10"/>
  </r>
  <r>
    <x v="0"/>
    <n v="1185732"/>
    <x v="484"/>
    <x v="0"/>
    <x v="49"/>
    <x v="51"/>
    <x v="2"/>
    <n v="65.000000000000014"/>
    <n v="400"/>
    <n v="260000.00000000006"/>
    <n v="78000.000000000015"/>
    <n v="0.3"/>
    <s v="Outlet"/>
    <x v="1"/>
    <x v="10"/>
  </r>
  <r>
    <x v="0"/>
    <n v="1185732"/>
    <x v="484"/>
    <x v="0"/>
    <x v="49"/>
    <x v="51"/>
    <x v="3"/>
    <n v="65.000000000000014"/>
    <n v="350"/>
    <n v="227500.00000000006"/>
    <n v="68250.000000000015"/>
    <n v="0.3"/>
    <s v="Outlet"/>
    <x v="1"/>
    <x v="10"/>
  </r>
  <r>
    <x v="0"/>
    <n v="1185732"/>
    <x v="484"/>
    <x v="0"/>
    <x v="49"/>
    <x v="51"/>
    <x v="4"/>
    <n v="75.000000000000014"/>
    <n v="350"/>
    <n v="262500.00000000006"/>
    <n v="78750.000000000015"/>
    <n v="0.3"/>
    <s v="Outlet"/>
    <x v="1"/>
    <x v="10"/>
  </r>
  <r>
    <x v="0"/>
    <n v="1185732"/>
    <x v="484"/>
    <x v="0"/>
    <x v="49"/>
    <x v="51"/>
    <x v="5"/>
    <n v="80"/>
    <n v="450"/>
    <n v="360000"/>
    <n v="125999.99999999999"/>
    <n v="0.35"/>
    <s v="Outlet"/>
    <x v="1"/>
    <x v="10"/>
  </r>
  <r>
    <x v="0"/>
    <n v="1185732"/>
    <x v="188"/>
    <x v="0"/>
    <x v="49"/>
    <x v="51"/>
    <x v="0"/>
    <n v="55.000000000000007"/>
    <n v="500"/>
    <n v="275000.00000000006"/>
    <n v="96250.000000000029"/>
    <n v="0.35000000000000003"/>
    <s v="Outlet"/>
    <x v="1"/>
    <x v="0"/>
  </r>
  <r>
    <x v="0"/>
    <n v="1185732"/>
    <x v="188"/>
    <x v="0"/>
    <x v="49"/>
    <x v="51"/>
    <x v="1"/>
    <n v="55.000000000000007"/>
    <n v="300"/>
    <n v="165000.00000000003"/>
    <n v="57750.000000000015"/>
    <n v="0.35000000000000003"/>
    <s v="Outlet"/>
    <x v="1"/>
    <x v="0"/>
  </r>
  <r>
    <x v="0"/>
    <n v="1185732"/>
    <x v="188"/>
    <x v="0"/>
    <x v="49"/>
    <x v="51"/>
    <x v="2"/>
    <n v="45"/>
    <n v="300"/>
    <n v="135000"/>
    <n v="33750"/>
    <n v="0.25"/>
    <s v="Outlet"/>
    <x v="1"/>
    <x v="0"/>
  </r>
  <r>
    <x v="0"/>
    <n v="1185732"/>
    <x v="188"/>
    <x v="0"/>
    <x v="49"/>
    <x v="51"/>
    <x v="3"/>
    <n v="49.999999999999993"/>
    <n v="150"/>
    <n v="74999.999999999985"/>
    <n v="18749.999999999996"/>
    <n v="0.25"/>
    <s v="Outlet"/>
    <x v="1"/>
    <x v="0"/>
  </r>
  <r>
    <x v="0"/>
    <n v="1185732"/>
    <x v="188"/>
    <x v="0"/>
    <x v="49"/>
    <x v="51"/>
    <x v="4"/>
    <n v="65.000000000000014"/>
    <n v="200"/>
    <n v="130000.00000000003"/>
    <n v="32500.000000000007"/>
    <n v="0.25"/>
    <s v="Outlet"/>
    <x v="1"/>
    <x v="0"/>
  </r>
  <r>
    <x v="0"/>
    <n v="1185732"/>
    <x v="188"/>
    <x v="0"/>
    <x v="49"/>
    <x v="51"/>
    <x v="5"/>
    <n v="55.000000000000007"/>
    <n v="300"/>
    <n v="165000.00000000003"/>
    <n v="49500.000000000007"/>
    <n v="0.3"/>
    <s v="Outlet"/>
    <x v="1"/>
    <x v="0"/>
  </r>
  <r>
    <x v="0"/>
    <n v="1185732"/>
    <x v="696"/>
    <x v="0"/>
    <x v="49"/>
    <x v="51"/>
    <x v="0"/>
    <n v="55.000000000000007"/>
    <n v="575"/>
    <n v="316250.00000000006"/>
    <n v="110687.50000000003"/>
    <n v="0.35000000000000003"/>
    <s v="Outlet"/>
    <x v="1"/>
    <x v="1"/>
  </r>
  <r>
    <x v="0"/>
    <n v="1185732"/>
    <x v="696"/>
    <x v="0"/>
    <x v="49"/>
    <x v="51"/>
    <x v="1"/>
    <n v="55.000000000000007"/>
    <n v="225"/>
    <n v="123750.00000000001"/>
    <n v="43312.500000000007"/>
    <n v="0.35000000000000003"/>
    <s v="Outlet"/>
    <x v="1"/>
    <x v="1"/>
  </r>
  <r>
    <x v="0"/>
    <n v="1185732"/>
    <x v="696"/>
    <x v="0"/>
    <x v="49"/>
    <x v="51"/>
    <x v="2"/>
    <n v="45"/>
    <n v="275"/>
    <n v="123750"/>
    <n v="30937.5"/>
    <n v="0.25"/>
    <s v="Outlet"/>
    <x v="1"/>
    <x v="1"/>
  </r>
  <r>
    <x v="0"/>
    <n v="1185732"/>
    <x v="0"/>
    <x v="0"/>
    <x v="0"/>
    <x v="0"/>
    <x v="0"/>
    <n v="47"/>
    <n v="336"/>
    <n v="15792"/>
    <n v="9633.119999999999"/>
    <n v="0.61"/>
    <s v="Online"/>
    <x v="0"/>
    <x v="0"/>
  </r>
  <r>
    <x v="0"/>
    <n v="1185732"/>
    <x v="1"/>
    <x v="0"/>
    <x v="0"/>
    <x v="0"/>
    <x v="1"/>
    <n v="47"/>
    <n v="260"/>
    <n v="12220"/>
    <n v="5132.3999999999996"/>
    <n v="0.42"/>
    <s v="Online"/>
    <x v="0"/>
    <x v="0"/>
  </r>
  <r>
    <x v="0"/>
    <n v="1185732"/>
    <x v="2"/>
    <x v="0"/>
    <x v="0"/>
    <x v="0"/>
    <x v="2"/>
    <n v="36"/>
    <n v="250"/>
    <n v="9000"/>
    <n v="4140"/>
    <n v="0.45999999999999996"/>
    <s v="Online"/>
    <x v="0"/>
    <x v="0"/>
  </r>
  <r>
    <x v="0"/>
    <n v="1185732"/>
    <x v="3"/>
    <x v="0"/>
    <x v="0"/>
    <x v="0"/>
    <x v="3"/>
    <n v="41"/>
    <n v="247"/>
    <n v="10127"/>
    <n v="4658.42"/>
    <n v="0.45999999999999996"/>
    <s v="Online"/>
    <x v="0"/>
    <x v="0"/>
  </r>
  <r>
    <x v="0"/>
    <n v="1185732"/>
    <x v="4"/>
    <x v="0"/>
    <x v="0"/>
    <x v="0"/>
    <x v="4"/>
    <n v="55"/>
    <n v="234"/>
    <n v="12870"/>
    <n v="5148"/>
    <n v="0.4"/>
    <s v="Online"/>
    <x v="0"/>
    <x v="0"/>
  </r>
  <r>
    <x v="0"/>
    <n v="1185732"/>
    <x v="5"/>
    <x v="0"/>
    <x v="0"/>
    <x v="0"/>
    <x v="5"/>
    <n v="46"/>
    <n v="260"/>
    <n v="11960"/>
    <n v="4425.2"/>
    <n v="0.37"/>
    <s v="Online"/>
    <x v="0"/>
    <x v="0"/>
  </r>
  <r>
    <x v="0"/>
    <n v="1185732"/>
    <x v="6"/>
    <x v="0"/>
    <x v="0"/>
    <x v="0"/>
    <x v="0"/>
    <n v="46"/>
    <n v="313"/>
    <n v="14398"/>
    <n v="8926.76"/>
    <n v="0.62"/>
    <s v="Online"/>
    <x v="0"/>
    <x v="0"/>
  </r>
  <r>
    <x v="0"/>
    <n v="1185732"/>
    <x v="7"/>
    <x v="0"/>
    <x v="0"/>
    <x v="0"/>
    <x v="1"/>
    <n v="46"/>
    <n v="261"/>
    <n v="12006"/>
    <n v="5282.64"/>
    <n v="0.44"/>
    <s v="Online"/>
    <x v="0"/>
    <x v="0"/>
  </r>
  <r>
    <x v="0"/>
    <n v="1185732"/>
    <x v="8"/>
    <x v="0"/>
    <x v="0"/>
    <x v="0"/>
    <x v="2"/>
    <n v="36"/>
    <n v="276"/>
    <n v="9936"/>
    <n v="4669.92"/>
    <n v="0.47"/>
    <s v="Online"/>
    <x v="0"/>
    <x v="0"/>
  </r>
  <r>
    <x v="0"/>
    <n v="1185732"/>
    <x v="9"/>
    <x v="0"/>
    <x v="0"/>
    <x v="0"/>
    <x v="3"/>
    <n v="44"/>
    <n v="206"/>
    <n v="9064"/>
    <n v="4441.3599999999997"/>
    <n v="0.49"/>
    <s v="Online"/>
    <x v="0"/>
    <x v="0"/>
  </r>
  <r>
    <x v="0"/>
    <n v="1185732"/>
    <x v="10"/>
    <x v="0"/>
    <x v="0"/>
    <x v="0"/>
    <x v="4"/>
    <n v="58"/>
    <n v="243"/>
    <n v="14094"/>
    <n v="6060.42"/>
    <n v="0.43"/>
    <s v="Online"/>
    <x v="0"/>
    <x v="0"/>
  </r>
  <r>
    <x v="0"/>
    <n v="1185732"/>
    <x v="11"/>
    <x v="0"/>
    <x v="0"/>
    <x v="0"/>
    <x v="5"/>
    <n v="48"/>
    <n v="290"/>
    <n v="13920"/>
    <n v="5289.6"/>
    <n v="0.38"/>
    <s v="Online"/>
    <x v="0"/>
    <x v="0"/>
  </r>
  <r>
    <x v="0"/>
    <n v="1185732"/>
    <x v="12"/>
    <x v="0"/>
    <x v="0"/>
    <x v="0"/>
    <x v="0"/>
    <n v="46"/>
    <n v="354"/>
    <n v="16284"/>
    <n v="10258.92"/>
    <n v="0.63"/>
    <s v="Online"/>
    <x v="0"/>
    <x v="0"/>
  </r>
  <r>
    <x v="0"/>
    <n v="1185732"/>
    <x v="13"/>
    <x v="0"/>
    <x v="0"/>
    <x v="0"/>
    <x v="1"/>
    <n v="48"/>
    <n v="259"/>
    <n v="12432"/>
    <n v="5345.76"/>
    <n v="0.43"/>
    <s v="Online"/>
    <x v="0"/>
    <x v="0"/>
  </r>
  <r>
    <x v="0"/>
    <n v="1185732"/>
    <x v="14"/>
    <x v="0"/>
    <x v="0"/>
    <x v="0"/>
    <x v="2"/>
    <n v="39"/>
    <n v="247"/>
    <n v="9633"/>
    <n v="4720.17"/>
    <n v="0.49"/>
    <s v="Online"/>
    <x v="0"/>
    <x v="0"/>
  </r>
  <r>
    <x v="0"/>
    <n v="1185732"/>
    <x v="15"/>
    <x v="0"/>
    <x v="0"/>
    <x v="0"/>
    <x v="3"/>
    <n v="43"/>
    <n v="216"/>
    <n v="9288"/>
    <n v="4644"/>
    <n v="0.5"/>
    <s v="Online"/>
    <x v="0"/>
    <x v="0"/>
  </r>
  <r>
    <x v="0"/>
    <n v="1185732"/>
    <x v="16"/>
    <x v="0"/>
    <x v="0"/>
    <x v="0"/>
    <x v="4"/>
    <n v="59"/>
    <n v="230"/>
    <n v="13570"/>
    <n v="5699.4"/>
    <n v="0.42"/>
    <s v="Online"/>
    <x v="0"/>
    <x v="0"/>
  </r>
  <r>
    <x v="0"/>
    <n v="1185732"/>
    <x v="17"/>
    <x v="0"/>
    <x v="0"/>
    <x v="0"/>
    <x v="5"/>
    <n v="45"/>
    <n v="238"/>
    <n v="10710"/>
    <n v="3748.4999999999995"/>
    <n v="0.35"/>
    <s v="Online"/>
    <x v="0"/>
    <x v="0"/>
  </r>
  <r>
    <x v="0"/>
    <n v="1185732"/>
    <x v="18"/>
    <x v="0"/>
    <x v="0"/>
    <x v="0"/>
    <x v="0"/>
    <n v="45"/>
    <n v="300"/>
    <n v="13500"/>
    <n v="8370"/>
    <n v="0.62"/>
    <s v="Online"/>
    <x v="0"/>
    <x v="0"/>
  </r>
  <r>
    <x v="0"/>
    <n v="1185732"/>
    <x v="19"/>
    <x v="0"/>
    <x v="0"/>
    <x v="0"/>
    <x v="1"/>
    <n v="47"/>
    <n v="234"/>
    <n v="10998"/>
    <n v="4509.1799999999994"/>
    <n v="0.41"/>
    <s v="Online"/>
    <x v="0"/>
    <x v="1"/>
  </r>
  <r>
    <x v="0"/>
    <n v="1185732"/>
    <x v="20"/>
    <x v="0"/>
    <x v="0"/>
    <x v="0"/>
    <x v="2"/>
    <n v="39"/>
    <n v="252"/>
    <n v="9828"/>
    <n v="4914"/>
    <n v="0.5"/>
    <s v="Online"/>
    <x v="0"/>
    <x v="1"/>
  </r>
  <r>
    <x v="0"/>
    <n v="1185732"/>
    <x v="21"/>
    <x v="0"/>
    <x v="0"/>
    <x v="0"/>
    <x v="3"/>
    <n v="41"/>
    <n v="239"/>
    <n v="9799"/>
    <n v="4801.51"/>
    <n v="0.49"/>
    <s v="Online"/>
    <x v="0"/>
    <x v="1"/>
  </r>
  <r>
    <x v="0"/>
    <n v="1185732"/>
    <x v="22"/>
    <x v="0"/>
    <x v="0"/>
    <x v="0"/>
    <x v="4"/>
    <n v="56"/>
    <n v="215"/>
    <n v="12040"/>
    <n v="5056.8"/>
    <n v="0.42"/>
    <s v="Online"/>
    <x v="0"/>
    <x v="1"/>
  </r>
  <r>
    <x v="0"/>
    <n v="1185732"/>
    <x v="23"/>
    <x v="0"/>
    <x v="0"/>
    <x v="0"/>
    <x v="5"/>
    <n v="49"/>
    <n v="238"/>
    <n v="11662"/>
    <n v="4314.9399999999996"/>
    <n v="0.37"/>
    <s v="Online"/>
    <x v="0"/>
    <x v="1"/>
  </r>
  <r>
    <x v="0"/>
    <n v="1185732"/>
    <x v="24"/>
    <x v="0"/>
    <x v="0"/>
    <x v="0"/>
    <x v="0"/>
    <n v="54"/>
    <n v="317"/>
    <n v="17118"/>
    <n v="10955.52"/>
    <n v="0.64"/>
    <s v="Online"/>
    <x v="0"/>
    <x v="1"/>
  </r>
  <r>
    <x v="0"/>
    <n v="1185732"/>
    <x v="25"/>
    <x v="0"/>
    <x v="0"/>
    <x v="0"/>
    <x v="1"/>
    <n v="50"/>
    <n v="259"/>
    <n v="12950"/>
    <n v="5180"/>
    <n v="0.4"/>
    <s v="Online"/>
    <x v="0"/>
    <x v="1"/>
  </r>
  <r>
    <x v="0"/>
    <n v="1185732"/>
    <x v="26"/>
    <x v="0"/>
    <x v="0"/>
    <x v="0"/>
    <x v="2"/>
    <n v="46"/>
    <n v="261"/>
    <n v="12006"/>
    <n v="5642.82"/>
    <n v="0.47"/>
    <s v="Online"/>
    <x v="0"/>
    <x v="1"/>
  </r>
  <r>
    <x v="0"/>
    <n v="1185732"/>
    <x v="27"/>
    <x v="0"/>
    <x v="0"/>
    <x v="0"/>
    <x v="3"/>
    <n v="46"/>
    <n v="230"/>
    <n v="10580"/>
    <n v="5078.3999999999996"/>
    <n v="0.48"/>
    <s v="Online"/>
    <x v="0"/>
    <x v="1"/>
  </r>
  <r>
    <x v="0"/>
    <n v="1185732"/>
    <x v="28"/>
    <x v="0"/>
    <x v="0"/>
    <x v="0"/>
    <x v="4"/>
    <n v="59"/>
    <n v="245"/>
    <n v="14455"/>
    <n v="6504.7499999999991"/>
    <n v="0.44999999999999996"/>
    <s v="Online"/>
    <x v="0"/>
    <x v="1"/>
  </r>
  <r>
    <x v="0"/>
    <n v="1185732"/>
    <x v="29"/>
    <x v="0"/>
    <x v="0"/>
    <x v="0"/>
    <x v="5"/>
    <n v="59"/>
    <n v="290"/>
    <n v="17110"/>
    <n v="6159.5999999999995"/>
    <n v="0.36"/>
    <s v="Online"/>
    <x v="0"/>
    <x v="2"/>
  </r>
  <r>
    <x v="0"/>
    <n v="1185732"/>
    <x v="30"/>
    <x v="0"/>
    <x v="0"/>
    <x v="0"/>
    <x v="0"/>
    <n v="55"/>
    <n v="313"/>
    <n v="17215"/>
    <n v="10501.15"/>
    <n v="0.61"/>
    <s v="Online"/>
    <x v="0"/>
    <x v="2"/>
  </r>
  <r>
    <x v="0"/>
    <n v="1185732"/>
    <x v="31"/>
    <x v="0"/>
    <x v="0"/>
    <x v="0"/>
    <x v="1"/>
    <n v="54"/>
    <n v="270"/>
    <n v="14580"/>
    <n v="5977.7999999999993"/>
    <n v="0.41"/>
    <s v="Online"/>
    <x v="0"/>
    <x v="2"/>
  </r>
  <r>
    <x v="0"/>
    <n v="1185732"/>
    <x v="32"/>
    <x v="0"/>
    <x v="0"/>
    <x v="0"/>
    <x v="2"/>
    <n v="46"/>
    <n v="278"/>
    <n v="12788"/>
    <n v="6138.24"/>
    <n v="0.48"/>
    <s v="Online"/>
    <x v="0"/>
    <x v="2"/>
  </r>
  <r>
    <x v="0"/>
    <n v="1185732"/>
    <x v="33"/>
    <x v="0"/>
    <x v="0"/>
    <x v="0"/>
    <x v="3"/>
    <n v="47"/>
    <n v="261"/>
    <n v="12267"/>
    <n v="5520.15"/>
    <n v="0.44999999999999996"/>
    <s v="Online"/>
    <x v="0"/>
    <x v="2"/>
  </r>
  <r>
    <x v="0"/>
    <n v="1185732"/>
    <x v="34"/>
    <x v="0"/>
    <x v="0"/>
    <x v="0"/>
    <x v="4"/>
    <n v="55"/>
    <n v="252"/>
    <n v="13860"/>
    <n v="6236.9999999999991"/>
    <n v="0.44999999999999996"/>
    <s v="Online"/>
    <x v="0"/>
    <x v="2"/>
  </r>
  <r>
    <x v="0"/>
    <n v="1185732"/>
    <x v="35"/>
    <x v="0"/>
    <x v="0"/>
    <x v="0"/>
    <x v="5"/>
    <n v="64"/>
    <n v="305"/>
    <n v="19520"/>
    <n v="7612.8"/>
    <n v="0.39"/>
    <s v="Online"/>
    <x v="0"/>
    <x v="2"/>
  </r>
  <r>
    <x v="0"/>
    <n v="1185732"/>
    <x v="36"/>
    <x v="0"/>
    <x v="0"/>
    <x v="0"/>
    <x v="0"/>
    <n v="59"/>
    <n v="319"/>
    <n v="18821"/>
    <n v="11292.6"/>
    <n v="0.6"/>
    <s v="Online"/>
    <x v="0"/>
    <x v="2"/>
  </r>
  <r>
    <x v="0"/>
    <n v="1185732"/>
    <x v="37"/>
    <x v="0"/>
    <x v="0"/>
    <x v="0"/>
    <x v="1"/>
    <n v="53"/>
    <n v="267"/>
    <n v="14151"/>
    <n v="5943.42"/>
    <n v="0.42"/>
    <s v="Online"/>
    <x v="0"/>
    <x v="2"/>
  </r>
  <r>
    <x v="0"/>
    <n v="1185732"/>
    <x v="38"/>
    <x v="0"/>
    <x v="0"/>
    <x v="0"/>
    <x v="2"/>
    <n v="46"/>
    <n v="247"/>
    <n v="11362"/>
    <n v="5112.8999999999996"/>
    <n v="0.44999999999999996"/>
    <s v="Online"/>
    <x v="0"/>
    <x v="2"/>
  </r>
  <r>
    <x v="0"/>
    <n v="1185732"/>
    <x v="39"/>
    <x v="0"/>
    <x v="0"/>
    <x v="0"/>
    <x v="3"/>
    <n v="46"/>
    <n v="243"/>
    <n v="11178"/>
    <n v="5141.8799999999992"/>
    <n v="0.45999999999999996"/>
    <s v="Online"/>
    <x v="0"/>
    <x v="2"/>
  </r>
  <r>
    <x v="0"/>
    <n v="1185732"/>
    <x v="40"/>
    <x v="0"/>
    <x v="0"/>
    <x v="0"/>
    <x v="4"/>
    <n v="58"/>
    <n v="231"/>
    <n v="13398"/>
    <n v="5761.14"/>
    <n v="0.43"/>
    <s v="Online"/>
    <x v="0"/>
    <x v="2"/>
  </r>
  <r>
    <x v="0"/>
    <n v="1185732"/>
    <x v="41"/>
    <x v="0"/>
    <x v="0"/>
    <x v="0"/>
    <x v="5"/>
    <n v="61"/>
    <n v="286"/>
    <n v="17446"/>
    <n v="6978.4000000000005"/>
    <n v="0.4"/>
    <s v="Online"/>
    <x v="0"/>
    <x v="2"/>
  </r>
  <r>
    <x v="0"/>
    <n v="1185732"/>
    <x v="42"/>
    <x v="0"/>
    <x v="0"/>
    <x v="0"/>
    <x v="0"/>
    <n v="58"/>
    <n v="325"/>
    <n v="18850"/>
    <n v="11498.5"/>
    <n v="0.61"/>
    <s v="Online"/>
    <x v="0"/>
    <x v="2"/>
  </r>
  <r>
    <x v="0"/>
    <n v="1185732"/>
    <x v="43"/>
    <x v="0"/>
    <x v="0"/>
    <x v="0"/>
    <x v="1"/>
    <n v="53"/>
    <n v="308"/>
    <n v="16324"/>
    <n v="6692.8399999999992"/>
    <n v="0.41"/>
    <s v="Online"/>
    <x v="0"/>
    <x v="2"/>
  </r>
  <r>
    <x v="0"/>
    <n v="1185732"/>
    <x v="44"/>
    <x v="0"/>
    <x v="0"/>
    <x v="0"/>
    <x v="2"/>
    <n v="45"/>
    <n v="257"/>
    <n v="11565"/>
    <n v="5319.9"/>
    <n v="0.45999999999999996"/>
    <s v="Online"/>
    <x v="0"/>
    <x v="2"/>
  </r>
  <r>
    <x v="0"/>
    <n v="1185732"/>
    <x v="45"/>
    <x v="0"/>
    <x v="0"/>
    <x v="0"/>
    <x v="3"/>
    <n v="47"/>
    <n v="241"/>
    <n v="11327"/>
    <n v="5323.69"/>
    <n v="0.47"/>
    <s v="Online"/>
    <x v="0"/>
    <x v="2"/>
  </r>
  <r>
    <x v="1"/>
    <n v="1185732"/>
    <x v="46"/>
    <x v="0"/>
    <x v="0"/>
    <x v="0"/>
    <x v="4"/>
    <n v="54"/>
    <n v="270"/>
    <n v="14580"/>
    <n v="6560.9999999999991"/>
    <n v="0.44999999999999996"/>
    <s v="Online"/>
    <x v="0"/>
    <x v="3"/>
  </r>
  <r>
    <x v="1"/>
    <n v="1185732"/>
    <x v="47"/>
    <x v="0"/>
    <x v="0"/>
    <x v="0"/>
    <x v="5"/>
    <n v="62"/>
    <n v="290"/>
    <n v="17980"/>
    <n v="6652.6"/>
    <n v="0.37"/>
    <s v="Online"/>
    <x v="0"/>
    <x v="3"/>
  </r>
  <r>
    <x v="1"/>
    <n v="1185732"/>
    <x v="48"/>
    <x v="0"/>
    <x v="0"/>
    <x v="0"/>
    <x v="0"/>
    <n v="56"/>
    <n v="360"/>
    <n v="20160"/>
    <n v="12499.2"/>
    <n v="0.62"/>
    <s v="Online"/>
    <x v="0"/>
    <x v="3"/>
  </r>
  <r>
    <x v="1"/>
    <n v="1185732"/>
    <x v="49"/>
    <x v="0"/>
    <x v="0"/>
    <x v="0"/>
    <x v="1"/>
    <n v="50"/>
    <n v="270"/>
    <n v="13500"/>
    <n v="5940"/>
    <n v="0.44"/>
    <s v="Online"/>
    <x v="0"/>
    <x v="3"/>
  </r>
  <r>
    <x v="1"/>
    <n v="1185732"/>
    <x v="50"/>
    <x v="0"/>
    <x v="0"/>
    <x v="0"/>
    <x v="2"/>
    <n v="47"/>
    <n v="268"/>
    <n v="12596"/>
    <n v="5920.12"/>
    <n v="0.47"/>
    <s v="Online"/>
    <x v="0"/>
    <x v="3"/>
  </r>
  <r>
    <x v="1"/>
    <n v="1185732"/>
    <x v="51"/>
    <x v="0"/>
    <x v="0"/>
    <x v="0"/>
    <x v="3"/>
    <n v="47"/>
    <n v="252"/>
    <n v="11844"/>
    <n v="5448.24"/>
    <n v="0.45999999999999996"/>
    <s v="Online"/>
    <x v="0"/>
    <x v="3"/>
  </r>
  <r>
    <x v="1"/>
    <n v="1185732"/>
    <x v="52"/>
    <x v="0"/>
    <x v="0"/>
    <x v="0"/>
    <x v="4"/>
    <n v="58"/>
    <n v="252"/>
    <n v="14616"/>
    <n v="5846.4000000000005"/>
    <n v="0.4"/>
    <s v="Online"/>
    <x v="0"/>
    <x v="3"/>
  </r>
  <r>
    <x v="1"/>
    <n v="1185732"/>
    <x v="53"/>
    <x v="0"/>
    <x v="0"/>
    <x v="0"/>
    <x v="5"/>
    <n v="59"/>
    <n v="280"/>
    <n v="16520"/>
    <n v="6608"/>
    <n v="0.4"/>
    <s v="Online"/>
    <x v="0"/>
    <x v="3"/>
  </r>
  <r>
    <x v="1"/>
    <n v="1185732"/>
    <x v="54"/>
    <x v="0"/>
    <x v="0"/>
    <x v="0"/>
    <x v="4"/>
    <n v="64"/>
    <n v="236"/>
    <n v="15104"/>
    <n v="6343.6799999999994"/>
    <n v="0.42"/>
    <s v="Online"/>
    <x v="0"/>
    <x v="3"/>
  </r>
  <r>
    <x v="1"/>
    <n v="1185732"/>
    <x v="55"/>
    <x v="0"/>
    <x v="0"/>
    <x v="0"/>
    <x v="5"/>
    <n v="68"/>
    <n v="290"/>
    <n v="19720"/>
    <n v="7493.6"/>
    <n v="0.38"/>
    <s v="Online"/>
    <x v="0"/>
    <x v="3"/>
  </r>
  <r>
    <x v="1"/>
    <n v="1185732"/>
    <x v="56"/>
    <x v="0"/>
    <x v="0"/>
    <x v="0"/>
    <x v="0"/>
    <n v="60"/>
    <n v="299"/>
    <n v="17940"/>
    <n v="10764"/>
    <n v="0.6"/>
    <s v="Online"/>
    <x v="0"/>
    <x v="3"/>
  </r>
  <r>
    <x v="1"/>
    <n v="1185732"/>
    <x v="57"/>
    <x v="0"/>
    <x v="0"/>
    <x v="0"/>
    <x v="1"/>
    <n v="53"/>
    <n v="273"/>
    <n v="14469"/>
    <n v="6221.67"/>
    <n v="0.43"/>
    <s v="Online"/>
    <x v="0"/>
    <x v="3"/>
  </r>
  <r>
    <x v="1"/>
    <n v="1185732"/>
    <x v="58"/>
    <x v="0"/>
    <x v="0"/>
    <x v="0"/>
    <x v="2"/>
    <n v="52"/>
    <n v="258"/>
    <n v="13416"/>
    <n v="6439.6799999999994"/>
    <n v="0.48"/>
    <s v="Online"/>
    <x v="0"/>
    <x v="3"/>
  </r>
  <r>
    <x v="1"/>
    <n v="1185732"/>
    <x v="59"/>
    <x v="0"/>
    <x v="0"/>
    <x v="0"/>
    <x v="3"/>
    <n v="50"/>
    <n v="252"/>
    <n v="12600"/>
    <n v="6174"/>
    <n v="0.49"/>
    <s v="Online"/>
    <x v="0"/>
    <x v="3"/>
  </r>
  <r>
    <x v="1"/>
    <n v="1185732"/>
    <x v="60"/>
    <x v="0"/>
    <x v="0"/>
    <x v="0"/>
    <x v="4"/>
    <n v="64"/>
    <n v="254"/>
    <n v="16256"/>
    <n v="6827.5199999999995"/>
    <n v="0.42"/>
    <s v="Online"/>
    <x v="0"/>
    <x v="4"/>
  </r>
  <r>
    <x v="1"/>
    <n v="1185732"/>
    <x v="61"/>
    <x v="0"/>
    <x v="0"/>
    <x v="0"/>
    <x v="5"/>
    <n v="66"/>
    <n v="263"/>
    <n v="17358"/>
    <n v="6422.46"/>
    <n v="0.37"/>
    <s v="Online"/>
    <x v="0"/>
    <x v="4"/>
  </r>
  <r>
    <x v="1"/>
    <n v="1185732"/>
    <x v="62"/>
    <x v="0"/>
    <x v="0"/>
    <x v="0"/>
    <x v="0"/>
    <n v="62"/>
    <n v="312"/>
    <n v="19344"/>
    <n v="12380.16"/>
    <n v="0.64"/>
    <s v="Online"/>
    <x v="0"/>
    <x v="4"/>
  </r>
  <r>
    <x v="1"/>
    <n v="1185732"/>
    <x v="63"/>
    <x v="0"/>
    <x v="0"/>
    <x v="0"/>
    <x v="1"/>
    <n v="51"/>
    <n v="300"/>
    <n v="15300"/>
    <n v="6426"/>
    <n v="0.42"/>
    <s v="Online"/>
    <x v="0"/>
    <x v="4"/>
  </r>
  <r>
    <x v="1"/>
    <n v="1185732"/>
    <x v="64"/>
    <x v="0"/>
    <x v="0"/>
    <x v="0"/>
    <x v="2"/>
    <n v="54"/>
    <n v="285"/>
    <n v="15390"/>
    <n v="7233.2999999999993"/>
    <n v="0.47"/>
    <s v="Online"/>
    <x v="0"/>
    <x v="4"/>
  </r>
  <r>
    <x v="1"/>
    <n v="1185732"/>
    <x v="65"/>
    <x v="0"/>
    <x v="0"/>
    <x v="0"/>
    <x v="3"/>
    <n v="54"/>
    <n v="225"/>
    <n v="12150"/>
    <n v="5589"/>
    <n v="0.45999999999999996"/>
    <s v="Online"/>
    <x v="0"/>
    <x v="4"/>
  </r>
  <r>
    <x v="1"/>
    <n v="1185732"/>
    <x v="66"/>
    <x v="0"/>
    <x v="0"/>
    <x v="0"/>
    <x v="4"/>
    <n v="60"/>
    <n v="261"/>
    <n v="15660"/>
    <n v="6733.8"/>
    <n v="0.43"/>
    <s v="Online"/>
    <x v="0"/>
    <x v="4"/>
  </r>
  <r>
    <x v="1"/>
    <n v="1185732"/>
    <x v="67"/>
    <x v="0"/>
    <x v="0"/>
    <x v="0"/>
    <x v="5"/>
    <n v="68"/>
    <n v="290"/>
    <n v="19720"/>
    <n v="6902"/>
    <n v="0.35"/>
    <s v="Online"/>
    <x v="0"/>
    <x v="5"/>
  </r>
  <r>
    <x v="2"/>
    <n v="1197831"/>
    <x v="68"/>
    <x v="0"/>
    <x v="0"/>
    <x v="0"/>
    <x v="0"/>
    <n v="24"/>
    <n v="234"/>
    <n v="5616"/>
    <n v="2639.52"/>
    <n v="0.47"/>
    <s v="Online"/>
    <x v="0"/>
    <x v="5"/>
  </r>
  <r>
    <x v="2"/>
    <n v="1197831"/>
    <x v="69"/>
    <x v="0"/>
    <x v="0"/>
    <x v="0"/>
    <x v="1"/>
    <n v="34"/>
    <n v="225"/>
    <n v="7650"/>
    <n v="3748.5"/>
    <n v="0.49"/>
    <s v="Online"/>
    <x v="0"/>
    <x v="5"/>
  </r>
  <r>
    <x v="2"/>
    <n v="1197831"/>
    <x v="70"/>
    <x v="0"/>
    <x v="0"/>
    <x v="0"/>
    <x v="2"/>
    <n v="33"/>
    <n v="210"/>
    <n v="6930"/>
    <n v="3187.7999999999997"/>
    <n v="0.45999999999999996"/>
    <s v="Online"/>
    <x v="0"/>
    <x v="5"/>
  </r>
  <r>
    <x v="2"/>
    <n v="1197831"/>
    <x v="71"/>
    <x v="0"/>
    <x v="0"/>
    <x v="0"/>
    <x v="3"/>
    <n v="34"/>
    <n v="175"/>
    <n v="5950"/>
    <n v="3272.5000000000005"/>
    <n v="0.55000000000000004"/>
    <s v="Online"/>
    <x v="0"/>
    <x v="5"/>
  </r>
  <r>
    <x v="2"/>
    <n v="1197831"/>
    <x v="72"/>
    <x v="1"/>
    <x v="1"/>
    <x v="1"/>
    <x v="4"/>
    <n v="36"/>
    <n v="154"/>
    <n v="5544"/>
    <n v="2383.92"/>
    <n v="0.43"/>
    <s v="Online"/>
    <x v="0"/>
    <x v="5"/>
  </r>
  <r>
    <x v="2"/>
    <n v="1197831"/>
    <x v="73"/>
    <x v="1"/>
    <x v="1"/>
    <x v="1"/>
    <x v="5"/>
    <n v="34"/>
    <n v="203"/>
    <n v="6902"/>
    <n v="4417.28"/>
    <n v="0.64"/>
    <s v="Online"/>
    <x v="0"/>
    <x v="5"/>
  </r>
  <r>
    <x v="2"/>
    <n v="1197831"/>
    <x v="74"/>
    <x v="1"/>
    <x v="1"/>
    <x v="1"/>
    <x v="0"/>
    <n v="23"/>
    <n v="213"/>
    <n v="4899"/>
    <n v="2449.5"/>
    <n v="0.5"/>
    <s v="Online"/>
    <x v="0"/>
    <x v="5"/>
  </r>
  <r>
    <x v="2"/>
    <n v="1197831"/>
    <x v="75"/>
    <x v="1"/>
    <x v="1"/>
    <x v="1"/>
    <x v="1"/>
    <n v="33"/>
    <n v="255"/>
    <n v="8415"/>
    <n v="3786.7499999999995"/>
    <n v="0.44999999999999996"/>
    <s v="Online"/>
    <x v="0"/>
    <x v="5"/>
  </r>
  <r>
    <x v="2"/>
    <n v="1197831"/>
    <x v="76"/>
    <x v="1"/>
    <x v="1"/>
    <x v="1"/>
    <x v="2"/>
    <n v="32"/>
    <n v="176"/>
    <n v="5632"/>
    <n v="2534.3999999999996"/>
    <n v="0.44999999999999996"/>
    <s v="Online"/>
    <x v="0"/>
    <x v="5"/>
  </r>
  <r>
    <x v="2"/>
    <n v="1197831"/>
    <x v="77"/>
    <x v="1"/>
    <x v="1"/>
    <x v="1"/>
    <x v="3"/>
    <n v="34"/>
    <n v="175"/>
    <n v="5950"/>
    <n v="3570"/>
    <n v="0.6"/>
    <s v="Online"/>
    <x v="0"/>
    <x v="5"/>
  </r>
  <r>
    <x v="2"/>
    <n v="1197831"/>
    <x v="78"/>
    <x v="1"/>
    <x v="1"/>
    <x v="1"/>
    <x v="4"/>
    <n v="38"/>
    <n v="125"/>
    <n v="4750"/>
    <n v="2137.5"/>
    <n v="0.44999999999999996"/>
    <s v="Online"/>
    <x v="0"/>
    <x v="5"/>
  </r>
  <r>
    <x v="2"/>
    <n v="1197831"/>
    <x v="79"/>
    <x v="1"/>
    <x v="1"/>
    <x v="1"/>
    <x v="5"/>
    <n v="34"/>
    <n v="196"/>
    <n v="6664"/>
    <n v="4198.32"/>
    <n v="0.63"/>
    <s v="Online"/>
    <x v="0"/>
    <x v="5"/>
  </r>
  <r>
    <x v="2"/>
    <n v="1197831"/>
    <x v="80"/>
    <x v="1"/>
    <x v="1"/>
    <x v="1"/>
    <x v="0"/>
    <n v="29"/>
    <n v="254"/>
    <n v="7366"/>
    <n v="3314.7"/>
    <n v="0.44999999999999996"/>
    <s v="Online"/>
    <x v="0"/>
    <x v="5"/>
  </r>
  <r>
    <x v="2"/>
    <n v="1197831"/>
    <x v="81"/>
    <x v="1"/>
    <x v="1"/>
    <x v="1"/>
    <x v="1"/>
    <n v="39"/>
    <n v="236"/>
    <n v="9204"/>
    <n v="4141.7999999999993"/>
    <n v="0.44999999999999996"/>
    <s v="Online"/>
    <x v="0"/>
    <x v="6"/>
  </r>
  <r>
    <x v="2"/>
    <n v="1197831"/>
    <x v="82"/>
    <x v="1"/>
    <x v="1"/>
    <x v="1"/>
    <x v="2"/>
    <n v="32"/>
    <n v="182"/>
    <n v="5824"/>
    <n v="2853.7599999999998"/>
    <n v="0.49"/>
    <s v="Online"/>
    <x v="0"/>
    <x v="6"/>
  </r>
  <r>
    <x v="2"/>
    <n v="1197831"/>
    <x v="83"/>
    <x v="1"/>
    <x v="1"/>
    <x v="1"/>
    <x v="3"/>
    <n v="37"/>
    <n v="174"/>
    <n v="6438"/>
    <n v="3734.0400000000004"/>
    <n v="0.58000000000000007"/>
    <s v="Online"/>
    <x v="0"/>
    <x v="6"/>
  </r>
  <r>
    <x v="2"/>
    <n v="1197831"/>
    <x v="84"/>
    <x v="1"/>
    <x v="1"/>
    <x v="1"/>
    <x v="4"/>
    <n v="41"/>
    <n v="125"/>
    <n v="5125"/>
    <n v="2050"/>
    <n v="0.4"/>
    <s v="Online"/>
    <x v="0"/>
    <x v="6"/>
  </r>
  <r>
    <x v="2"/>
    <n v="1197831"/>
    <x v="85"/>
    <x v="1"/>
    <x v="1"/>
    <x v="1"/>
    <x v="5"/>
    <n v="39"/>
    <n v="189"/>
    <n v="7371"/>
    <n v="4422.5999999999995"/>
    <n v="0.6"/>
    <s v="Online"/>
    <x v="0"/>
    <x v="6"/>
  </r>
  <r>
    <x v="2"/>
    <n v="1197831"/>
    <x v="86"/>
    <x v="1"/>
    <x v="1"/>
    <x v="1"/>
    <x v="0"/>
    <n v="27"/>
    <n v="234"/>
    <n v="6318"/>
    <n v="3032.64"/>
    <n v="0.48"/>
    <s v="Online"/>
    <x v="0"/>
    <x v="6"/>
  </r>
  <r>
    <x v="2"/>
    <n v="1197831"/>
    <x v="87"/>
    <x v="1"/>
    <x v="1"/>
    <x v="1"/>
    <x v="1"/>
    <n v="38"/>
    <n v="225"/>
    <n v="8550"/>
    <n v="3847.4999999999995"/>
    <n v="0.44999999999999996"/>
    <s v="Online"/>
    <x v="0"/>
    <x v="6"/>
  </r>
  <r>
    <x v="2"/>
    <n v="1197831"/>
    <x v="88"/>
    <x v="1"/>
    <x v="1"/>
    <x v="1"/>
    <x v="2"/>
    <n v="34"/>
    <n v="203"/>
    <n v="6902"/>
    <n v="3174.9199999999996"/>
    <n v="0.45999999999999996"/>
    <s v="Online"/>
    <x v="0"/>
    <x v="6"/>
  </r>
  <r>
    <x v="2"/>
    <n v="1197831"/>
    <x v="89"/>
    <x v="1"/>
    <x v="1"/>
    <x v="1"/>
    <x v="3"/>
    <n v="36"/>
    <n v="163"/>
    <n v="5868"/>
    <n v="3462.1200000000003"/>
    <n v="0.59000000000000008"/>
    <s v="Online"/>
    <x v="0"/>
    <x v="6"/>
  </r>
  <r>
    <x v="1"/>
    <n v="1197831"/>
    <x v="90"/>
    <x v="1"/>
    <x v="1"/>
    <x v="1"/>
    <x v="4"/>
    <n v="42"/>
    <n v="147"/>
    <n v="6174"/>
    <n v="2593.08"/>
    <n v="0.42"/>
    <s v="Online"/>
    <x v="0"/>
    <x v="6"/>
  </r>
  <r>
    <x v="1"/>
    <n v="1197831"/>
    <x v="91"/>
    <x v="1"/>
    <x v="1"/>
    <x v="1"/>
    <x v="5"/>
    <n v="39"/>
    <n v="232"/>
    <n v="9048"/>
    <n v="5519.28"/>
    <n v="0.61"/>
    <s v="Online"/>
    <x v="0"/>
    <x v="6"/>
  </r>
  <r>
    <x v="1"/>
    <n v="1197831"/>
    <x v="92"/>
    <x v="1"/>
    <x v="1"/>
    <x v="1"/>
    <x v="0"/>
    <n v="29"/>
    <n v="268"/>
    <n v="7772"/>
    <n v="3730.56"/>
    <n v="0.48"/>
    <s v="Online"/>
    <x v="0"/>
    <x v="6"/>
  </r>
  <r>
    <x v="1"/>
    <n v="1197831"/>
    <x v="93"/>
    <x v="1"/>
    <x v="1"/>
    <x v="1"/>
    <x v="1"/>
    <n v="38"/>
    <n v="259"/>
    <n v="9842"/>
    <n v="4527.32"/>
    <n v="0.45999999999999996"/>
    <s v="Online"/>
    <x v="0"/>
    <x v="6"/>
  </r>
  <r>
    <x v="1"/>
    <n v="1197831"/>
    <x v="94"/>
    <x v="1"/>
    <x v="1"/>
    <x v="1"/>
    <x v="2"/>
    <n v="33"/>
    <n v="225"/>
    <n v="7425"/>
    <n v="3564"/>
    <n v="0.48"/>
    <s v="Online"/>
    <x v="0"/>
    <x v="6"/>
  </r>
  <r>
    <x v="1"/>
    <n v="1197831"/>
    <x v="95"/>
    <x v="1"/>
    <x v="1"/>
    <x v="1"/>
    <x v="3"/>
    <n v="39"/>
    <n v="189"/>
    <n v="7371"/>
    <n v="4275.18"/>
    <n v="0.58000000000000007"/>
    <s v="Online"/>
    <x v="0"/>
    <x v="6"/>
  </r>
  <r>
    <x v="1"/>
    <n v="1197831"/>
    <x v="96"/>
    <x v="1"/>
    <x v="1"/>
    <x v="1"/>
    <x v="4"/>
    <n v="42"/>
    <n v="168"/>
    <n v="7056"/>
    <n v="2822.4"/>
    <n v="0.4"/>
    <s v="Online"/>
    <x v="0"/>
    <x v="6"/>
  </r>
  <r>
    <x v="1"/>
    <n v="1197831"/>
    <x v="97"/>
    <x v="1"/>
    <x v="1"/>
    <x v="1"/>
    <x v="5"/>
    <n v="37"/>
    <n v="276"/>
    <n v="10212"/>
    <n v="6433.56"/>
    <n v="0.63"/>
    <s v="Online"/>
    <x v="0"/>
    <x v="6"/>
  </r>
  <r>
    <x v="1"/>
    <n v="1197831"/>
    <x v="98"/>
    <x v="1"/>
    <x v="1"/>
    <x v="1"/>
    <x v="0"/>
    <n v="39"/>
    <n v="238"/>
    <n v="9282"/>
    <n v="4362.54"/>
    <n v="0.47"/>
    <s v="Online"/>
    <x v="0"/>
    <x v="6"/>
  </r>
  <r>
    <x v="1"/>
    <n v="1197831"/>
    <x v="99"/>
    <x v="1"/>
    <x v="1"/>
    <x v="1"/>
    <x v="1"/>
    <n v="42"/>
    <n v="238"/>
    <n v="9996"/>
    <n v="4498.2"/>
    <n v="0.44999999999999996"/>
    <s v="Online"/>
    <x v="0"/>
    <x v="6"/>
  </r>
  <r>
    <x v="1"/>
    <n v="1197831"/>
    <x v="100"/>
    <x v="1"/>
    <x v="1"/>
    <x v="1"/>
    <x v="2"/>
    <n v="37"/>
    <n v="232"/>
    <n v="8584"/>
    <n v="4206.16"/>
    <n v="0.49"/>
    <s v="Online"/>
    <x v="0"/>
    <x v="6"/>
  </r>
  <r>
    <x v="1"/>
    <n v="1197831"/>
    <x v="101"/>
    <x v="1"/>
    <x v="1"/>
    <x v="1"/>
    <x v="3"/>
    <n v="38"/>
    <n v="203"/>
    <n v="7714"/>
    <n v="4396.9800000000005"/>
    <n v="0.57000000000000006"/>
    <s v="Online"/>
    <x v="0"/>
    <x v="6"/>
  </r>
  <r>
    <x v="1"/>
    <n v="1197831"/>
    <x v="102"/>
    <x v="1"/>
    <x v="1"/>
    <x v="1"/>
    <x v="4"/>
    <n v="41"/>
    <n v="169"/>
    <n v="6929"/>
    <n v="3118.0499999999997"/>
    <n v="0.44999999999999996"/>
    <s v="Online"/>
    <x v="0"/>
    <x v="6"/>
  </r>
  <r>
    <x v="1"/>
    <n v="1197831"/>
    <x v="103"/>
    <x v="1"/>
    <x v="1"/>
    <x v="1"/>
    <x v="5"/>
    <n v="47"/>
    <n v="250"/>
    <n v="11750"/>
    <n v="7520"/>
    <n v="0.64"/>
    <s v="Online"/>
    <x v="0"/>
    <x v="6"/>
  </r>
  <r>
    <x v="1"/>
    <n v="1197831"/>
    <x v="104"/>
    <x v="1"/>
    <x v="1"/>
    <x v="1"/>
    <x v="0"/>
    <n v="37"/>
    <n v="238"/>
    <n v="8806"/>
    <n v="3962.7"/>
    <n v="0.44999999999999996"/>
    <s v="Online"/>
    <x v="0"/>
    <x v="6"/>
  </r>
  <r>
    <x v="1"/>
    <n v="1197831"/>
    <x v="105"/>
    <x v="1"/>
    <x v="1"/>
    <x v="1"/>
    <x v="1"/>
    <n v="42"/>
    <n v="238"/>
    <n v="9996"/>
    <n v="4598.16"/>
    <n v="0.45999999999999996"/>
    <s v="Online"/>
    <x v="0"/>
    <x v="6"/>
  </r>
  <r>
    <x v="1"/>
    <n v="1197831"/>
    <x v="106"/>
    <x v="1"/>
    <x v="1"/>
    <x v="1"/>
    <x v="2"/>
    <n v="37"/>
    <n v="319"/>
    <n v="11803"/>
    <n v="5311.3499999999995"/>
    <n v="0.44999999999999996"/>
    <s v="Online"/>
    <x v="0"/>
    <x v="6"/>
  </r>
  <r>
    <x v="1"/>
    <n v="1197831"/>
    <x v="107"/>
    <x v="1"/>
    <x v="1"/>
    <x v="1"/>
    <x v="3"/>
    <n v="36"/>
    <n v="210"/>
    <n v="7560"/>
    <n v="4536"/>
    <n v="0.6"/>
    <s v="Online"/>
    <x v="0"/>
    <x v="6"/>
  </r>
  <r>
    <x v="1"/>
    <n v="1197831"/>
    <x v="108"/>
    <x v="1"/>
    <x v="1"/>
    <x v="1"/>
    <x v="4"/>
    <n v="41"/>
    <n v="196"/>
    <n v="8036"/>
    <n v="3214.4"/>
    <n v="0.4"/>
    <s v="Online"/>
    <x v="0"/>
    <x v="6"/>
  </r>
  <r>
    <x v="1"/>
    <n v="1197831"/>
    <x v="109"/>
    <x v="1"/>
    <x v="1"/>
    <x v="1"/>
    <x v="5"/>
    <n v="47"/>
    <n v="293"/>
    <n v="13771"/>
    <n v="8675.73"/>
    <n v="0.63"/>
    <s v="Online"/>
    <x v="0"/>
    <x v="6"/>
  </r>
  <r>
    <x v="1"/>
    <n v="1197831"/>
    <x v="110"/>
    <x v="1"/>
    <x v="1"/>
    <x v="1"/>
    <x v="0"/>
    <n v="37"/>
    <n v="268"/>
    <n v="9916"/>
    <n v="4858.84"/>
    <n v="0.49"/>
    <s v="Online"/>
    <x v="0"/>
    <x v="6"/>
  </r>
  <r>
    <x v="1"/>
    <n v="1197831"/>
    <x v="111"/>
    <x v="1"/>
    <x v="1"/>
    <x v="1"/>
    <x v="1"/>
    <n v="41"/>
    <n v="259"/>
    <n v="10619"/>
    <n v="4778.5499999999993"/>
    <n v="0.44999999999999996"/>
    <s v="Online"/>
    <x v="0"/>
    <x v="6"/>
  </r>
  <r>
    <x v="1"/>
    <n v="1197831"/>
    <x v="112"/>
    <x v="1"/>
    <x v="1"/>
    <x v="1"/>
    <x v="2"/>
    <n v="39"/>
    <n v="297"/>
    <n v="11583"/>
    <n v="5328.1799999999994"/>
    <n v="0.45999999999999996"/>
    <s v="Online"/>
    <x v="0"/>
    <x v="7"/>
  </r>
  <r>
    <x v="1"/>
    <n v="1197831"/>
    <x v="113"/>
    <x v="1"/>
    <x v="1"/>
    <x v="1"/>
    <x v="3"/>
    <n v="38"/>
    <n v="189"/>
    <n v="7182"/>
    <n v="4237.380000000001"/>
    <n v="0.59000000000000008"/>
    <s v="Online"/>
    <x v="0"/>
    <x v="7"/>
  </r>
  <r>
    <x v="1"/>
    <n v="1197831"/>
    <x v="114"/>
    <x v="1"/>
    <x v="1"/>
    <x v="1"/>
    <x v="4"/>
    <n v="41"/>
    <n v="169"/>
    <n v="6929"/>
    <n v="2771.6000000000004"/>
    <n v="0.4"/>
    <s v="Online"/>
    <x v="0"/>
    <x v="7"/>
  </r>
  <r>
    <x v="1"/>
    <n v="1197831"/>
    <x v="115"/>
    <x v="1"/>
    <x v="1"/>
    <x v="1"/>
    <x v="5"/>
    <n v="46"/>
    <n v="225"/>
    <n v="10350"/>
    <n v="6727.5"/>
    <n v="0.65"/>
    <s v="Online"/>
    <x v="0"/>
    <x v="7"/>
  </r>
  <r>
    <x v="1"/>
    <n v="1197831"/>
    <x v="116"/>
    <x v="1"/>
    <x v="1"/>
    <x v="1"/>
    <x v="0"/>
    <n v="44"/>
    <n v="255"/>
    <n v="11220"/>
    <n v="5385.5999999999995"/>
    <n v="0.48"/>
    <s v="Online"/>
    <x v="0"/>
    <x v="7"/>
  </r>
  <r>
    <x v="1"/>
    <n v="1197831"/>
    <x v="117"/>
    <x v="1"/>
    <x v="1"/>
    <x v="1"/>
    <x v="1"/>
    <n v="41"/>
    <n v="213"/>
    <n v="8733"/>
    <n v="4017.18"/>
    <n v="0.45999999999999996"/>
    <s v="Online"/>
    <x v="0"/>
    <x v="7"/>
  </r>
  <r>
    <x v="1"/>
    <n v="1197831"/>
    <x v="118"/>
    <x v="1"/>
    <x v="1"/>
    <x v="1"/>
    <x v="2"/>
    <n v="46"/>
    <n v="234"/>
    <n v="10764"/>
    <n v="5274.36"/>
    <n v="0.49"/>
    <s v="Online"/>
    <x v="0"/>
    <x v="7"/>
  </r>
  <r>
    <x v="1"/>
    <n v="1197831"/>
    <x v="119"/>
    <x v="1"/>
    <x v="1"/>
    <x v="1"/>
    <x v="3"/>
    <n v="47"/>
    <n v="181"/>
    <n v="8507"/>
    <n v="4678.8500000000004"/>
    <n v="0.55000000000000004"/>
    <s v="Online"/>
    <x v="0"/>
    <x v="7"/>
  </r>
  <r>
    <x v="1"/>
    <n v="1197831"/>
    <x v="120"/>
    <x v="1"/>
    <x v="1"/>
    <x v="1"/>
    <x v="4"/>
    <n v="44"/>
    <n v="175"/>
    <n v="7700"/>
    <n v="3311"/>
    <n v="0.43"/>
    <s v="Online"/>
    <x v="0"/>
    <x v="7"/>
  </r>
  <r>
    <x v="1"/>
    <n v="1197831"/>
    <x v="121"/>
    <x v="1"/>
    <x v="1"/>
    <x v="1"/>
    <x v="5"/>
    <n v="50"/>
    <n v="213"/>
    <n v="10650"/>
    <n v="6816"/>
    <n v="0.64"/>
    <s v="Online"/>
    <x v="0"/>
    <x v="7"/>
  </r>
  <r>
    <x v="1"/>
    <n v="1197831"/>
    <x v="122"/>
    <x v="1"/>
    <x v="1"/>
    <x v="1"/>
    <x v="0"/>
    <n v="44"/>
    <n v="240"/>
    <n v="10560"/>
    <n v="5280"/>
    <n v="0.5"/>
    <s v="Online"/>
    <x v="0"/>
    <x v="7"/>
  </r>
  <r>
    <x v="1"/>
    <n v="1197831"/>
    <x v="123"/>
    <x v="1"/>
    <x v="1"/>
    <x v="1"/>
    <x v="1"/>
    <n v="43"/>
    <n v="216"/>
    <n v="9288"/>
    <n v="4365.3599999999997"/>
    <n v="0.47"/>
    <s v="Online"/>
    <x v="0"/>
    <x v="7"/>
  </r>
  <r>
    <x v="1"/>
    <n v="1197831"/>
    <x v="124"/>
    <x v="1"/>
    <x v="1"/>
    <x v="1"/>
    <x v="2"/>
    <n v="48"/>
    <n v="188"/>
    <n v="9024"/>
    <n v="4241.28"/>
    <n v="0.47"/>
    <s v="Online"/>
    <x v="0"/>
    <x v="7"/>
  </r>
  <r>
    <x v="1"/>
    <n v="1197831"/>
    <x v="125"/>
    <x v="1"/>
    <x v="1"/>
    <x v="1"/>
    <x v="3"/>
    <n v="45"/>
    <n v="168"/>
    <n v="7560"/>
    <n v="4384.8"/>
    <n v="0.58000000000000007"/>
    <s v="Online"/>
    <x v="0"/>
    <x v="7"/>
  </r>
  <r>
    <x v="1"/>
    <n v="1197831"/>
    <x v="126"/>
    <x v="1"/>
    <x v="1"/>
    <x v="1"/>
    <x v="4"/>
    <n v="42"/>
    <n v="150"/>
    <n v="6300"/>
    <n v="2583"/>
    <n v="0.41"/>
    <s v="Online"/>
    <x v="0"/>
    <x v="7"/>
  </r>
  <r>
    <x v="1"/>
    <n v="1197831"/>
    <x v="127"/>
    <x v="1"/>
    <x v="1"/>
    <x v="1"/>
    <x v="5"/>
    <n v="53"/>
    <n v="210"/>
    <n v="11130"/>
    <n v="6900.6"/>
    <n v="0.62"/>
    <s v="Online"/>
    <x v="0"/>
    <x v="7"/>
  </r>
  <r>
    <x v="1"/>
    <n v="1197831"/>
    <x v="128"/>
    <x v="1"/>
    <x v="1"/>
    <x v="1"/>
    <x v="0"/>
    <n v="43"/>
    <n v="234"/>
    <n v="10062"/>
    <n v="4930.38"/>
    <n v="0.49"/>
    <s v="Online"/>
    <x v="0"/>
    <x v="8"/>
  </r>
  <r>
    <x v="1"/>
    <n v="1197831"/>
    <x v="129"/>
    <x v="1"/>
    <x v="1"/>
    <x v="1"/>
    <x v="1"/>
    <n v="43"/>
    <n v="243"/>
    <n v="10449"/>
    <n v="5120.01"/>
    <n v="0.49"/>
    <s v="Online"/>
    <x v="0"/>
    <x v="8"/>
  </r>
  <r>
    <x v="1"/>
    <n v="1197831"/>
    <x v="130"/>
    <x v="1"/>
    <x v="1"/>
    <x v="1"/>
    <x v="2"/>
    <n v="47"/>
    <n v="206"/>
    <n v="9682"/>
    <n v="4647.3599999999997"/>
    <n v="0.48"/>
    <s v="Online"/>
    <x v="0"/>
    <x v="8"/>
  </r>
  <r>
    <x v="1"/>
    <n v="1197831"/>
    <x v="131"/>
    <x v="1"/>
    <x v="1"/>
    <x v="1"/>
    <x v="3"/>
    <n v="48"/>
    <n v="203"/>
    <n v="9744"/>
    <n v="5359.2000000000007"/>
    <n v="0.55000000000000004"/>
    <s v="Online"/>
    <x v="0"/>
    <x v="8"/>
  </r>
  <r>
    <x v="1"/>
    <n v="1197831"/>
    <x v="132"/>
    <x v="1"/>
    <x v="1"/>
    <x v="1"/>
    <x v="4"/>
    <n v="42"/>
    <n v="195"/>
    <n v="8190"/>
    <n v="3685.4999999999995"/>
    <n v="0.44999999999999996"/>
    <s v="Online"/>
    <x v="0"/>
    <x v="8"/>
  </r>
  <r>
    <x v="1"/>
    <n v="1197831"/>
    <x v="133"/>
    <x v="1"/>
    <x v="1"/>
    <x v="1"/>
    <x v="5"/>
    <n v="51"/>
    <n v="247"/>
    <n v="12597"/>
    <n v="7810.14"/>
    <n v="0.62"/>
    <s v="Online"/>
    <x v="0"/>
    <x v="8"/>
  </r>
  <r>
    <x v="1"/>
    <n v="1197831"/>
    <x v="134"/>
    <x v="1"/>
    <x v="1"/>
    <x v="1"/>
    <x v="0"/>
    <n v="41"/>
    <n v="238"/>
    <n v="9758"/>
    <n v="4683.84"/>
    <n v="0.48"/>
    <s v="Online"/>
    <x v="0"/>
    <x v="8"/>
  </r>
  <r>
    <x v="1"/>
    <n v="1197831"/>
    <x v="135"/>
    <x v="1"/>
    <x v="1"/>
    <x v="1"/>
    <x v="1"/>
    <n v="44"/>
    <n v="285"/>
    <n v="12540"/>
    <n v="6019.2"/>
    <n v="0.48"/>
    <s v="Online"/>
    <x v="0"/>
    <x v="8"/>
  </r>
  <r>
    <x v="1"/>
    <n v="1197831"/>
    <x v="136"/>
    <x v="1"/>
    <x v="1"/>
    <x v="1"/>
    <x v="2"/>
    <n v="47"/>
    <n v="255"/>
    <n v="11985"/>
    <n v="5872.65"/>
    <n v="0.49"/>
    <s v="Online"/>
    <x v="0"/>
    <x v="8"/>
  </r>
  <r>
    <x v="1"/>
    <n v="1197831"/>
    <x v="137"/>
    <x v="1"/>
    <x v="1"/>
    <x v="1"/>
    <x v="3"/>
    <n v="47"/>
    <n v="182"/>
    <n v="8554"/>
    <n v="4961.3200000000006"/>
    <n v="0.58000000000000007"/>
    <s v="Online"/>
    <x v="0"/>
    <x v="8"/>
  </r>
  <r>
    <x v="1"/>
    <n v="1197831"/>
    <x v="138"/>
    <x v="1"/>
    <x v="1"/>
    <x v="1"/>
    <x v="4"/>
    <n v="42"/>
    <n v="169"/>
    <n v="7098"/>
    <n v="3194.1"/>
    <n v="0.44999999999999996"/>
    <s v="Online"/>
    <x v="0"/>
    <x v="8"/>
  </r>
  <r>
    <x v="1"/>
    <n v="1197831"/>
    <x v="139"/>
    <x v="1"/>
    <x v="1"/>
    <x v="1"/>
    <x v="5"/>
    <n v="53"/>
    <n v="261"/>
    <n v="13833"/>
    <n v="8576.4599999999991"/>
    <n v="0.62"/>
    <s v="Online"/>
    <x v="0"/>
    <x v="8"/>
  </r>
  <r>
    <x v="3"/>
    <n v="1128299"/>
    <x v="140"/>
    <x v="1"/>
    <x v="1"/>
    <x v="1"/>
    <x v="0"/>
    <n v="37"/>
    <n v="209"/>
    <n v="7733"/>
    <n v="3479.8500000000004"/>
    <n v="0.45000000000000007"/>
    <s v="Online"/>
    <x v="0"/>
    <x v="9"/>
  </r>
  <r>
    <x v="3"/>
    <n v="1128299"/>
    <x v="141"/>
    <x v="1"/>
    <x v="1"/>
    <x v="1"/>
    <x v="1"/>
    <n v="49"/>
    <n v="194"/>
    <n v="9506"/>
    <n v="2946.86"/>
    <n v="0.31"/>
    <s v="Online"/>
    <x v="0"/>
    <x v="9"/>
  </r>
  <r>
    <x v="3"/>
    <n v="1128299"/>
    <x v="142"/>
    <x v="1"/>
    <x v="1"/>
    <x v="1"/>
    <x v="2"/>
    <n v="46"/>
    <n v="217"/>
    <n v="9982"/>
    <n v="4491.9000000000005"/>
    <n v="0.45000000000000007"/>
    <s v="Online"/>
    <x v="0"/>
    <x v="9"/>
  </r>
  <r>
    <x v="3"/>
    <n v="1128299"/>
    <x v="143"/>
    <x v="1"/>
    <x v="1"/>
    <x v="1"/>
    <x v="3"/>
    <n v="48"/>
    <n v="175"/>
    <n v="8400"/>
    <n v="3360"/>
    <n v="0.4"/>
    <s v="Online"/>
    <x v="0"/>
    <x v="9"/>
  </r>
  <r>
    <x v="3"/>
    <n v="1128299"/>
    <x v="144"/>
    <x v="2"/>
    <x v="2"/>
    <x v="2"/>
    <x v="4"/>
    <n v="51"/>
    <n v="161"/>
    <n v="8211"/>
    <n v="5172.93"/>
    <n v="0.63"/>
    <s v="Online"/>
    <x v="0"/>
    <x v="9"/>
  </r>
  <r>
    <x v="3"/>
    <n v="1128299"/>
    <x v="145"/>
    <x v="2"/>
    <x v="2"/>
    <x v="2"/>
    <x v="5"/>
    <n v="49"/>
    <n v="233"/>
    <n v="11417"/>
    <n v="2854.25"/>
    <n v="0.25"/>
    <s v="Online"/>
    <x v="0"/>
    <x v="9"/>
  </r>
  <r>
    <x v="3"/>
    <n v="1128299"/>
    <x v="146"/>
    <x v="2"/>
    <x v="2"/>
    <x v="2"/>
    <x v="0"/>
    <n v="37"/>
    <n v="223"/>
    <n v="8251"/>
    <n v="4125.5"/>
    <n v="0.5"/>
    <s v="Online"/>
    <x v="0"/>
    <x v="9"/>
  </r>
  <r>
    <x v="3"/>
    <n v="1128299"/>
    <x v="147"/>
    <x v="2"/>
    <x v="2"/>
    <x v="2"/>
    <x v="1"/>
    <n v="49"/>
    <n v="210"/>
    <n v="10290"/>
    <n v="3189.9"/>
    <n v="0.31"/>
    <s v="Online"/>
    <x v="0"/>
    <x v="9"/>
  </r>
  <r>
    <x v="3"/>
    <n v="1128299"/>
    <x v="148"/>
    <x v="2"/>
    <x v="2"/>
    <x v="2"/>
    <x v="2"/>
    <n v="49"/>
    <n v="196"/>
    <n v="9604"/>
    <n v="4705.96"/>
    <n v="0.49000000000000005"/>
    <s v="Online"/>
    <x v="0"/>
    <x v="9"/>
  </r>
  <r>
    <x v="3"/>
    <n v="1128299"/>
    <x v="149"/>
    <x v="2"/>
    <x v="2"/>
    <x v="2"/>
    <x v="3"/>
    <n v="47"/>
    <n v="150"/>
    <n v="7050"/>
    <n v="2961"/>
    <n v="0.42"/>
    <s v="Online"/>
    <x v="0"/>
    <x v="9"/>
  </r>
  <r>
    <x v="3"/>
    <n v="1128299"/>
    <x v="150"/>
    <x v="2"/>
    <x v="2"/>
    <x v="2"/>
    <x v="4"/>
    <n v="50"/>
    <n v="140"/>
    <n v="7000"/>
    <n v="4270"/>
    <n v="0.61"/>
    <s v="Online"/>
    <x v="0"/>
    <x v="9"/>
  </r>
  <r>
    <x v="3"/>
    <n v="1128299"/>
    <x v="151"/>
    <x v="2"/>
    <x v="2"/>
    <x v="2"/>
    <x v="5"/>
    <n v="46"/>
    <n v="182"/>
    <n v="8372"/>
    <n v="2344.1600000000003"/>
    <n v="0.28000000000000003"/>
    <s v="Online"/>
    <x v="0"/>
    <x v="9"/>
  </r>
  <r>
    <x v="3"/>
    <n v="1128299"/>
    <x v="152"/>
    <x v="2"/>
    <x v="2"/>
    <x v="2"/>
    <x v="0"/>
    <n v="49"/>
    <n v="230"/>
    <n v="11270"/>
    <n v="5071.5000000000009"/>
    <n v="0.45000000000000007"/>
    <s v="Online"/>
    <x v="0"/>
    <x v="9"/>
  </r>
  <r>
    <x v="3"/>
    <n v="1128299"/>
    <x v="153"/>
    <x v="2"/>
    <x v="2"/>
    <x v="2"/>
    <x v="1"/>
    <n v="58"/>
    <n v="175"/>
    <n v="10150"/>
    <n v="3045.0000000000005"/>
    <n v="0.30000000000000004"/>
    <s v="Online"/>
    <x v="0"/>
    <x v="9"/>
  </r>
  <r>
    <x v="3"/>
    <n v="1128299"/>
    <x v="154"/>
    <x v="2"/>
    <x v="2"/>
    <x v="2"/>
    <x v="2"/>
    <n v="55"/>
    <n v="203"/>
    <n v="11165"/>
    <n v="5247.55"/>
    <n v="0.47000000000000003"/>
    <s v="Online"/>
    <x v="0"/>
    <x v="9"/>
  </r>
  <r>
    <x v="3"/>
    <n v="1128299"/>
    <x v="155"/>
    <x v="2"/>
    <x v="2"/>
    <x v="2"/>
    <x v="3"/>
    <n v="58"/>
    <n v="174"/>
    <n v="10092"/>
    <n v="4339.5599999999995"/>
    <n v="0.43"/>
    <s v="Online"/>
    <x v="0"/>
    <x v="10"/>
  </r>
  <r>
    <x v="3"/>
    <n v="1128299"/>
    <x v="156"/>
    <x v="2"/>
    <x v="2"/>
    <x v="2"/>
    <x v="4"/>
    <n v="62"/>
    <n v="145"/>
    <n v="8990"/>
    <n v="5663.7"/>
    <n v="0.63"/>
    <s v="Online"/>
    <x v="0"/>
    <x v="10"/>
  </r>
  <r>
    <x v="3"/>
    <n v="1128299"/>
    <x v="157"/>
    <x v="2"/>
    <x v="2"/>
    <x v="2"/>
    <x v="5"/>
    <n v="54"/>
    <n v="210"/>
    <n v="11340"/>
    <n v="3061.8"/>
    <n v="0.27"/>
    <s v="Online"/>
    <x v="0"/>
    <x v="10"/>
  </r>
  <r>
    <x v="3"/>
    <n v="1128299"/>
    <x v="158"/>
    <x v="2"/>
    <x v="2"/>
    <x v="2"/>
    <x v="0"/>
    <n v="56"/>
    <n v="228"/>
    <n v="12768"/>
    <n v="6000.96"/>
    <n v="0.47000000000000003"/>
    <s v="Online"/>
    <x v="0"/>
    <x v="10"/>
  </r>
  <r>
    <x v="3"/>
    <n v="1128299"/>
    <x v="159"/>
    <x v="2"/>
    <x v="2"/>
    <x v="2"/>
    <x v="1"/>
    <n v="62"/>
    <n v="203"/>
    <n v="12586"/>
    <n v="3775.8000000000006"/>
    <n v="0.30000000000000004"/>
    <s v="Online"/>
    <x v="0"/>
    <x v="10"/>
  </r>
  <r>
    <x v="3"/>
    <n v="1128299"/>
    <x v="160"/>
    <x v="2"/>
    <x v="2"/>
    <x v="2"/>
    <x v="2"/>
    <n v="64"/>
    <n v="210"/>
    <n v="13440"/>
    <n v="6720"/>
    <n v="0.5"/>
    <s v="Online"/>
    <x v="0"/>
    <x v="10"/>
  </r>
  <r>
    <x v="3"/>
    <n v="1128299"/>
    <x v="161"/>
    <x v="2"/>
    <x v="2"/>
    <x v="2"/>
    <x v="3"/>
    <n v="54"/>
    <n v="188"/>
    <n v="10152"/>
    <n v="4162.32"/>
    <n v="0.41"/>
    <s v="Online"/>
    <x v="0"/>
    <x v="10"/>
  </r>
  <r>
    <x v="3"/>
    <n v="1128299"/>
    <x v="162"/>
    <x v="2"/>
    <x v="2"/>
    <x v="2"/>
    <x v="4"/>
    <n v="59"/>
    <n v="152"/>
    <n v="8968"/>
    <n v="5829.2"/>
    <n v="0.65"/>
    <s v="Online"/>
    <x v="0"/>
    <x v="10"/>
  </r>
  <r>
    <x v="3"/>
    <n v="1128299"/>
    <x v="163"/>
    <x v="2"/>
    <x v="2"/>
    <x v="2"/>
    <x v="5"/>
    <n v="72"/>
    <n v="203"/>
    <n v="14616"/>
    <n v="3946.32"/>
    <n v="0.27"/>
    <s v="Online"/>
    <x v="0"/>
    <x v="10"/>
  </r>
  <r>
    <x v="3"/>
    <n v="1128299"/>
    <x v="164"/>
    <x v="2"/>
    <x v="2"/>
    <x v="2"/>
    <x v="0"/>
    <n v="56"/>
    <n v="252"/>
    <n v="14112"/>
    <n v="7056"/>
    <n v="0.5"/>
    <s v="Online"/>
    <x v="0"/>
    <x v="10"/>
  </r>
  <r>
    <x v="3"/>
    <n v="1128299"/>
    <x v="165"/>
    <x v="2"/>
    <x v="2"/>
    <x v="2"/>
    <x v="1"/>
    <n v="64"/>
    <n v="225"/>
    <n v="14400"/>
    <n v="5184"/>
    <n v="0.36"/>
    <s v="Online"/>
    <x v="1"/>
    <x v="0"/>
  </r>
  <r>
    <x v="3"/>
    <n v="1128299"/>
    <x v="166"/>
    <x v="2"/>
    <x v="2"/>
    <x v="2"/>
    <x v="2"/>
    <n v="60"/>
    <n v="218"/>
    <n v="13080"/>
    <n v="6670.8"/>
    <n v="0.51"/>
    <s v="Online"/>
    <x v="1"/>
    <x v="0"/>
  </r>
  <r>
    <x v="3"/>
    <n v="1128299"/>
    <x v="167"/>
    <x v="2"/>
    <x v="2"/>
    <x v="2"/>
    <x v="3"/>
    <n v="56"/>
    <n v="182"/>
    <n v="10192"/>
    <n v="4586.3999999999996"/>
    <n v="0.44999999999999996"/>
    <s v="Online"/>
    <x v="1"/>
    <x v="0"/>
  </r>
  <r>
    <x v="3"/>
    <n v="1128299"/>
    <x v="168"/>
    <x v="2"/>
    <x v="2"/>
    <x v="2"/>
    <x v="4"/>
    <n v="60"/>
    <n v="154"/>
    <n v="9240"/>
    <n v="6098.4000000000005"/>
    <n v="0.66"/>
    <s v="Online"/>
    <x v="1"/>
    <x v="0"/>
  </r>
  <r>
    <x v="3"/>
    <n v="1128299"/>
    <x v="169"/>
    <x v="2"/>
    <x v="2"/>
    <x v="2"/>
    <x v="5"/>
    <n v="72"/>
    <n v="189"/>
    <n v="13608"/>
    <n v="4490.6400000000003"/>
    <n v="0.33"/>
    <s v="Online"/>
    <x v="1"/>
    <x v="0"/>
  </r>
  <r>
    <x v="3"/>
    <n v="1128299"/>
    <x v="170"/>
    <x v="2"/>
    <x v="2"/>
    <x v="2"/>
    <x v="0"/>
    <n v="56"/>
    <n v="273"/>
    <n v="15288"/>
    <n v="7644"/>
    <n v="0.5"/>
    <s v="Online"/>
    <x v="1"/>
    <x v="0"/>
  </r>
  <r>
    <x v="3"/>
    <n v="1128299"/>
    <x v="171"/>
    <x v="2"/>
    <x v="2"/>
    <x v="2"/>
    <x v="1"/>
    <n v="63"/>
    <n v="248"/>
    <n v="15624"/>
    <n v="5780.88"/>
    <n v="0.37"/>
    <s v="Online"/>
    <x v="1"/>
    <x v="0"/>
  </r>
  <r>
    <x v="3"/>
    <n v="1128299"/>
    <x v="172"/>
    <x v="2"/>
    <x v="2"/>
    <x v="2"/>
    <x v="2"/>
    <n v="64"/>
    <n v="206"/>
    <n v="13184"/>
    <n v="7251.2000000000007"/>
    <n v="0.55000000000000004"/>
    <s v="Online"/>
    <x v="1"/>
    <x v="0"/>
  </r>
  <r>
    <x v="3"/>
    <n v="1128299"/>
    <x v="173"/>
    <x v="2"/>
    <x v="2"/>
    <x v="2"/>
    <x v="3"/>
    <n v="59"/>
    <n v="210"/>
    <n v="12390"/>
    <n v="6071.0999999999995"/>
    <n v="0.49"/>
    <s v="Online"/>
    <x v="1"/>
    <x v="0"/>
  </r>
  <r>
    <x v="3"/>
    <n v="1128299"/>
    <x v="174"/>
    <x v="2"/>
    <x v="2"/>
    <x v="2"/>
    <x v="4"/>
    <n v="62"/>
    <n v="155"/>
    <n v="9610"/>
    <n v="6342.6"/>
    <n v="0.66"/>
    <s v="Online"/>
    <x v="1"/>
    <x v="0"/>
  </r>
  <r>
    <x v="3"/>
    <n v="1128299"/>
    <x v="175"/>
    <x v="2"/>
    <x v="2"/>
    <x v="2"/>
    <x v="5"/>
    <n v="72"/>
    <n v="219"/>
    <n v="15768"/>
    <n v="5518.7999999999993"/>
    <n v="0.35"/>
    <s v="Online"/>
    <x v="1"/>
    <x v="0"/>
  </r>
  <r>
    <x v="3"/>
    <n v="1128299"/>
    <x v="176"/>
    <x v="2"/>
    <x v="2"/>
    <x v="2"/>
    <x v="0"/>
    <n v="56"/>
    <n v="277"/>
    <n v="15512"/>
    <n v="6980.4000000000015"/>
    <n v="0.45000000000000007"/>
    <s v="Online"/>
    <x v="1"/>
    <x v="0"/>
  </r>
  <r>
    <x v="3"/>
    <n v="1128299"/>
    <x v="177"/>
    <x v="2"/>
    <x v="2"/>
    <x v="2"/>
    <x v="1"/>
    <n v="59"/>
    <n v="245"/>
    <n v="14455"/>
    <n v="4914.7000000000007"/>
    <n v="0.34"/>
    <s v="Online"/>
    <x v="1"/>
    <x v="0"/>
  </r>
  <r>
    <x v="3"/>
    <n v="1128299"/>
    <x v="178"/>
    <x v="2"/>
    <x v="2"/>
    <x v="2"/>
    <x v="2"/>
    <n v="62"/>
    <n v="248"/>
    <n v="15376"/>
    <n v="7072.96"/>
    <n v="0.46"/>
    <s v="Online"/>
    <x v="1"/>
    <x v="0"/>
  </r>
  <r>
    <x v="3"/>
    <n v="1128299"/>
    <x v="179"/>
    <x v="2"/>
    <x v="2"/>
    <x v="2"/>
    <x v="3"/>
    <n v="55"/>
    <n v="218"/>
    <n v="11990"/>
    <n v="4796"/>
    <n v="0.4"/>
    <s v="Online"/>
    <x v="1"/>
    <x v="0"/>
  </r>
  <r>
    <x v="3"/>
    <n v="1128299"/>
    <x v="180"/>
    <x v="2"/>
    <x v="2"/>
    <x v="2"/>
    <x v="4"/>
    <n v="64"/>
    <n v="233"/>
    <n v="14912"/>
    <n v="9543.68"/>
    <n v="0.64"/>
    <s v="Online"/>
    <x v="1"/>
    <x v="0"/>
  </r>
  <r>
    <x v="3"/>
    <n v="1128299"/>
    <x v="181"/>
    <x v="2"/>
    <x v="2"/>
    <x v="2"/>
    <x v="5"/>
    <n v="72"/>
    <n v="233"/>
    <n v="16776"/>
    <n v="4865.0400000000009"/>
    <n v="0.29000000000000004"/>
    <s v="Online"/>
    <x v="1"/>
    <x v="0"/>
  </r>
  <r>
    <x v="3"/>
    <n v="1128299"/>
    <x v="182"/>
    <x v="2"/>
    <x v="2"/>
    <x v="2"/>
    <x v="0"/>
    <n v="62"/>
    <n v="273"/>
    <n v="16926"/>
    <n v="7785.96"/>
    <n v="0.46"/>
    <s v="Online"/>
    <x v="1"/>
    <x v="0"/>
  </r>
  <r>
    <x v="3"/>
    <n v="1128299"/>
    <x v="183"/>
    <x v="2"/>
    <x v="2"/>
    <x v="2"/>
    <x v="1"/>
    <n v="66"/>
    <n v="259"/>
    <n v="17094"/>
    <n v="5128.2000000000007"/>
    <n v="0.30000000000000004"/>
    <s v="Online"/>
    <x v="1"/>
    <x v="0"/>
  </r>
  <r>
    <x v="3"/>
    <n v="1128299"/>
    <x v="184"/>
    <x v="2"/>
    <x v="2"/>
    <x v="2"/>
    <x v="2"/>
    <n v="60"/>
    <n v="200"/>
    <n v="12000"/>
    <n v="5640"/>
    <n v="0.47000000000000003"/>
    <s v="Online"/>
    <x v="1"/>
    <x v="0"/>
  </r>
  <r>
    <x v="3"/>
    <n v="1128299"/>
    <x v="185"/>
    <x v="2"/>
    <x v="2"/>
    <x v="2"/>
    <x v="3"/>
    <n v="59"/>
    <n v="188"/>
    <n v="11092"/>
    <n v="4547.7199999999993"/>
    <n v="0.41"/>
    <s v="Online"/>
    <x v="1"/>
    <x v="0"/>
  </r>
  <r>
    <x v="3"/>
    <n v="1128299"/>
    <x v="186"/>
    <x v="2"/>
    <x v="2"/>
    <x v="2"/>
    <x v="4"/>
    <n v="69"/>
    <n v="188"/>
    <n v="12972"/>
    <n v="7912.92"/>
    <n v="0.61"/>
    <s v="Online"/>
    <x v="1"/>
    <x v="0"/>
  </r>
  <r>
    <x v="3"/>
    <n v="1128299"/>
    <x v="187"/>
    <x v="2"/>
    <x v="2"/>
    <x v="2"/>
    <x v="5"/>
    <n v="76"/>
    <n v="181"/>
    <n v="13756"/>
    <n v="3439"/>
    <n v="0.25"/>
    <s v="Online"/>
    <x v="1"/>
    <x v="0"/>
  </r>
  <r>
    <x v="3"/>
    <n v="1128299"/>
    <x v="188"/>
    <x v="2"/>
    <x v="2"/>
    <x v="2"/>
    <x v="0"/>
    <n v="51"/>
    <n v="241"/>
    <n v="12291"/>
    <n v="5162.22"/>
    <n v="0.42000000000000004"/>
    <s v="Online"/>
    <x v="1"/>
    <x v="0"/>
  </r>
  <r>
    <x v="3"/>
    <n v="1128299"/>
    <x v="189"/>
    <x v="2"/>
    <x v="2"/>
    <x v="2"/>
    <x v="1"/>
    <n v="56"/>
    <n v="268"/>
    <n v="15008"/>
    <n v="4202.2400000000007"/>
    <n v="0.28000000000000003"/>
    <s v="Online"/>
    <x v="1"/>
    <x v="0"/>
  </r>
  <r>
    <x v="3"/>
    <n v="1128299"/>
    <x v="190"/>
    <x v="2"/>
    <x v="2"/>
    <x v="2"/>
    <x v="2"/>
    <n v="52"/>
    <n v="225"/>
    <n v="11700"/>
    <n v="4680"/>
    <n v="0.4"/>
    <s v="Online"/>
    <x v="1"/>
    <x v="0"/>
  </r>
  <r>
    <x v="3"/>
    <n v="1128299"/>
    <x v="191"/>
    <x v="2"/>
    <x v="2"/>
    <x v="2"/>
    <x v="3"/>
    <n v="53"/>
    <n v="203"/>
    <n v="10759"/>
    <n v="3765.6499999999996"/>
    <n v="0.35"/>
    <s v="Online"/>
    <x v="1"/>
    <x v="0"/>
  </r>
  <r>
    <x v="3"/>
    <n v="1128299"/>
    <x v="192"/>
    <x v="2"/>
    <x v="2"/>
    <x v="2"/>
    <x v="4"/>
    <n v="63"/>
    <n v="218"/>
    <n v="13734"/>
    <n v="7965.7200000000012"/>
    <n v="0.58000000000000007"/>
    <s v="Online"/>
    <x v="1"/>
    <x v="0"/>
  </r>
  <r>
    <x v="3"/>
    <n v="1128299"/>
    <x v="193"/>
    <x v="2"/>
    <x v="2"/>
    <x v="2"/>
    <x v="5"/>
    <n v="65"/>
    <n v="217"/>
    <n v="14105"/>
    <n v="3385.2000000000003"/>
    <n v="0.24000000000000002"/>
    <s v="Online"/>
    <x v="1"/>
    <x v="0"/>
  </r>
  <r>
    <x v="3"/>
    <n v="1128299"/>
    <x v="194"/>
    <x v="2"/>
    <x v="2"/>
    <x v="2"/>
    <x v="0"/>
    <n v="51"/>
    <n v="236"/>
    <n v="12036"/>
    <n v="5416.2000000000007"/>
    <n v="0.45000000000000007"/>
    <s v="Online"/>
    <x v="1"/>
    <x v="0"/>
  </r>
  <r>
    <x v="3"/>
    <n v="1128299"/>
    <x v="195"/>
    <x v="2"/>
    <x v="2"/>
    <x v="2"/>
    <x v="1"/>
    <n v="59"/>
    <n v="219"/>
    <n v="12921"/>
    <n v="3747.0900000000006"/>
    <n v="0.29000000000000004"/>
    <s v="Online"/>
    <x v="1"/>
    <x v="0"/>
  </r>
  <r>
    <x v="3"/>
    <n v="1128299"/>
    <x v="196"/>
    <x v="2"/>
    <x v="2"/>
    <x v="2"/>
    <x v="2"/>
    <n v="50"/>
    <n v="182"/>
    <n v="9100"/>
    <n v="3822.0000000000005"/>
    <n v="0.42000000000000004"/>
    <s v="Online"/>
    <x v="1"/>
    <x v="1"/>
  </r>
  <r>
    <x v="3"/>
    <n v="1128299"/>
    <x v="197"/>
    <x v="2"/>
    <x v="2"/>
    <x v="2"/>
    <x v="3"/>
    <n v="51"/>
    <n v="203"/>
    <n v="10353"/>
    <n v="3727.08"/>
    <n v="0.36"/>
    <s v="Online"/>
    <x v="1"/>
    <x v="1"/>
  </r>
  <r>
    <x v="3"/>
    <n v="1128299"/>
    <x v="198"/>
    <x v="2"/>
    <x v="2"/>
    <x v="2"/>
    <x v="4"/>
    <n v="59"/>
    <n v="182"/>
    <n v="10738"/>
    <n v="6228.0400000000009"/>
    <n v="0.58000000000000007"/>
    <s v="Online"/>
    <x v="1"/>
    <x v="1"/>
  </r>
  <r>
    <x v="3"/>
    <n v="1128299"/>
    <x v="199"/>
    <x v="2"/>
    <x v="2"/>
    <x v="2"/>
    <x v="5"/>
    <n v="63"/>
    <n v="196"/>
    <n v="12348"/>
    <n v="2840.04"/>
    <n v="0.23"/>
    <s v="Online"/>
    <x v="1"/>
    <x v="1"/>
  </r>
  <r>
    <x v="3"/>
    <n v="1128299"/>
    <x v="200"/>
    <x v="2"/>
    <x v="2"/>
    <x v="2"/>
    <x v="0"/>
    <n v="52"/>
    <n v="263"/>
    <n v="13676"/>
    <n v="6017.4400000000005"/>
    <n v="0.44000000000000006"/>
    <s v="Online"/>
    <x v="1"/>
    <x v="1"/>
  </r>
  <r>
    <x v="3"/>
    <n v="1128299"/>
    <x v="201"/>
    <x v="2"/>
    <x v="2"/>
    <x v="2"/>
    <x v="1"/>
    <n v="58"/>
    <n v="236"/>
    <n v="13688"/>
    <n v="3422"/>
    <n v="0.25"/>
    <s v="Online"/>
    <x v="1"/>
    <x v="1"/>
  </r>
  <r>
    <x v="3"/>
    <n v="1128299"/>
    <x v="202"/>
    <x v="2"/>
    <x v="2"/>
    <x v="2"/>
    <x v="2"/>
    <n v="50"/>
    <n v="210"/>
    <n v="10500"/>
    <n v="4200"/>
    <n v="0.4"/>
    <s v="Online"/>
    <x v="1"/>
    <x v="1"/>
  </r>
  <r>
    <x v="3"/>
    <n v="1128299"/>
    <x v="203"/>
    <x v="2"/>
    <x v="2"/>
    <x v="2"/>
    <x v="3"/>
    <n v="53"/>
    <n v="210"/>
    <n v="11130"/>
    <n v="4452"/>
    <n v="0.39999999999999997"/>
    <s v="Online"/>
    <x v="1"/>
    <x v="1"/>
  </r>
  <r>
    <x v="3"/>
    <n v="1128299"/>
    <x v="204"/>
    <x v="2"/>
    <x v="2"/>
    <x v="2"/>
    <x v="4"/>
    <n v="63"/>
    <n v="163"/>
    <n v="10269"/>
    <n v="5853.3300000000008"/>
    <n v="0.57000000000000006"/>
    <s v="Online"/>
    <x v="1"/>
    <x v="1"/>
  </r>
  <r>
    <x v="3"/>
    <n v="1128299"/>
    <x v="205"/>
    <x v="2"/>
    <x v="2"/>
    <x v="2"/>
    <x v="5"/>
    <n v="67"/>
    <n v="202"/>
    <n v="13534"/>
    <n v="2842.1400000000003"/>
    <n v="0.21000000000000002"/>
    <s v="Online"/>
    <x v="1"/>
    <x v="1"/>
  </r>
  <r>
    <x v="3"/>
    <n v="1128299"/>
    <x v="206"/>
    <x v="2"/>
    <x v="2"/>
    <x v="2"/>
    <x v="0"/>
    <n v="51"/>
    <n v="293"/>
    <n v="14943"/>
    <n v="5977.2000000000007"/>
    <n v="0.4"/>
    <s v="Online"/>
    <x v="1"/>
    <x v="1"/>
  </r>
  <r>
    <x v="3"/>
    <n v="1128299"/>
    <x v="207"/>
    <x v="2"/>
    <x v="2"/>
    <x v="2"/>
    <x v="1"/>
    <n v="58"/>
    <n v="273"/>
    <n v="15834"/>
    <n v="4275.18"/>
    <n v="0.27"/>
    <s v="Online"/>
    <x v="1"/>
    <x v="1"/>
  </r>
  <r>
    <x v="3"/>
    <n v="1128299"/>
    <x v="208"/>
    <x v="2"/>
    <x v="2"/>
    <x v="2"/>
    <x v="2"/>
    <n v="52"/>
    <n v="233"/>
    <n v="12116"/>
    <n v="4846.4000000000005"/>
    <n v="0.4"/>
    <s v="Online"/>
    <x v="1"/>
    <x v="1"/>
  </r>
  <r>
    <x v="3"/>
    <n v="1128299"/>
    <x v="209"/>
    <x v="2"/>
    <x v="2"/>
    <x v="2"/>
    <x v="3"/>
    <n v="51"/>
    <n v="194"/>
    <n v="9894"/>
    <n v="3957.5999999999995"/>
    <n v="0.39999999999999997"/>
    <s v="Online"/>
    <x v="1"/>
    <x v="1"/>
  </r>
  <r>
    <x v="3"/>
    <n v="1128299"/>
    <x v="210"/>
    <x v="2"/>
    <x v="2"/>
    <x v="2"/>
    <x v="4"/>
    <n v="59"/>
    <n v="175"/>
    <n v="10325"/>
    <n v="6195.0000000000009"/>
    <n v="0.60000000000000009"/>
    <s v="Online"/>
    <x v="1"/>
    <x v="1"/>
  </r>
  <r>
    <x v="3"/>
    <n v="1128299"/>
    <x v="211"/>
    <x v="2"/>
    <x v="2"/>
    <x v="2"/>
    <x v="5"/>
    <n v="67"/>
    <n v="208"/>
    <n v="13936"/>
    <n v="3205.28"/>
    <n v="0.23"/>
    <s v="Online"/>
    <x v="1"/>
    <x v="1"/>
  </r>
  <r>
    <x v="4"/>
    <n v="1189833"/>
    <x v="212"/>
    <x v="2"/>
    <x v="2"/>
    <x v="2"/>
    <x v="0"/>
    <n v="32"/>
    <n v="203"/>
    <n v="6496"/>
    <n v="3312.96"/>
    <n v="0.51"/>
    <s v="Online"/>
    <x v="1"/>
    <x v="1"/>
  </r>
  <r>
    <x v="4"/>
    <n v="1189833"/>
    <x v="213"/>
    <x v="2"/>
    <x v="2"/>
    <x v="2"/>
    <x v="1"/>
    <n v="41"/>
    <n v="196"/>
    <n v="8036"/>
    <n v="2892.96"/>
    <n v="0.36"/>
    <s v="Online"/>
    <x v="1"/>
    <x v="1"/>
  </r>
  <r>
    <x v="4"/>
    <n v="1189833"/>
    <x v="214"/>
    <x v="2"/>
    <x v="2"/>
    <x v="2"/>
    <x v="2"/>
    <n v="41"/>
    <n v="189"/>
    <n v="7749"/>
    <n v="4029.48"/>
    <n v="0.52"/>
    <s v="Online"/>
    <x v="1"/>
    <x v="2"/>
  </r>
  <r>
    <x v="4"/>
    <n v="1189833"/>
    <x v="215"/>
    <x v="2"/>
    <x v="2"/>
    <x v="2"/>
    <x v="3"/>
    <n v="41"/>
    <n v="160"/>
    <n v="6560"/>
    <n v="3214.4"/>
    <n v="0.49"/>
    <s v="Online"/>
    <x v="1"/>
    <x v="2"/>
  </r>
  <r>
    <x v="4"/>
    <n v="1189833"/>
    <x v="216"/>
    <x v="2"/>
    <x v="2"/>
    <x v="3"/>
    <x v="4"/>
    <n v="49"/>
    <n v="145"/>
    <n v="7105"/>
    <n v="4689.3"/>
    <n v="0.66"/>
    <s v="Online"/>
    <x v="1"/>
    <x v="2"/>
  </r>
  <r>
    <x v="4"/>
    <n v="1189833"/>
    <x v="217"/>
    <x v="2"/>
    <x v="2"/>
    <x v="3"/>
    <x v="5"/>
    <n v="41"/>
    <n v="182"/>
    <n v="7462"/>
    <n v="2313.2199999999998"/>
    <n v="0.31"/>
    <s v="Online"/>
    <x v="1"/>
    <x v="2"/>
  </r>
  <r>
    <x v="4"/>
    <n v="1189833"/>
    <x v="218"/>
    <x v="2"/>
    <x v="2"/>
    <x v="3"/>
    <x v="0"/>
    <n v="34"/>
    <n v="225"/>
    <n v="7650"/>
    <n v="4054.5"/>
    <n v="0.53"/>
    <s v="Online"/>
    <x v="1"/>
    <x v="2"/>
  </r>
  <r>
    <x v="4"/>
    <n v="1189833"/>
    <x v="219"/>
    <x v="2"/>
    <x v="2"/>
    <x v="3"/>
    <x v="1"/>
    <n v="43"/>
    <n v="195"/>
    <n v="8385"/>
    <n v="3354"/>
    <n v="0.4"/>
    <s v="Online"/>
    <x v="1"/>
    <x v="2"/>
  </r>
  <r>
    <x v="4"/>
    <n v="1189833"/>
    <x v="220"/>
    <x v="2"/>
    <x v="2"/>
    <x v="3"/>
    <x v="2"/>
    <n v="44"/>
    <n v="169"/>
    <n v="7436"/>
    <n v="3718"/>
    <n v="0.5"/>
    <s v="Online"/>
    <x v="1"/>
    <x v="2"/>
  </r>
  <r>
    <x v="4"/>
    <n v="1189833"/>
    <x v="221"/>
    <x v="2"/>
    <x v="2"/>
    <x v="3"/>
    <x v="3"/>
    <n v="41"/>
    <n v="152"/>
    <n v="6232"/>
    <n v="3053.68"/>
    <n v="0.49"/>
    <s v="Online"/>
    <x v="1"/>
    <x v="2"/>
  </r>
  <r>
    <x v="4"/>
    <n v="1189833"/>
    <x v="222"/>
    <x v="2"/>
    <x v="2"/>
    <x v="3"/>
    <x v="4"/>
    <n v="46"/>
    <n v="113"/>
    <n v="5198"/>
    <n v="3534.6400000000003"/>
    <n v="0.68"/>
    <s v="Online"/>
    <x v="1"/>
    <x v="2"/>
  </r>
  <r>
    <x v="4"/>
    <n v="1189833"/>
    <x v="223"/>
    <x v="2"/>
    <x v="2"/>
    <x v="3"/>
    <x v="5"/>
    <n v="41"/>
    <n v="176"/>
    <n v="7216"/>
    <n v="2164.8000000000002"/>
    <n v="0.30000000000000004"/>
    <s v="Online"/>
    <x v="1"/>
    <x v="2"/>
  </r>
  <r>
    <x v="4"/>
    <n v="1189833"/>
    <x v="224"/>
    <x v="2"/>
    <x v="2"/>
    <x v="3"/>
    <x v="0"/>
    <n v="32"/>
    <n v="216"/>
    <n v="6912"/>
    <n v="3456"/>
    <n v="0.5"/>
    <s v="Online"/>
    <x v="1"/>
    <x v="2"/>
  </r>
  <r>
    <x v="4"/>
    <n v="1189833"/>
    <x v="225"/>
    <x v="2"/>
    <x v="2"/>
    <x v="3"/>
    <x v="1"/>
    <n v="41"/>
    <n v="195"/>
    <n v="7995"/>
    <n v="2798.25"/>
    <n v="0.35"/>
    <s v="Online"/>
    <x v="1"/>
    <x v="2"/>
  </r>
  <r>
    <x v="4"/>
    <n v="1189833"/>
    <x v="226"/>
    <x v="2"/>
    <x v="2"/>
    <x v="3"/>
    <x v="2"/>
    <n v="42"/>
    <n v="169"/>
    <n v="7098"/>
    <n v="3903.9"/>
    <n v="0.55000000000000004"/>
    <s v="Online"/>
    <x v="1"/>
    <x v="2"/>
  </r>
  <r>
    <x v="4"/>
    <n v="1189833"/>
    <x v="227"/>
    <x v="2"/>
    <x v="2"/>
    <x v="3"/>
    <x v="3"/>
    <n v="41"/>
    <n v="154"/>
    <n v="6314"/>
    <n v="2841.2999999999997"/>
    <n v="0.44999999999999996"/>
    <s v="Online"/>
    <x v="1"/>
    <x v="2"/>
  </r>
  <r>
    <x v="4"/>
    <n v="1189833"/>
    <x v="228"/>
    <x v="2"/>
    <x v="2"/>
    <x v="3"/>
    <x v="4"/>
    <n v="46"/>
    <n v="106"/>
    <n v="4876"/>
    <n v="3315.6800000000003"/>
    <n v="0.68"/>
    <s v="Online"/>
    <x v="1"/>
    <x v="2"/>
  </r>
  <r>
    <x v="4"/>
    <n v="1189833"/>
    <x v="229"/>
    <x v="2"/>
    <x v="2"/>
    <x v="3"/>
    <x v="5"/>
    <n v="41"/>
    <n v="188"/>
    <n v="7708"/>
    <n v="2697.7999999999997"/>
    <n v="0.35"/>
    <s v="Online"/>
    <x v="1"/>
    <x v="3"/>
  </r>
  <r>
    <x v="4"/>
    <n v="1189833"/>
    <x v="230"/>
    <x v="2"/>
    <x v="2"/>
    <x v="3"/>
    <x v="0"/>
    <n v="43"/>
    <n v="240"/>
    <n v="10320"/>
    <n v="5160"/>
    <n v="0.5"/>
    <s v="Online"/>
    <x v="1"/>
    <x v="3"/>
  </r>
  <r>
    <x v="4"/>
    <n v="1189833"/>
    <x v="231"/>
    <x v="2"/>
    <x v="2"/>
    <x v="3"/>
    <x v="1"/>
    <n v="49"/>
    <n v="156"/>
    <n v="7644"/>
    <n v="2751.8399999999997"/>
    <n v="0.36"/>
    <s v="Online"/>
    <x v="1"/>
    <x v="3"/>
  </r>
  <r>
    <x v="4"/>
    <n v="1189833"/>
    <x v="232"/>
    <x v="2"/>
    <x v="2"/>
    <x v="3"/>
    <x v="2"/>
    <n v="49"/>
    <n v="175"/>
    <n v="8575"/>
    <n v="4716.25"/>
    <n v="0.55000000000000004"/>
    <s v="Online"/>
    <x v="1"/>
    <x v="3"/>
  </r>
  <r>
    <x v="4"/>
    <n v="1189833"/>
    <x v="233"/>
    <x v="2"/>
    <x v="2"/>
    <x v="3"/>
    <x v="3"/>
    <n v="43"/>
    <n v="152"/>
    <n v="6536"/>
    <n v="3202.64"/>
    <n v="0.49"/>
    <s v="Online"/>
    <x v="1"/>
    <x v="3"/>
  </r>
  <r>
    <x v="4"/>
    <n v="1189833"/>
    <x v="234"/>
    <x v="2"/>
    <x v="2"/>
    <x v="3"/>
    <x v="4"/>
    <n v="49"/>
    <n v="119"/>
    <n v="5831"/>
    <n v="3848.46"/>
    <n v="0.66"/>
    <s v="Online"/>
    <x v="1"/>
    <x v="3"/>
  </r>
  <r>
    <x v="4"/>
    <n v="1189833"/>
    <x v="235"/>
    <x v="2"/>
    <x v="2"/>
    <x v="3"/>
    <x v="5"/>
    <n v="62"/>
    <n v="174"/>
    <n v="10788"/>
    <n v="3560.04"/>
    <n v="0.33"/>
    <s v="Online"/>
    <x v="1"/>
    <x v="3"/>
  </r>
  <r>
    <x v="4"/>
    <n v="1189833"/>
    <x v="236"/>
    <x v="2"/>
    <x v="2"/>
    <x v="3"/>
    <x v="0"/>
    <n v="41"/>
    <n v="208"/>
    <n v="8528"/>
    <n v="4434.5600000000004"/>
    <n v="0.52"/>
    <s v="Online"/>
    <x v="1"/>
    <x v="3"/>
  </r>
  <r>
    <x v="4"/>
    <n v="1189833"/>
    <x v="237"/>
    <x v="2"/>
    <x v="2"/>
    <x v="3"/>
    <x v="1"/>
    <n v="47"/>
    <n v="169"/>
    <n v="7943"/>
    <n v="2780.0499999999997"/>
    <n v="0.35"/>
    <s v="Online"/>
    <x v="1"/>
    <x v="3"/>
  </r>
  <r>
    <x v="4"/>
    <n v="1189833"/>
    <x v="238"/>
    <x v="2"/>
    <x v="2"/>
    <x v="3"/>
    <x v="2"/>
    <n v="45"/>
    <n v="163"/>
    <n v="7335"/>
    <n v="3814.2000000000003"/>
    <n v="0.52"/>
    <s v="Online"/>
    <x v="1"/>
    <x v="3"/>
  </r>
  <r>
    <x v="4"/>
    <n v="1189833"/>
    <x v="239"/>
    <x v="2"/>
    <x v="2"/>
    <x v="3"/>
    <x v="3"/>
    <n v="41"/>
    <n v="154"/>
    <n v="6314"/>
    <n v="3030.72"/>
    <n v="0.48"/>
    <s v="Online"/>
    <x v="1"/>
    <x v="3"/>
  </r>
  <r>
    <x v="4"/>
    <n v="1189833"/>
    <x v="240"/>
    <x v="2"/>
    <x v="2"/>
    <x v="3"/>
    <x v="4"/>
    <n v="45"/>
    <n v="131"/>
    <n v="5895"/>
    <n v="3831.75"/>
    <n v="0.65"/>
    <s v="Online"/>
    <x v="1"/>
    <x v="3"/>
  </r>
  <r>
    <x v="4"/>
    <n v="1189833"/>
    <x v="241"/>
    <x v="2"/>
    <x v="2"/>
    <x v="3"/>
    <x v="5"/>
    <n v="64"/>
    <n v="181"/>
    <n v="11584"/>
    <n v="3591.04"/>
    <n v="0.31"/>
    <s v="Online"/>
    <x v="1"/>
    <x v="3"/>
  </r>
  <r>
    <x v="4"/>
    <n v="1189833"/>
    <x v="242"/>
    <x v="2"/>
    <x v="2"/>
    <x v="3"/>
    <x v="0"/>
    <n v="44"/>
    <n v="270"/>
    <n v="11880"/>
    <n v="6534.0000000000009"/>
    <n v="0.55000000000000004"/>
    <s v="Online"/>
    <x v="1"/>
    <x v="3"/>
  </r>
  <r>
    <x v="4"/>
    <n v="1189833"/>
    <x v="243"/>
    <x v="2"/>
    <x v="2"/>
    <x v="3"/>
    <x v="1"/>
    <n v="47"/>
    <n v="225"/>
    <n v="10575"/>
    <n v="3701.2499999999995"/>
    <n v="0.35"/>
    <s v="Online"/>
    <x v="1"/>
    <x v="3"/>
  </r>
  <r>
    <x v="4"/>
    <n v="1189833"/>
    <x v="244"/>
    <x v="2"/>
    <x v="2"/>
    <x v="3"/>
    <x v="2"/>
    <n v="48"/>
    <n v="203"/>
    <n v="9744"/>
    <n v="5359.2000000000007"/>
    <n v="0.55000000000000004"/>
    <s v="Online"/>
    <x v="1"/>
    <x v="3"/>
  </r>
  <r>
    <x v="4"/>
    <n v="1189833"/>
    <x v="245"/>
    <x v="2"/>
    <x v="2"/>
    <x v="3"/>
    <x v="3"/>
    <n v="44"/>
    <n v="175"/>
    <n v="7700"/>
    <n v="3696"/>
    <n v="0.48"/>
    <s v="Online"/>
    <x v="1"/>
    <x v="3"/>
  </r>
  <r>
    <x v="4"/>
    <n v="1189833"/>
    <x v="246"/>
    <x v="2"/>
    <x v="2"/>
    <x v="3"/>
    <x v="4"/>
    <n v="45"/>
    <n v="125"/>
    <n v="5625"/>
    <n v="3881.2500000000005"/>
    <n v="0.69000000000000006"/>
    <s v="Online"/>
    <x v="1"/>
    <x v="3"/>
  </r>
  <r>
    <x v="4"/>
    <n v="1189833"/>
    <x v="247"/>
    <x v="2"/>
    <x v="2"/>
    <x v="3"/>
    <x v="5"/>
    <n v="60"/>
    <n v="200"/>
    <n v="12000"/>
    <n v="3720"/>
    <n v="0.31"/>
    <s v="Online"/>
    <x v="1"/>
    <x v="3"/>
  </r>
  <r>
    <x v="4"/>
    <n v="1189833"/>
    <x v="248"/>
    <x v="2"/>
    <x v="2"/>
    <x v="3"/>
    <x v="0"/>
    <n v="41"/>
    <n v="238"/>
    <n v="9758"/>
    <n v="4976.58"/>
    <n v="0.51"/>
    <s v="Online"/>
    <x v="1"/>
    <x v="3"/>
  </r>
  <r>
    <x v="4"/>
    <n v="1189833"/>
    <x v="249"/>
    <x v="2"/>
    <x v="2"/>
    <x v="3"/>
    <x v="1"/>
    <n v="46"/>
    <n v="216"/>
    <n v="9936"/>
    <n v="3775.68"/>
    <n v="0.38"/>
    <s v="Online"/>
    <x v="1"/>
    <x v="3"/>
  </r>
  <r>
    <x v="4"/>
    <n v="1189833"/>
    <x v="250"/>
    <x v="2"/>
    <x v="2"/>
    <x v="3"/>
    <x v="2"/>
    <n v="47"/>
    <n v="218"/>
    <n v="10246"/>
    <n v="5327.92"/>
    <n v="0.52"/>
    <s v="Online"/>
    <x v="1"/>
    <x v="3"/>
  </r>
  <r>
    <x v="4"/>
    <n v="1189833"/>
    <x v="251"/>
    <x v="2"/>
    <x v="2"/>
    <x v="3"/>
    <x v="3"/>
    <n v="44"/>
    <n v="189"/>
    <n v="8316"/>
    <n v="3991.68"/>
    <n v="0.48"/>
    <s v="Online"/>
    <x v="1"/>
    <x v="3"/>
  </r>
  <r>
    <x v="4"/>
    <n v="1189833"/>
    <x v="252"/>
    <x v="2"/>
    <x v="2"/>
    <x v="3"/>
    <x v="4"/>
    <n v="46"/>
    <n v="189"/>
    <n v="8694"/>
    <n v="5738.04"/>
    <n v="0.66"/>
    <s v="Online"/>
    <x v="1"/>
    <x v="3"/>
  </r>
  <r>
    <x v="4"/>
    <n v="1189833"/>
    <x v="253"/>
    <x v="2"/>
    <x v="2"/>
    <x v="3"/>
    <x v="5"/>
    <n v="59"/>
    <n v="203"/>
    <n v="11977"/>
    <n v="3593.1000000000004"/>
    <n v="0.30000000000000004"/>
    <s v="Online"/>
    <x v="1"/>
    <x v="3"/>
  </r>
  <r>
    <x v="4"/>
    <n v="1189833"/>
    <x v="254"/>
    <x v="2"/>
    <x v="2"/>
    <x v="3"/>
    <x v="0"/>
    <n v="47"/>
    <n v="252"/>
    <n v="11844"/>
    <n v="6158.88"/>
    <n v="0.52"/>
    <s v="Online"/>
    <x v="1"/>
    <x v="4"/>
  </r>
  <r>
    <x v="4"/>
    <n v="1189833"/>
    <x v="255"/>
    <x v="2"/>
    <x v="2"/>
    <x v="3"/>
    <x v="1"/>
    <n v="51"/>
    <n v="221"/>
    <n v="11271"/>
    <n v="4508.4000000000005"/>
    <n v="0.4"/>
    <s v="Online"/>
    <x v="1"/>
    <x v="4"/>
  </r>
  <r>
    <x v="4"/>
    <n v="1189833"/>
    <x v="256"/>
    <x v="2"/>
    <x v="2"/>
    <x v="3"/>
    <x v="2"/>
    <n v="48"/>
    <n v="218"/>
    <n v="10464"/>
    <n v="5336.64"/>
    <n v="0.51"/>
    <s v="Online"/>
    <x v="1"/>
    <x v="4"/>
  </r>
  <r>
    <x v="4"/>
    <n v="1189833"/>
    <x v="257"/>
    <x v="2"/>
    <x v="2"/>
    <x v="3"/>
    <x v="3"/>
    <n v="47"/>
    <n v="169"/>
    <n v="7943"/>
    <n v="3812.64"/>
    <n v="0.48"/>
    <s v="Online"/>
    <x v="1"/>
    <x v="4"/>
  </r>
  <r>
    <x v="4"/>
    <n v="1189833"/>
    <x v="258"/>
    <x v="2"/>
    <x v="2"/>
    <x v="3"/>
    <x v="4"/>
    <n v="58"/>
    <n v="182"/>
    <n v="10556"/>
    <n v="7072.52"/>
    <n v="0.67"/>
    <s v="Online"/>
    <x v="1"/>
    <x v="4"/>
  </r>
  <r>
    <x v="4"/>
    <n v="1189833"/>
    <x v="259"/>
    <x v="2"/>
    <x v="2"/>
    <x v="3"/>
    <x v="5"/>
    <n v="61"/>
    <n v="189"/>
    <n v="11529"/>
    <n v="4035.1499999999996"/>
    <n v="0.35"/>
    <s v="Online"/>
    <x v="1"/>
    <x v="4"/>
  </r>
  <r>
    <x v="4"/>
    <n v="1189833"/>
    <x v="260"/>
    <x v="2"/>
    <x v="2"/>
    <x v="3"/>
    <x v="0"/>
    <n v="47"/>
    <n v="213"/>
    <n v="10011"/>
    <n v="5405.9400000000005"/>
    <n v="0.54"/>
    <s v="Online"/>
    <x v="1"/>
    <x v="4"/>
  </r>
  <r>
    <x v="4"/>
    <n v="1189833"/>
    <x v="261"/>
    <x v="2"/>
    <x v="2"/>
    <x v="3"/>
    <x v="1"/>
    <n v="50"/>
    <n v="247"/>
    <n v="12350"/>
    <n v="4569.5"/>
    <n v="0.37"/>
    <s v="Online"/>
    <x v="1"/>
    <x v="4"/>
  </r>
  <r>
    <x v="4"/>
    <n v="1189833"/>
    <x v="262"/>
    <x v="2"/>
    <x v="2"/>
    <x v="3"/>
    <x v="2"/>
    <n v="46"/>
    <n v="196"/>
    <n v="9016"/>
    <n v="4508"/>
    <n v="0.5"/>
    <s v="Online"/>
    <x v="1"/>
    <x v="4"/>
  </r>
  <r>
    <x v="4"/>
    <n v="1189833"/>
    <x v="263"/>
    <x v="2"/>
    <x v="2"/>
    <x v="3"/>
    <x v="3"/>
    <n v="46"/>
    <n v="176"/>
    <n v="8096"/>
    <n v="4048"/>
    <n v="0.5"/>
    <s v="Online"/>
    <x v="1"/>
    <x v="4"/>
  </r>
  <r>
    <x v="4"/>
    <n v="1189833"/>
    <x v="264"/>
    <x v="2"/>
    <x v="2"/>
    <x v="3"/>
    <x v="4"/>
    <n v="58"/>
    <n v="163"/>
    <n v="9454"/>
    <n v="6334.18"/>
    <n v="0.67"/>
    <s v="Online"/>
    <x v="1"/>
    <x v="4"/>
  </r>
  <r>
    <x v="4"/>
    <n v="1189833"/>
    <x v="265"/>
    <x v="2"/>
    <x v="2"/>
    <x v="3"/>
    <x v="5"/>
    <n v="59"/>
    <n v="189"/>
    <n v="11151"/>
    <n v="3456.81"/>
    <n v="0.31"/>
    <s v="Online"/>
    <x v="1"/>
    <x v="4"/>
  </r>
  <r>
    <x v="4"/>
    <n v="1189833"/>
    <x v="266"/>
    <x v="2"/>
    <x v="2"/>
    <x v="3"/>
    <x v="0"/>
    <n v="49"/>
    <n v="224"/>
    <n v="10976"/>
    <n v="5488"/>
    <n v="0.5"/>
    <s v="Online"/>
    <x v="1"/>
    <x v="4"/>
  </r>
  <r>
    <x v="4"/>
    <n v="1189833"/>
    <x v="267"/>
    <x v="2"/>
    <x v="2"/>
    <x v="3"/>
    <x v="1"/>
    <n v="51"/>
    <n v="232"/>
    <n v="11832"/>
    <n v="4259.5199999999995"/>
    <n v="0.36"/>
    <s v="Online"/>
    <x v="1"/>
    <x v="4"/>
  </r>
  <r>
    <x v="4"/>
    <n v="1189833"/>
    <x v="268"/>
    <x v="2"/>
    <x v="2"/>
    <x v="3"/>
    <x v="2"/>
    <n v="49"/>
    <n v="176"/>
    <n v="8624"/>
    <n v="4398.24"/>
    <n v="0.51"/>
    <s v="Online"/>
    <x v="1"/>
    <x v="4"/>
  </r>
  <r>
    <x v="4"/>
    <n v="1189833"/>
    <x v="269"/>
    <x v="2"/>
    <x v="2"/>
    <x v="3"/>
    <x v="3"/>
    <n v="48"/>
    <n v="175"/>
    <n v="8400"/>
    <n v="3779.9999999999995"/>
    <n v="0.44999999999999996"/>
    <s v="Online"/>
    <x v="1"/>
    <x v="4"/>
  </r>
  <r>
    <x v="4"/>
    <n v="1189833"/>
    <x v="270"/>
    <x v="2"/>
    <x v="2"/>
    <x v="3"/>
    <x v="4"/>
    <n v="56"/>
    <n v="174"/>
    <n v="9744"/>
    <n v="6625.92"/>
    <n v="0.68"/>
    <s v="Online"/>
    <x v="1"/>
    <x v="4"/>
  </r>
  <r>
    <x v="4"/>
    <n v="1189833"/>
    <x v="271"/>
    <x v="2"/>
    <x v="2"/>
    <x v="3"/>
    <x v="5"/>
    <n v="62"/>
    <n v="176"/>
    <n v="10912"/>
    <n v="3819.2"/>
    <n v="0.35"/>
    <s v="Online"/>
    <x v="1"/>
    <x v="4"/>
  </r>
  <r>
    <x v="4"/>
    <n v="1189833"/>
    <x v="272"/>
    <x v="2"/>
    <x v="2"/>
    <x v="3"/>
    <x v="0"/>
    <n v="49"/>
    <n v="231"/>
    <n v="11319"/>
    <n v="5659.5"/>
    <n v="0.5"/>
    <s v="Online"/>
    <x v="1"/>
    <x v="4"/>
  </r>
  <r>
    <x v="4"/>
    <n v="1189833"/>
    <x v="273"/>
    <x v="2"/>
    <x v="2"/>
    <x v="3"/>
    <x v="1"/>
    <n v="54"/>
    <n v="215"/>
    <n v="11610"/>
    <n v="4411.8"/>
    <n v="0.38"/>
    <s v="Online"/>
    <x v="1"/>
    <x v="4"/>
  </r>
  <r>
    <x v="4"/>
    <n v="1189833"/>
    <x v="274"/>
    <x v="2"/>
    <x v="2"/>
    <x v="3"/>
    <x v="2"/>
    <n v="47"/>
    <n v="169"/>
    <n v="7943"/>
    <n v="3971.5"/>
    <n v="0.5"/>
    <s v="Online"/>
    <x v="1"/>
    <x v="4"/>
  </r>
  <r>
    <x v="4"/>
    <n v="1189833"/>
    <x v="275"/>
    <x v="2"/>
    <x v="2"/>
    <x v="3"/>
    <x v="3"/>
    <n v="47"/>
    <n v="176"/>
    <n v="8272"/>
    <n v="3722.3999999999996"/>
    <n v="0.44999999999999996"/>
    <s v="Online"/>
    <x v="1"/>
    <x v="4"/>
  </r>
  <r>
    <x v="4"/>
    <n v="1189833"/>
    <x v="276"/>
    <x v="2"/>
    <x v="2"/>
    <x v="3"/>
    <x v="4"/>
    <n v="55"/>
    <n v="174"/>
    <n v="9570"/>
    <n v="6603.3"/>
    <n v="0.69000000000000006"/>
    <s v="Online"/>
    <x v="1"/>
    <x v="4"/>
  </r>
  <r>
    <x v="4"/>
    <n v="1189833"/>
    <x v="277"/>
    <x v="2"/>
    <x v="2"/>
    <x v="3"/>
    <x v="5"/>
    <n v="59"/>
    <n v="189"/>
    <n v="11151"/>
    <n v="3791.34"/>
    <n v="0.34"/>
    <s v="Online"/>
    <x v="1"/>
    <x v="4"/>
  </r>
  <r>
    <x v="4"/>
    <n v="1189833"/>
    <x v="278"/>
    <x v="2"/>
    <x v="2"/>
    <x v="3"/>
    <x v="0"/>
    <n v="49"/>
    <n v="225"/>
    <n v="11025"/>
    <n v="5622.75"/>
    <n v="0.51"/>
    <s v="Online"/>
    <x v="1"/>
    <x v="4"/>
  </r>
  <r>
    <x v="4"/>
    <n v="1189833"/>
    <x v="279"/>
    <x v="2"/>
    <x v="2"/>
    <x v="3"/>
    <x v="1"/>
    <n v="50"/>
    <n v="243"/>
    <n v="12150"/>
    <n v="4617"/>
    <n v="0.38"/>
    <s v="Online"/>
    <x v="1"/>
    <x v="4"/>
  </r>
  <r>
    <x v="4"/>
    <n v="1189833"/>
    <x v="280"/>
    <x v="2"/>
    <x v="2"/>
    <x v="3"/>
    <x v="2"/>
    <n v="46"/>
    <n v="182"/>
    <n v="8372"/>
    <n v="4520.88"/>
    <n v="0.54"/>
    <s v="Online"/>
    <x v="1"/>
    <x v="4"/>
  </r>
  <r>
    <x v="4"/>
    <n v="1189833"/>
    <x v="281"/>
    <x v="2"/>
    <x v="2"/>
    <x v="3"/>
    <x v="3"/>
    <n v="49"/>
    <n v="210"/>
    <n v="10290"/>
    <n v="5145"/>
    <n v="0.5"/>
    <s v="Online"/>
    <x v="1"/>
    <x v="4"/>
  </r>
  <r>
    <x v="4"/>
    <n v="1189833"/>
    <x v="282"/>
    <x v="2"/>
    <x v="2"/>
    <x v="3"/>
    <x v="4"/>
    <n v="55"/>
    <n v="156"/>
    <n v="8580"/>
    <n v="5577"/>
    <n v="0.65"/>
    <s v="Online"/>
    <x v="1"/>
    <x v="4"/>
  </r>
  <r>
    <x v="4"/>
    <n v="1189833"/>
    <x v="283"/>
    <x v="2"/>
    <x v="2"/>
    <x v="3"/>
    <x v="5"/>
    <n v="59"/>
    <n v="196"/>
    <n v="11564"/>
    <n v="4047.3999999999996"/>
    <n v="0.35"/>
    <s v="Online"/>
    <x v="1"/>
    <x v="4"/>
  </r>
  <r>
    <x v="0"/>
    <n v="1185732"/>
    <x v="284"/>
    <x v="2"/>
    <x v="2"/>
    <x v="3"/>
    <x v="0"/>
    <n v="44"/>
    <n v="124"/>
    <n v="5456"/>
    <n v="2837.12"/>
    <n v="0.52"/>
    <s v="Online"/>
    <x v="1"/>
    <x v="4"/>
  </r>
  <r>
    <x v="0"/>
    <n v="1185732"/>
    <x v="285"/>
    <x v="2"/>
    <x v="2"/>
    <x v="3"/>
    <x v="1"/>
    <n v="41"/>
    <n v="77"/>
    <n v="3157"/>
    <n v="1452.2199999999998"/>
    <n v="0.45999999999999996"/>
    <s v="Online"/>
    <x v="1"/>
    <x v="11"/>
  </r>
  <r>
    <x v="0"/>
    <n v="1185732"/>
    <x v="286"/>
    <x v="2"/>
    <x v="2"/>
    <x v="3"/>
    <x v="2"/>
    <n v="32"/>
    <n v="83"/>
    <n v="2656"/>
    <n v="1248.32"/>
    <n v="0.47"/>
    <s v="Online"/>
    <x v="1"/>
    <x v="11"/>
  </r>
  <r>
    <x v="0"/>
    <n v="1185732"/>
    <x v="287"/>
    <x v="2"/>
    <x v="2"/>
    <x v="3"/>
    <x v="3"/>
    <n v="37"/>
    <n v="34"/>
    <n v="1258"/>
    <n v="654.16"/>
    <n v="0.52"/>
    <s v="Online"/>
    <x v="1"/>
    <x v="11"/>
  </r>
  <r>
    <x v="0"/>
    <n v="1185732"/>
    <x v="288"/>
    <x v="3"/>
    <x v="3"/>
    <x v="4"/>
    <x v="4"/>
    <n v="53"/>
    <n v="47"/>
    <n v="2491"/>
    <n v="1220.5899999999999"/>
    <n v="0.49"/>
    <s v="Online"/>
    <x v="1"/>
    <x v="11"/>
  </r>
  <r>
    <x v="0"/>
    <n v="1185732"/>
    <x v="289"/>
    <x v="3"/>
    <x v="3"/>
    <x v="4"/>
    <x v="5"/>
    <n v="41"/>
    <n v="69"/>
    <n v="2829"/>
    <n v="1697.3999999999999"/>
    <n v="0.6"/>
    <s v="Online"/>
    <x v="1"/>
    <x v="11"/>
  </r>
  <r>
    <x v="0"/>
    <n v="1185732"/>
    <x v="290"/>
    <x v="3"/>
    <x v="3"/>
    <x v="4"/>
    <x v="0"/>
    <n v="44"/>
    <n v="158"/>
    <n v="6952"/>
    <n v="3545.52"/>
    <n v="0.51"/>
    <s v="Online"/>
    <x v="1"/>
    <x v="11"/>
  </r>
  <r>
    <x v="0"/>
    <n v="1185732"/>
    <x v="291"/>
    <x v="3"/>
    <x v="3"/>
    <x v="4"/>
    <x v="1"/>
    <n v="43"/>
    <n v="51"/>
    <n v="2193"/>
    <n v="1030.71"/>
    <n v="0.47"/>
    <s v="Online"/>
    <x v="1"/>
    <x v="11"/>
  </r>
  <r>
    <x v="0"/>
    <n v="1185732"/>
    <x v="292"/>
    <x v="3"/>
    <x v="3"/>
    <x v="4"/>
    <x v="2"/>
    <n v="32"/>
    <n v="61"/>
    <n v="1952"/>
    <n v="897.92"/>
    <n v="0.45999999999999996"/>
    <s v="Online"/>
    <x v="1"/>
    <x v="11"/>
  </r>
  <r>
    <x v="0"/>
    <n v="1185732"/>
    <x v="293"/>
    <x v="3"/>
    <x v="3"/>
    <x v="4"/>
    <x v="3"/>
    <n v="39"/>
    <n v="28"/>
    <n v="1092"/>
    <n v="578.76"/>
    <n v="0.53"/>
    <s v="Online"/>
    <x v="1"/>
    <x v="11"/>
  </r>
  <r>
    <x v="0"/>
    <n v="1185732"/>
    <x v="294"/>
    <x v="3"/>
    <x v="3"/>
    <x v="4"/>
    <x v="4"/>
    <n v="50"/>
    <n v="44"/>
    <n v="2200"/>
    <n v="1034"/>
    <n v="0.47"/>
    <s v="Online"/>
    <x v="1"/>
    <x v="11"/>
  </r>
  <r>
    <x v="0"/>
    <n v="1185732"/>
    <x v="295"/>
    <x v="3"/>
    <x v="3"/>
    <x v="4"/>
    <x v="5"/>
    <n v="43"/>
    <n v="77"/>
    <n v="3311"/>
    <n v="2152.15"/>
    <n v="0.65"/>
    <s v="Online"/>
    <x v="1"/>
    <x v="11"/>
  </r>
  <r>
    <x v="0"/>
    <n v="1185732"/>
    <x v="296"/>
    <x v="3"/>
    <x v="3"/>
    <x v="4"/>
    <x v="0"/>
    <n v="47"/>
    <n v="144"/>
    <n v="6768"/>
    <n v="3722.4"/>
    <n v="0.55000000000000004"/>
    <s v="Online"/>
    <x v="1"/>
    <x v="11"/>
  </r>
  <r>
    <x v="0"/>
    <n v="1185732"/>
    <x v="297"/>
    <x v="3"/>
    <x v="3"/>
    <x v="4"/>
    <x v="1"/>
    <n v="46"/>
    <n v="60"/>
    <n v="2760"/>
    <n v="1324.8"/>
    <n v="0.48"/>
    <s v="Online"/>
    <x v="1"/>
    <x v="11"/>
  </r>
  <r>
    <x v="0"/>
    <n v="1185732"/>
    <x v="298"/>
    <x v="3"/>
    <x v="3"/>
    <x v="4"/>
    <x v="2"/>
    <n v="37"/>
    <n v="68"/>
    <n v="2516"/>
    <n v="1132.1999999999998"/>
    <n v="0.44999999999999996"/>
    <s v="Online"/>
    <x v="1"/>
    <x v="11"/>
  </r>
  <r>
    <x v="0"/>
    <n v="1185732"/>
    <x v="299"/>
    <x v="3"/>
    <x v="3"/>
    <x v="4"/>
    <x v="3"/>
    <n v="41"/>
    <n v="19"/>
    <n v="779"/>
    <n v="412.87"/>
    <n v="0.53"/>
    <s v="Online"/>
    <x v="1"/>
    <x v="11"/>
  </r>
  <r>
    <x v="0"/>
    <n v="1185732"/>
    <x v="300"/>
    <x v="3"/>
    <x v="3"/>
    <x v="4"/>
    <x v="4"/>
    <n v="56"/>
    <n v="38"/>
    <n v="2128"/>
    <n v="1000.16"/>
    <n v="0.47"/>
    <s v="Online"/>
    <x v="1"/>
    <x v="11"/>
  </r>
  <r>
    <x v="0"/>
    <n v="1185732"/>
    <x v="301"/>
    <x v="3"/>
    <x v="3"/>
    <x v="4"/>
    <x v="5"/>
    <n v="45"/>
    <n v="63"/>
    <n v="2835"/>
    <n v="1786.05"/>
    <n v="0.63"/>
    <s v="Online"/>
    <x v="1"/>
    <x v="11"/>
  </r>
  <r>
    <x v="0"/>
    <n v="1185732"/>
    <x v="302"/>
    <x v="3"/>
    <x v="3"/>
    <x v="4"/>
    <x v="0"/>
    <n v="48"/>
    <n v="122"/>
    <n v="5856"/>
    <n v="3045.12"/>
    <n v="0.52"/>
    <s v="Online"/>
    <x v="1"/>
    <x v="11"/>
  </r>
  <r>
    <x v="0"/>
    <n v="1185732"/>
    <x v="303"/>
    <x v="3"/>
    <x v="3"/>
    <x v="4"/>
    <x v="1"/>
    <n v="48"/>
    <n v="44"/>
    <n v="2112"/>
    <n v="971.52"/>
    <n v="0.45999999999999996"/>
    <s v="Online"/>
    <x v="1"/>
    <x v="11"/>
  </r>
  <r>
    <x v="0"/>
    <n v="1185732"/>
    <x v="304"/>
    <x v="3"/>
    <x v="3"/>
    <x v="4"/>
    <x v="2"/>
    <n v="36"/>
    <n v="42"/>
    <n v="1512"/>
    <n v="725.76"/>
    <n v="0.48"/>
    <s v="Online"/>
    <x v="1"/>
    <x v="11"/>
  </r>
  <r>
    <x v="0"/>
    <n v="1185732"/>
    <x v="305"/>
    <x v="3"/>
    <x v="3"/>
    <x v="4"/>
    <x v="3"/>
    <n v="44"/>
    <n v="20"/>
    <n v="880"/>
    <n v="440"/>
    <n v="0.5"/>
    <s v="Online"/>
    <x v="1"/>
    <x v="11"/>
  </r>
  <r>
    <x v="0"/>
    <n v="1185732"/>
    <x v="306"/>
    <x v="3"/>
    <x v="3"/>
    <x v="4"/>
    <x v="4"/>
    <n v="54"/>
    <n v="28"/>
    <n v="1512"/>
    <n v="710.64"/>
    <n v="0.47"/>
    <s v="Online"/>
    <x v="1"/>
    <x v="11"/>
  </r>
  <r>
    <x v="0"/>
    <n v="1185732"/>
    <x v="307"/>
    <x v="3"/>
    <x v="3"/>
    <x v="4"/>
    <x v="5"/>
    <n v="49"/>
    <n v="65"/>
    <n v="3185"/>
    <n v="1911"/>
    <n v="0.6"/>
    <s v="Online"/>
    <x v="1"/>
    <x v="11"/>
  </r>
  <r>
    <x v="0"/>
    <n v="1185732"/>
    <x v="308"/>
    <x v="3"/>
    <x v="3"/>
    <x v="4"/>
    <x v="0"/>
    <n v="58"/>
    <n v="134"/>
    <n v="7772"/>
    <n v="4196.88"/>
    <n v="0.54"/>
    <s v="Online"/>
    <x v="1"/>
    <x v="11"/>
  </r>
  <r>
    <x v="0"/>
    <n v="1185732"/>
    <x v="309"/>
    <x v="3"/>
    <x v="3"/>
    <x v="4"/>
    <x v="1"/>
    <n v="53"/>
    <n v="54"/>
    <n v="2862"/>
    <n v="1287.8999999999999"/>
    <n v="0.44999999999999996"/>
    <s v="Online"/>
    <x v="1"/>
    <x v="11"/>
  </r>
  <r>
    <x v="0"/>
    <n v="1185732"/>
    <x v="310"/>
    <x v="3"/>
    <x v="3"/>
    <x v="4"/>
    <x v="2"/>
    <n v="49"/>
    <n v="44"/>
    <n v="2156"/>
    <n v="991.75999999999988"/>
    <n v="0.45999999999999996"/>
    <s v="Online"/>
    <x v="1"/>
    <x v="11"/>
  </r>
  <r>
    <x v="0"/>
    <n v="1185732"/>
    <x v="311"/>
    <x v="3"/>
    <x v="3"/>
    <x v="4"/>
    <x v="3"/>
    <n v="48"/>
    <n v="28"/>
    <n v="1344"/>
    <n v="712.32"/>
    <n v="0.53"/>
    <s v="Online"/>
    <x v="1"/>
    <x v="11"/>
  </r>
  <r>
    <x v="0"/>
    <n v="1185732"/>
    <x v="312"/>
    <x v="3"/>
    <x v="3"/>
    <x v="4"/>
    <x v="4"/>
    <n v="59"/>
    <n v="35"/>
    <n v="2065"/>
    <n v="949.9"/>
    <n v="0.45999999999999996"/>
    <s v="Online"/>
    <x v="1"/>
    <x v="11"/>
  </r>
  <r>
    <x v="0"/>
    <n v="1185732"/>
    <x v="313"/>
    <x v="3"/>
    <x v="3"/>
    <x v="4"/>
    <x v="5"/>
    <n v="64"/>
    <n v="63"/>
    <n v="4032"/>
    <n v="2419.1999999999998"/>
    <n v="0.6"/>
    <s v="Online"/>
    <x v="1"/>
    <x v="11"/>
  </r>
  <r>
    <x v="0"/>
    <n v="1185732"/>
    <x v="314"/>
    <x v="3"/>
    <x v="3"/>
    <x v="4"/>
    <x v="0"/>
    <n v="46"/>
    <n v="135"/>
    <n v="6210"/>
    <n v="3415.5000000000005"/>
    <n v="0.55000000000000004"/>
    <s v="Online"/>
    <x v="1"/>
    <x v="11"/>
  </r>
  <r>
    <x v="0"/>
    <n v="1185732"/>
    <x v="315"/>
    <x v="3"/>
    <x v="3"/>
    <x v="4"/>
    <x v="1"/>
    <n v="43"/>
    <n v="63"/>
    <n v="2709"/>
    <n v="1219.05"/>
    <n v="0.44999999999999996"/>
    <s v="Online"/>
    <x v="1"/>
    <x v="5"/>
  </r>
  <r>
    <x v="0"/>
    <n v="1185732"/>
    <x v="316"/>
    <x v="3"/>
    <x v="3"/>
    <x v="4"/>
    <x v="2"/>
    <n v="39"/>
    <n v="54"/>
    <n v="2106"/>
    <n v="947.69999999999993"/>
    <n v="0.44999999999999996"/>
    <s v="Online"/>
    <x v="1"/>
    <x v="5"/>
  </r>
  <r>
    <x v="0"/>
    <n v="1185732"/>
    <x v="317"/>
    <x v="3"/>
    <x v="3"/>
    <x v="4"/>
    <x v="3"/>
    <n v="38"/>
    <n v="47"/>
    <n v="1786"/>
    <n v="946.58"/>
    <n v="0.53"/>
    <s v="Online"/>
    <x v="1"/>
    <x v="5"/>
  </r>
  <r>
    <x v="0"/>
    <n v="1185732"/>
    <x v="318"/>
    <x v="3"/>
    <x v="3"/>
    <x v="4"/>
    <x v="4"/>
    <n v="46"/>
    <n v="51"/>
    <n v="2346"/>
    <n v="1173"/>
    <n v="0.5"/>
    <s v="Online"/>
    <x v="1"/>
    <x v="5"/>
  </r>
  <r>
    <x v="0"/>
    <n v="1185732"/>
    <x v="319"/>
    <x v="3"/>
    <x v="3"/>
    <x v="4"/>
    <x v="5"/>
    <n v="51"/>
    <n v="105"/>
    <n v="5355"/>
    <n v="3373.65"/>
    <n v="0.63"/>
    <s v="Online"/>
    <x v="1"/>
    <x v="5"/>
  </r>
  <r>
    <x v="0"/>
    <n v="1185732"/>
    <x v="320"/>
    <x v="3"/>
    <x v="3"/>
    <x v="4"/>
    <x v="0"/>
    <n v="47"/>
    <n v="161"/>
    <n v="7567"/>
    <n v="3934.84"/>
    <n v="0.52"/>
    <s v="Online"/>
    <x v="1"/>
    <x v="5"/>
  </r>
  <r>
    <x v="0"/>
    <n v="1185732"/>
    <x v="321"/>
    <x v="3"/>
    <x v="3"/>
    <x v="4"/>
    <x v="1"/>
    <n v="43"/>
    <n v="81"/>
    <n v="3483"/>
    <n v="1567.35"/>
    <n v="0.44999999999999996"/>
    <s v="Online"/>
    <x v="1"/>
    <x v="5"/>
  </r>
  <r>
    <x v="0"/>
    <n v="1185732"/>
    <x v="322"/>
    <x v="3"/>
    <x v="3"/>
    <x v="4"/>
    <x v="2"/>
    <n v="36"/>
    <n v="65"/>
    <n v="2340"/>
    <n v="1053"/>
    <n v="0.44999999999999996"/>
    <s v="Online"/>
    <x v="1"/>
    <x v="5"/>
  </r>
  <r>
    <x v="0"/>
    <n v="1185732"/>
    <x v="323"/>
    <x v="3"/>
    <x v="3"/>
    <x v="4"/>
    <x v="3"/>
    <n v="39"/>
    <n v="50"/>
    <n v="1950"/>
    <n v="1053"/>
    <n v="0.54"/>
    <s v="Online"/>
    <x v="1"/>
    <x v="5"/>
  </r>
  <r>
    <x v="0"/>
    <n v="1185732"/>
    <x v="324"/>
    <x v="3"/>
    <x v="3"/>
    <x v="4"/>
    <x v="4"/>
    <n v="47"/>
    <n v="56"/>
    <n v="2632"/>
    <n v="1210.7199999999998"/>
    <n v="0.45999999999999996"/>
    <s v="Online"/>
    <x v="1"/>
    <x v="5"/>
  </r>
  <r>
    <x v="0"/>
    <n v="1185732"/>
    <x v="325"/>
    <x v="3"/>
    <x v="3"/>
    <x v="4"/>
    <x v="5"/>
    <n v="54"/>
    <n v="120"/>
    <n v="6480"/>
    <n v="3952.7999999999997"/>
    <n v="0.61"/>
    <s v="Online"/>
    <x v="1"/>
    <x v="5"/>
  </r>
  <r>
    <x v="0"/>
    <n v="1185732"/>
    <x v="326"/>
    <x v="3"/>
    <x v="3"/>
    <x v="4"/>
    <x v="0"/>
    <n v="49"/>
    <n v="149"/>
    <n v="7301"/>
    <n v="3723.51"/>
    <n v="0.51"/>
    <s v="Online"/>
    <x v="1"/>
    <x v="5"/>
  </r>
  <r>
    <x v="0"/>
    <n v="1185732"/>
    <x v="327"/>
    <x v="3"/>
    <x v="3"/>
    <x v="4"/>
    <x v="1"/>
    <n v="41"/>
    <n v="94"/>
    <n v="3854"/>
    <n v="1772.84"/>
    <n v="0.45999999999999996"/>
    <s v="Online"/>
    <x v="1"/>
    <x v="5"/>
  </r>
  <r>
    <x v="0"/>
    <n v="1185732"/>
    <x v="328"/>
    <x v="3"/>
    <x v="3"/>
    <x v="4"/>
    <x v="2"/>
    <n v="38"/>
    <n v="75"/>
    <n v="2850"/>
    <n v="1396.5"/>
    <n v="0.49"/>
    <s v="Online"/>
    <x v="1"/>
    <x v="5"/>
  </r>
  <r>
    <x v="0"/>
    <n v="1185732"/>
    <x v="329"/>
    <x v="3"/>
    <x v="3"/>
    <x v="4"/>
    <x v="3"/>
    <n v="37"/>
    <n v="63"/>
    <n v="2331"/>
    <n v="1165.5"/>
    <n v="0.5"/>
    <s v="Online"/>
    <x v="1"/>
    <x v="5"/>
  </r>
  <r>
    <x v="0"/>
    <n v="1185732"/>
    <x v="330"/>
    <x v="3"/>
    <x v="3"/>
    <x v="4"/>
    <x v="4"/>
    <n v="49"/>
    <n v="50"/>
    <n v="2450"/>
    <n v="1225"/>
    <n v="0.5"/>
    <s v="Online"/>
    <x v="1"/>
    <x v="5"/>
  </r>
  <r>
    <x v="0"/>
    <n v="1185732"/>
    <x v="331"/>
    <x v="3"/>
    <x v="3"/>
    <x v="4"/>
    <x v="5"/>
    <n v="50"/>
    <n v="94"/>
    <n v="4700"/>
    <n v="3055"/>
    <n v="0.65"/>
    <s v="Online"/>
    <x v="1"/>
    <x v="5"/>
  </r>
  <r>
    <x v="0"/>
    <n v="1185732"/>
    <x v="332"/>
    <x v="3"/>
    <x v="3"/>
    <x v="4"/>
    <x v="0"/>
    <n v="47"/>
    <n v="135"/>
    <n v="6345"/>
    <n v="3172.5"/>
    <n v="0.5"/>
    <s v="Online"/>
    <x v="1"/>
    <x v="5"/>
  </r>
  <r>
    <x v="0"/>
    <n v="1185732"/>
    <x v="333"/>
    <x v="3"/>
    <x v="3"/>
    <x v="4"/>
    <x v="1"/>
    <n v="41"/>
    <n v="84"/>
    <n v="3444"/>
    <n v="1687.56"/>
    <n v="0.49"/>
    <s v="Online"/>
    <x v="1"/>
    <x v="5"/>
  </r>
  <r>
    <x v="0"/>
    <n v="1185732"/>
    <x v="334"/>
    <x v="3"/>
    <x v="3"/>
    <x v="4"/>
    <x v="2"/>
    <n v="36"/>
    <n v="60"/>
    <n v="2160"/>
    <n v="1015.1999999999999"/>
    <n v="0.47"/>
    <s v="Online"/>
    <x v="1"/>
    <x v="5"/>
  </r>
  <r>
    <x v="0"/>
    <n v="1185732"/>
    <x v="335"/>
    <x v="3"/>
    <x v="3"/>
    <x v="4"/>
    <x v="3"/>
    <n v="36"/>
    <n v="44"/>
    <n v="1584"/>
    <n v="839.5200000000001"/>
    <n v="0.53"/>
    <s v="Online"/>
    <x v="1"/>
    <x v="5"/>
  </r>
  <r>
    <x v="0"/>
    <n v="1185732"/>
    <x v="336"/>
    <x v="3"/>
    <x v="3"/>
    <x v="4"/>
    <x v="4"/>
    <n v="49"/>
    <n v="49"/>
    <n v="2401"/>
    <n v="1104.4599999999998"/>
    <n v="0.45999999999999996"/>
    <s v="Online"/>
    <x v="1"/>
    <x v="5"/>
  </r>
  <r>
    <x v="0"/>
    <n v="1185732"/>
    <x v="337"/>
    <x v="3"/>
    <x v="3"/>
    <x v="4"/>
    <x v="5"/>
    <n v="53"/>
    <n v="73"/>
    <n v="3869"/>
    <n v="2476.16"/>
    <n v="0.64"/>
    <s v="Online"/>
    <x v="1"/>
    <x v="5"/>
  </r>
  <r>
    <x v="0"/>
    <n v="1185732"/>
    <x v="338"/>
    <x v="3"/>
    <x v="3"/>
    <x v="4"/>
    <x v="0"/>
    <n v="56"/>
    <n v="115"/>
    <n v="6440"/>
    <n v="3542.0000000000005"/>
    <n v="0.55000000000000004"/>
    <s v="Online"/>
    <x v="1"/>
    <x v="5"/>
  </r>
  <r>
    <x v="0"/>
    <n v="1185732"/>
    <x v="339"/>
    <x v="3"/>
    <x v="3"/>
    <x v="4"/>
    <x v="1"/>
    <n v="49"/>
    <n v="75"/>
    <n v="3675"/>
    <n v="1800.75"/>
    <n v="0.49"/>
    <s v="Online"/>
    <x v="1"/>
    <x v="5"/>
  </r>
  <r>
    <x v="0"/>
    <n v="1185732"/>
    <x v="340"/>
    <x v="3"/>
    <x v="3"/>
    <x v="4"/>
    <x v="2"/>
    <n v="48"/>
    <n v="39"/>
    <n v="1872"/>
    <n v="842.39999999999986"/>
    <n v="0.44999999999999996"/>
    <s v="Online"/>
    <x v="1"/>
    <x v="5"/>
  </r>
  <r>
    <x v="0"/>
    <n v="1185732"/>
    <x v="341"/>
    <x v="3"/>
    <x v="3"/>
    <x v="4"/>
    <x v="3"/>
    <n v="47"/>
    <n v="33"/>
    <n v="1551"/>
    <n v="791.01"/>
    <n v="0.51"/>
    <s v="Online"/>
    <x v="1"/>
    <x v="5"/>
  </r>
  <r>
    <x v="0"/>
    <n v="1185732"/>
    <x v="342"/>
    <x v="3"/>
    <x v="3"/>
    <x v="4"/>
    <x v="4"/>
    <n v="56"/>
    <n v="33"/>
    <n v="1848"/>
    <n v="868.56"/>
    <n v="0.47"/>
    <s v="Online"/>
    <x v="1"/>
    <x v="5"/>
  </r>
  <r>
    <x v="0"/>
    <n v="1185732"/>
    <x v="343"/>
    <x v="3"/>
    <x v="3"/>
    <x v="4"/>
    <x v="5"/>
    <n v="60"/>
    <n v="65"/>
    <n v="3900"/>
    <n v="2340"/>
    <n v="0.6"/>
    <s v="Online"/>
    <x v="1"/>
    <x v="5"/>
  </r>
  <r>
    <x v="0"/>
    <n v="1185732"/>
    <x v="344"/>
    <x v="3"/>
    <x v="3"/>
    <x v="4"/>
    <x v="0"/>
    <n v="55"/>
    <n v="112"/>
    <n v="6160"/>
    <n v="3326.4"/>
    <n v="0.54"/>
    <s v="Online"/>
    <x v="1"/>
    <x v="5"/>
  </r>
  <r>
    <x v="0"/>
    <n v="1185732"/>
    <x v="345"/>
    <x v="3"/>
    <x v="3"/>
    <x v="4"/>
    <x v="1"/>
    <n v="46"/>
    <n v="65"/>
    <n v="2990"/>
    <n v="1405.3"/>
    <n v="0.47"/>
    <s v="Online"/>
    <x v="1"/>
    <x v="5"/>
  </r>
  <r>
    <x v="0"/>
    <n v="1185732"/>
    <x v="346"/>
    <x v="3"/>
    <x v="3"/>
    <x v="4"/>
    <x v="2"/>
    <n v="48"/>
    <n v="49"/>
    <n v="2352"/>
    <n v="1105.4399999999998"/>
    <n v="0.47"/>
    <s v="Online"/>
    <x v="1"/>
    <x v="6"/>
  </r>
  <r>
    <x v="0"/>
    <n v="1185732"/>
    <x v="347"/>
    <x v="3"/>
    <x v="3"/>
    <x v="4"/>
    <x v="3"/>
    <n v="46"/>
    <n v="53"/>
    <n v="2438"/>
    <n v="1292.1400000000001"/>
    <n v="0.53"/>
    <s v="Online"/>
    <x v="1"/>
    <x v="6"/>
  </r>
  <r>
    <x v="0"/>
    <n v="1185732"/>
    <x v="348"/>
    <x v="3"/>
    <x v="3"/>
    <x v="4"/>
    <x v="4"/>
    <n v="56"/>
    <n v="41"/>
    <n v="2296"/>
    <n v="1148"/>
    <n v="0.5"/>
    <s v="Online"/>
    <x v="1"/>
    <x v="6"/>
  </r>
  <r>
    <x v="0"/>
    <n v="1185732"/>
    <x v="349"/>
    <x v="3"/>
    <x v="3"/>
    <x v="4"/>
    <x v="5"/>
    <n v="61"/>
    <n v="65"/>
    <n v="3965"/>
    <n v="2379"/>
    <n v="0.6"/>
    <s v="Online"/>
    <x v="1"/>
    <x v="6"/>
  </r>
  <r>
    <x v="0"/>
    <n v="1185732"/>
    <x v="350"/>
    <x v="3"/>
    <x v="3"/>
    <x v="4"/>
    <x v="0"/>
    <n v="57"/>
    <n v="150"/>
    <n v="8550"/>
    <n v="4702.5"/>
    <n v="0.55000000000000004"/>
    <s v="Online"/>
    <x v="1"/>
    <x v="6"/>
  </r>
  <r>
    <x v="0"/>
    <n v="1185732"/>
    <x v="351"/>
    <x v="3"/>
    <x v="3"/>
    <x v="4"/>
    <x v="1"/>
    <n v="46"/>
    <n v="75"/>
    <n v="3450"/>
    <n v="1656"/>
    <n v="0.48"/>
    <s v="Online"/>
    <x v="1"/>
    <x v="6"/>
  </r>
  <r>
    <x v="0"/>
    <n v="1185732"/>
    <x v="352"/>
    <x v="3"/>
    <x v="3"/>
    <x v="4"/>
    <x v="2"/>
    <n v="46"/>
    <n v="75"/>
    <n v="3450"/>
    <n v="1690.5"/>
    <n v="0.49"/>
    <s v="Online"/>
    <x v="1"/>
    <x v="6"/>
  </r>
  <r>
    <x v="0"/>
    <n v="1185732"/>
    <x v="353"/>
    <x v="3"/>
    <x v="3"/>
    <x v="4"/>
    <x v="3"/>
    <n v="49"/>
    <n v="54"/>
    <n v="2646"/>
    <n v="1402.38"/>
    <n v="0.53"/>
    <s v="Online"/>
    <x v="1"/>
    <x v="6"/>
  </r>
  <r>
    <x v="0"/>
    <n v="1185732"/>
    <x v="354"/>
    <x v="3"/>
    <x v="3"/>
    <x v="4"/>
    <x v="4"/>
    <n v="59"/>
    <n v="58"/>
    <n v="3422"/>
    <n v="1539.8999999999999"/>
    <n v="0.44999999999999996"/>
    <s v="Online"/>
    <x v="1"/>
    <x v="6"/>
  </r>
  <r>
    <x v="0"/>
    <n v="1185732"/>
    <x v="355"/>
    <x v="3"/>
    <x v="3"/>
    <x v="4"/>
    <x v="5"/>
    <n v="64"/>
    <n v="81"/>
    <n v="5184"/>
    <n v="3265.92"/>
    <n v="0.63"/>
    <s v="Online"/>
    <x v="1"/>
    <x v="6"/>
  </r>
  <r>
    <x v="2"/>
    <n v="1197831"/>
    <x v="356"/>
    <x v="3"/>
    <x v="3"/>
    <x v="4"/>
    <x v="0"/>
    <n v="20"/>
    <n v="189"/>
    <n v="3780"/>
    <n v="1512"/>
    <n v="0.4"/>
    <s v="Online"/>
    <x v="1"/>
    <x v="6"/>
  </r>
  <r>
    <x v="2"/>
    <n v="1197831"/>
    <x v="357"/>
    <x v="3"/>
    <x v="3"/>
    <x v="4"/>
    <x v="1"/>
    <n v="28"/>
    <n v="196"/>
    <n v="5488"/>
    <n v="2195.2000000000003"/>
    <n v="0.4"/>
    <s v="Online"/>
    <x v="1"/>
    <x v="6"/>
  </r>
  <r>
    <x v="2"/>
    <n v="1197831"/>
    <x v="358"/>
    <x v="3"/>
    <x v="3"/>
    <x v="4"/>
    <x v="2"/>
    <n v="27"/>
    <n v="158"/>
    <n v="4266"/>
    <n v="1749.06"/>
    <n v="0.41"/>
    <s v="Online"/>
    <x v="1"/>
    <x v="6"/>
  </r>
  <r>
    <x v="2"/>
    <n v="1197831"/>
    <x v="359"/>
    <x v="3"/>
    <x v="3"/>
    <x v="4"/>
    <x v="3"/>
    <n v="34"/>
    <n v="152"/>
    <n v="5168"/>
    <n v="2635.68"/>
    <n v="0.51"/>
    <s v="Online"/>
    <x v="1"/>
    <x v="6"/>
  </r>
  <r>
    <x v="2"/>
    <n v="1197831"/>
    <x v="360"/>
    <x v="1"/>
    <x v="1"/>
    <x v="5"/>
    <x v="4"/>
    <n v="37"/>
    <n v="94"/>
    <n v="3478"/>
    <n v="1217.3"/>
    <n v="0.35"/>
    <s v="Online"/>
    <x v="1"/>
    <x v="6"/>
  </r>
  <r>
    <x v="2"/>
    <n v="1197831"/>
    <x v="361"/>
    <x v="1"/>
    <x v="1"/>
    <x v="5"/>
    <x v="5"/>
    <n v="33"/>
    <n v="147"/>
    <n v="4851"/>
    <n v="2668.05"/>
    <n v="0.55000000000000004"/>
    <s v="Online"/>
    <x v="1"/>
    <x v="6"/>
  </r>
  <r>
    <x v="2"/>
    <n v="1197831"/>
    <x v="362"/>
    <x v="1"/>
    <x v="1"/>
    <x v="5"/>
    <x v="0"/>
    <n v="23"/>
    <n v="176"/>
    <n v="4048"/>
    <n v="1740.6399999999999"/>
    <n v="0.43"/>
    <s v="Online"/>
    <x v="1"/>
    <x v="6"/>
  </r>
  <r>
    <x v="2"/>
    <n v="1197831"/>
    <x v="363"/>
    <x v="1"/>
    <x v="1"/>
    <x v="5"/>
    <x v="1"/>
    <n v="32"/>
    <n v="163"/>
    <n v="5216"/>
    <n v="2086.4"/>
    <n v="0.4"/>
    <s v="Online"/>
    <x v="1"/>
    <x v="6"/>
  </r>
  <r>
    <x v="2"/>
    <n v="1197831"/>
    <x v="364"/>
    <x v="1"/>
    <x v="1"/>
    <x v="5"/>
    <x v="2"/>
    <n v="34"/>
    <n v="119"/>
    <n v="4046"/>
    <n v="1739.78"/>
    <n v="0.43"/>
    <s v="Online"/>
    <x v="1"/>
    <x v="6"/>
  </r>
  <r>
    <x v="2"/>
    <n v="1197831"/>
    <x v="365"/>
    <x v="1"/>
    <x v="1"/>
    <x v="5"/>
    <x v="3"/>
    <n v="32"/>
    <n v="128"/>
    <n v="4096"/>
    <n v="2170.88"/>
    <n v="0.53"/>
    <s v="Online"/>
    <x v="1"/>
    <x v="6"/>
  </r>
  <r>
    <x v="2"/>
    <n v="1197831"/>
    <x v="366"/>
    <x v="1"/>
    <x v="1"/>
    <x v="5"/>
    <x v="4"/>
    <n v="38"/>
    <n v="75"/>
    <n v="2850"/>
    <n v="997.49999999999989"/>
    <n v="0.35"/>
    <s v="Online"/>
    <x v="1"/>
    <x v="6"/>
  </r>
  <r>
    <x v="2"/>
    <n v="1197831"/>
    <x v="367"/>
    <x v="1"/>
    <x v="1"/>
    <x v="5"/>
    <x v="5"/>
    <n v="32"/>
    <n v="140"/>
    <n v="4480"/>
    <n v="2508.8000000000002"/>
    <n v="0.56000000000000005"/>
    <s v="Online"/>
    <x v="1"/>
    <x v="6"/>
  </r>
  <r>
    <x v="2"/>
    <n v="1197831"/>
    <x v="368"/>
    <x v="1"/>
    <x v="1"/>
    <x v="5"/>
    <x v="0"/>
    <n v="29"/>
    <n v="182"/>
    <n v="5278"/>
    <n v="2639"/>
    <n v="0.5"/>
    <s v="Online"/>
    <x v="1"/>
    <x v="6"/>
  </r>
  <r>
    <x v="2"/>
    <n v="1197831"/>
    <x v="369"/>
    <x v="1"/>
    <x v="1"/>
    <x v="5"/>
    <x v="1"/>
    <n v="39"/>
    <n v="169"/>
    <n v="6591"/>
    <n v="3295.5"/>
    <n v="0.5"/>
    <s v="Online"/>
    <x v="1"/>
    <x v="6"/>
  </r>
  <r>
    <x v="2"/>
    <n v="1197831"/>
    <x v="370"/>
    <x v="1"/>
    <x v="1"/>
    <x v="5"/>
    <x v="2"/>
    <n v="28"/>
    <n v="145"/>
    <n v="4060"/>
    <n v="1908.1999999999998"/>
    <n v="0.47"/>
    <s v="Online"/>
    <x v="1"/>
    <x v="6"/>
  </r>
  <r>
    <x v="2"/>
    <n v="1197831"/>
    <x v="371"/>
    <x v="1"/>
    <x v="1"/>
    <x v="5"/>
    <x v="3"/>
    <n v="32"/>
    <n v="116"/>
    <n v="3712"/>
    <n v="2115.84"/>
    <n v="0.57000000000000006"/>
    <s v="Online"/>
    <x v="1"/>
    <x v="6"/>
  </r>
  <r>
    <x v="2"/>
    <n v="1197831"/>
    <x v="372"/>
    <x v="1"/>
    <x v="1"/>
    <x v="5"/>
    <x v="4"/>
    <n v="38"/>
    <n v="81"/>
    <n v="3078"/>
    <n v="1385.1"/>
    <n v="0.44999999999999996"/>
    <s v="Online"/>
    <x v="1"/>
    <x v="6"/>
  </r>
  <r>
    <x v="2"/>
    <n v="1197831"/>
    <x v="373"/>
    <x v="1"/>
    <x v="1"/>
    <x v="5"/>
    <x v="5"/>
    <n v="32"/>
    <n v="135"/>
    <n v="4320"/>
    <n v="2721.6"/>
    <n v="0.63"/>
    <s v="Online"/>
    <x v="1"/>
    <x v="6"/>
  </r>
  <r>
    <x v="2"/>
    <n v="1197831"/>
    <x v="374"/>
    <x v="1"/>
    <x v="1"/>
    <x v="5"/>
    <x v="0"/>
    <n v="18"/>
    <n v="182"/>
    <n v="3276"/>
    <n v="1474.1999999999998"/>
    <n v="0.44999999999999996"/>
    <s v="Online"/>
    <x v="1"/>
    <x v="6"/>
  </r>
  <r>
    <x v="2"/>
    <n v="1197831"/>
    <x v="375"/>
    <x v="1"/>
    <x v="1"/>
    <x v="5"/>
    <x v="1"/>
    <n v="28"/>
    <n v="175"/>
    <n v="4900"/>
    <n v="2352"/>
    <n v="0.48"/>
    <s v="Online"/>
    <x v="1"/>
    <x v="6"/>
  </r>
  <r>
    <x v="2"/>
    <n v="1197831"/>
    <x v="376"/>
    <x v="1"/>
    <x v="1"/>
    <x v="5"/>
    <x v="2"/>
    <n v="25"/>
    <n v="152"/>
    <n v="3800"/>
    <n v="1862"/>
    <n v="0.49"/>
    <s v="Online"/>
    <x v="1"/>
    <x v="6"/>
  </r>
  <r>
    <x v="2"/>
    <n v="1197831"/>
    <x v="377"/>
    <x v="1"/>
    <x v="1"/>
    <x v="5"/>
    <x v="3"/>
    <n v="29"/>
    <n v="128"/>
    <n v="3712"/>
    <n v="2190.0800000000004"/>
    <n v="0.59000000000000008"/>
    <s v="Online"/>
    <x v="1"/>
    <x v="7"/>
  </r>
  <r>
    <x v="2"/>
    <n v="1197831"/>
    <x v="378"/>
    <x v="1"/>
    <x v="1"/>
    <x v="5"/>
    <x v="4"/>
    <n v="34"/>
    <n v="85"/>
    <n v="2890"/>
    <n v="1156"/>
    <n v="0.4"/>
    <s v="Online"/>
    <x v="1"/>
    <x v="7"/>
  </r>
  <r>
    <x v="2"/>
    <n v="1197831"/>
    <x v="379"/>
    <x v="1"/>
    <x v="1"/>
    <x v="5"/>
    <x v="5"/>
    <n v="29"/>
    <n v="156"/>
    <n v="4524"/>
    <n v="2804.88"/>
    <n v="0.62"/>
    <s v="Online"/>
    <x v="1"/>
    <x v="7"/>
  </r>
  <r>
    <x v="2"/>
    <n v="1197831"/>
    <x v="380"/>
    <x v="1"/>
    <x v="1"/>
    <x v="5"/>
    <x v="0"/>
    <n v="19"/>
    <n v="195"/>
    <n v="3705"/>
    <n v="1852.5"/>
    <n v="0.5"/>
    <s v="Online"/>
    <x v="1"/>
    <x v="7"/>
  </r>
  <r>
    <x v="2"/>
    <n v="1197831"/>
    <x v="381"/>
    <x v="1"/>
    <x v="1"/>
    <x v="5"/>
    <x v="1"/>
    <n v="29"/>
    <n v="194"/>
    <n v="5626"/>
    <n v="2756.74"/>
    <n v="0.49"/>
    <s v="Online"/>
    <x v="1"/>
    <x v="7"/>
  </r>
  <r>
    <x v="2"/>
    <n v="1197831"/>
    <x v="382"/>
    <x v="1"/>
    <x v="1"/>
    <x v="5"/>
    <x v="2"/>
    <n v="24"/>
    <n v="175"/>
    <n v="4200"/>
    <n v="1974"/>
    <n v="0.47"/>
    <s v="Online"/>
    <x v="1"/>
    <x v="7"/>
  </r>
  <r>
    <x v="2"/>
    <n v="1197831"/>
    <x v="383"/>
    <x v="1"/>
    <x v="1"/>
    <x v="5"/>
    <x v="3"/>
    <n v="34"/>
    <n v="154"/>
    <n v="5236"/>
    <n v="3141.6"/>
    <n v="0.6"/>
    <s v="Online"/>
    <x v="1"/>
    <x v="7"/>
  </r>
  <r>
    <x v="2"/>
    <n v="1197831"/>
    <x v="384"/>
    <x v="1"/>
    <x v="1"/>
    <x v="5"/>
    <x v="4"/>
    <n v="49"/>
    <n v="131"/>
    <n v="6419"/>
    <n v="2888.5499999999997"/>
    <n v="0.44999999999999996"/>
    <s v="Online"/>
    <x v="1"/>
    <x v="7"/>
  </r>
  <r>
    <x v="2"/>
    <n v="1197831"/>
    <x v="385"/>
    <x v="1"/>
    <x v="1"/>
    <x v="5"/>
    <x v="5"/>
    <n v="43"/>
    <n v="224"/>
    <n v="9632"/>
    <n v="6260.8"/>
    <n v="0.65"/>
    <s v="Online"/>
    <x v="1"/>
    <x v="7"/>
  </r>
  <r>
    <x v="2"/>
    <n v="1197831"/>
    <x v="386"/>
    <x v="1"/>
    <x v="1"/>
    <x v="5"/>
    <x v="0"/>
    <n v="41"/>
    <n v="224"/>
    <n v="9184"/>
    <n v="4132.7999999999993"/>
    <n v="0.44999999999999996"/>
    <s v="Online"/>
    <x v="1"/>
    <x v="7"/>
  </r>
  <r>
    <x v="2"/>
    <n v="1197831"/>
    <x v="387"/>
    <x v="1"/>
    <x v="1"/>
    <x v="5"/>
    <x v="1"/>
    <n v="49"/>
    <n v="200"/>
    <n v="9800"/>
    <n v="4704"/>
    <n v="0.48"/>
    <s v="Online"/>
    <x v="1"/>
    <x v="7"/>
  </r>
  <r>
    <x v="2"/>
    <n v="1197831"/>
    <x v="388"/>
    <x v="1"/>
    <x v="1"/>
    <x v="5"/>
    <x v="2"/>
    <n v="44"/>
    <n v="176"/>
    <n v="7744"/>
    <n v="3639.68"/>
    <n v="0.47"/>
    <s v="Online"/>
    <x v="1"/>
    <x v="7"/>
  </r>
  <r>
    <x v="2"/>
    <n v="1197831"/>
    <x v="389"/>
    <x v="1"/>
    <x v="1"/>
    <x v="5"/>
    <x v="3"/>
    <n v="43"/>
    <n v="174"/>
    <n v="7482"/>
    <n v="4115.1000000000004"/>
    <n v="0.55000000000000004"/>
    <s v="Online"/>
    <x v="1"/>
    <x v="7"/>
  </r>
  <r>
    <x v="2"/>
    <n v="1197831"/>
    <x v="390"/>
    <x v="1"/>
    <x v="1"/>
    <x v="5"/>
    <x v="4"/>
    <n v="45"/>
    <n v="145"/>
    <n v="6525"/>
    <n v="2805.75"/>
    <n v="0.43"/>
    <s v="Online"/>
    <x v="1"/>
    <x v="7"/>
  </r>
  <r>
    <x v="2"/>
    <n v="1197831"/>
    <x v="391"/>
    <x v="1"/>
    <x v="1"/>
    <x v="5"/>
    <x v="5"/>
    <n v="53"/>
    <n v="263"/>
    <n v="13939"/>
    <n v="8781.57"/>
    <n v="0.63"/>
    <s v="Online"/>
    <x v="1"/>
    <x v="7"/>
  </r>
  <r>
    <x v="2"/>
    <n v="1197831"/>
    <x v="392"/>
    <x v="1"/>
    <x v="1"/>
    <x v="5"/>
    <x v="0"/>
    <n v="41"/>
    <n v="231"/>
    <n v="9471"/>
    <n v="4924.92"/>
    <n v="0.52"/>
    <s v="Online"/>
    <x v="1"/>
    <x v="7"/>
  </r>
  <r>
    <x v="2"/>
    <n v="1197831"/>
    <x v="393"/>
    <x v="1"/>
    <x v="1"/>
    <x v="5"/>
    <x v="1"/>
    <n v="48"/>
    <n v="215"/>
    <n v="10320"/>
    <n v="5572.8"/>
    <n v="0.54"/>
    <s v="Online"/>
    <x v="1"/>
    <x v="7"/>
  </r>
  <r>
    <x v="2"/>
    <n v="1197831"/>
    <x v="394"/>
    <x v="1"/>
    <x v="1"/>
    <x v="5"/>
    <x v="2"/>
    <n v="44"/>
    <n v="254"/>
    <n v="11176"/>
    <n v="6146.7999999999993"/>
    <n v="0.54999999999999993"/>
    <s v="Online"/>
    <x v="1"/>
    <x v="7"/>
  </r>
  <r>
    <x v="2"/>
    <n v="1197831"/>
    <x v="395"/>
    <x v="1"/>
    <x v="1"/>
    <x v="5"/>
    <x v="3"/>
    <n v="43"/>
    <n v="150"/>
    <n v="6450"/>
    <n v="3934.5"/>
    <n v="0.61"/>
    <s v="Online"/>
    <x v="1"/>
    <x v="7"/>
  </r>
  <r>
    <x v="2"/>
    <n v="1197831"/>
    <x v="396"/>
    <x v="1"/>
    <x v="1"/>
    <x v="5"/>
    <x v="4"/>
    <n v="47"/>
    <n v="167"/>
    <n v="7849"/>
    <n v="3610.5399999999995"/>
    <n v="0.45999999999999996"/>
    <s v="Online"/>
    <x v="1"/>
    <x v="7"/>
  </r>
  <r>
    <x v="2"/>
    <n v="1197831"/>
    <x v="397"/>
    <x v="1"/>
    <x v="1"/>
    <x v="5"/>
    <x v="5"/>
    <n v="54"/>
    <n v="255"/>
    <n v="13770"/>
    <n v="9225.9000000000015"/>
    <n v="0.67"/>
    <s v="Online"/>
    <x v="1"/>
    <x v="7"/>
  </r>
  <r>
    <x v="2"/>
    <n v="1197831"/>
    <x v="398"/>
    <x v="1"/>
    <x v="1"/>
    <x v="5"/>
    <x v="0"/>
    <n v="49"/>
    <n v="208"/>
    <n v="10192"/>
    <n v="5197.92"/>
    <n v="0.51"/>
    <s v="Online"/>
    <x v="1"/>
    <x v="7"/>
  </r>
  <r>
    <x v="2"/>
    <n v="1197831"/>
    <x v="399"/>
    <x v="1"/>
    <x v="1"/>
    <x v="5"/>
    <x v="1"/>
    <n v="53"/>
    <n v="208"/>
    <n v="11024"/>
    <n v="5512"/>
    <n v="0.5"/>
    <s v="Online"/>
    <x v="1"/>
    <x v="7"/>
  </r>
  <r>
    <x v="2"/>
    <n v="1197831"/>
    <x v="400"/>
    <x v="1"/>
    <x v="1"/>
    <x v="5"/>
    <x v="2"/>
    <n v="46"/>
    <n v="273"/>
    <n v="12558"/>
    <n v="6906.8999999999987"/>
    <n v="0.54999999999999993"/>
    <s v="Online"/>
    <x v="1"/>
    <x v="7"/>
  </r>
  <r>
    <x v="2"/>
    <n v="1197831"/>
    <x v="401"/>
    <x v="1"/>
    <x v="1"/>
    <x v="5"/>
    <x v="3"/>
    <n v="47"/>
    <n v="147"/>
    <n v="6909"/>
    <n v="4490.8500000000004"/>
    <n v="0.65"/>
    <s v="Online"/>
    <x v="1"/>
    <x v="7"/>
  </r>
  <r>
    <x v="2"/>
    <n v="1197831"/>
    <x v="402"/>
    <x v="1"/>
    <x v="1"/>
    <x v="5"/>
    <x v="4"/>
    <n v="53"/>
    <n v="142"/>
    <n v="7526"/>
    <n v="3612.48"/>
    <n v="0.48"/>
    <s v="Online"/>
    <x v="1"/>
    <x v="7"/>
  </r>
  <r>
    <x v="2"/>
    <n v="1197831"/>
    <x v="403"/>
    <x v="1"/>
    <x v="1"/>
    <x v="5"/>
    <x v="5"/>
    <n v="56"/>
    <n v="233"/>
    <n v="13048"/>
    <n v="9133.6"/>
    <n v="0.70000000000000007"/>
    <s v="Online"/>
    <x v="1"/>
    <x v="7"/>
  </r>
  <r>
    <x v="2"/>
    <n v="1197831"/>
    <x v="404"/>
    <x v="1"/>
    <x v="1"/>
    <x v="5"/>
    <x v="0"/>
    <n v="53"/>
    <n v="181"/>
    <n v="9593"/>
    <n v="5276.15"/>
    <n v="0.54999999999999993"/>
    <s v="Online"/>
    <x v="1"/>
    <x v="7"/>
  </r>
  <r>
    <x v="2"/>
    <n v="1197831"/>
    <x v="405"/>
    <x v="1"/>
    <x v="1"/>
    <x v="5"/>
    <x v="1"/>
    <n v="54"/>
    <n v="176"/>
    <n v="9504"/>
    <n v="4847.04"/>
    <n v="0.51"/>
    <s v="Online"/>
    <x v="1"/>
    <x v="7"/>
  </r>
  <r>
    <x v="2"/>
    <n v="1197831"/>
    <x v="406"/>
    <x v="1"/>
    <x v="1"/>
    <x v="5"/>
    <x v="2"/>
    <n v="59"/>
    <n v="203"/>
    <n v="11977"/>
    <n v="6347.81"/>
    <n v="0.53"/>
    <s v="Online"/>
    <x v="1"/>
    <x v="7"/>
  </r>
  <r>
    <x v="2"/>
    <n v="1197831"/>
    <x v="407"/>
    <x v="1"/>
    <x v="1"/>
    <x v="5"/>
    <x v="3"/>
    <n v="56"/>
    <n v="126"/>
    <n v="7056"/>
    <n v="4586.4000000000005"/>
    <n v="0.65"/>
    <s v="Online"/>
    <x v="1"/>
    <x v="8"/>
  </r>
  <r>
    <x v="2"/>
    <n v="1197831"/>
    <x v="408"/>
    <x v="1"/>
    <x v="1"/>
    <x v="5"/>
    <x v="4"/>
    <n v="53"/>
    <n v="135"/>
    <n v="7155"/>
    <n v="3505.95"/>
    <n v="0.49"/>
    <s v="Online"/>
    <x v="1"/>
    <x v="8"/>
  </r>
  <r>
    <x v="2"/>
    <n v="1197831"/>
    <x v="409"/>
    <x v="1"/>
    <x v="1"/>
    <x v="5"/>
    <x v="5"/>
    <n v="48"/>
    <n v="203"/>
    <n v="9744"/>
    <n v="6820.8000000000011"/>
    <n v="0.70000000000000007"/>
    <s v="Online"/>
    <x v="1"/>
    <x v="8"/>
  </r>
  <r>
    <x v="2"/>
    <n v="1197831"/>
    <x v="410"/>
    <x v="1"/>
    <x v="1"/>
    <x v="5"/>
    <x v="0"/>
    <n v="39"/>
    <n v="156"/>
    <n v="6084"/>
    <n v="3042"/>
    <n v="0.5"/>
    <s v="Online"/>
    <x v="1"/>
    <x v="8"/>
  </r>
  <r>
    <x v="2"/>
    <n v="1197831"/>
    <x v="411"/>
    <x v="1"/>
    <x v="1"/>
    <x v="5"/>
    <x v="1"/>
    <n v="38"/>
    <n v="169"/>
    <n v="6422"/>
    <n v="3275.2200000000003"/>
    <n v="0.51"/>
    <s v="Online"/>
    <x v="1"/>
    <x v="8"/>
  </r>
  <r>
    <x v="2"/>
    <n v="1197831"/>
    <x v="412"/>
    <x v="1"/>
    <x v="1"/>
    <x v="5"/>
    <x v="2"/>
    <n v="41"/>
    <n v="144"/>
    <n v="5904"/>
    <n v="3070.08"/>
    <n v="0.52"/>
    <s v="Online"/>
    <x v="1"/>
    <x v="8"/>
  </r>
  <r>
    <x v="2"/>
    <n v="1197831"/>
    <x v="413"/>
    <x v="1"/>
    <x v="1"/>
    <x v="5"/>
    <x v="3"/>
    <n v="41"/>
    <n v="111"/>
    <n v="4551"/>
    <n v="2730.6"/>
    <n v="0.6"/>
    <s v="Online"/>
    <x v="1"/>
    <x v="8"/>
  </r>
  <r>
    <x v="2"/>
    <n v="1197831"/>
    <x v="414"/>
    <x v="1"/>
    <x v="1"/>
    <x v="5"/>
    <x v="4"/>
    <n v="36"/>
    <n v="100"/>
    <n v="3600"/>
    <n v="1619.9999999999998"/>
    <n v="0.44999999999999996"/>
    <s v="Online"/>
    <x v="1"/>
    <x v="8"/>
  </r>
  <r>
    <x v="2"/>
    <n v="1197831"/>
    <x v="415"/>
    <x v="1"/>
    <x v="1"/>
    <x v="5"/>
    <x v="5"/>
    <n v="45"/>
    <n v="161"/>
    <n v="7245"/>
    <n v="5071.5000000000009"/>
    <n v="0.70000000000000007"/>
    <s v="Online"/>
    <x v="1"/>
    <x v="8"/>
  </r>
  <r>
    <x v="2"/>
    <n v="1197831"/>
    <x v="416"/>
    <x v="1"/>
    <x v="1"/>
    <x v="5"/>
    <x v="0"/>
    <n v="38"/>
    <n v="181"/>
    <n v="6878"/>
    <n v="3782.8999999999996"/>
    <n v="0.54999999999999993"/>
    <s v="Online"/>
    <x v="1"/>
    <x v="8"/>
  </r>
  <r>
    <x v="2"/>
    <n v="1197831"/>
    <x v="417"/>
    <x v="1"/>
    <x v="1"/>
    <x v="5"/>
    <x v="1"/>
    <n v="37"/>
    <n v="218"/>
    <n v="8066"/>
    <n v="4033"/>
    <n v="0.5"/>
    <s v="Online"/>
    <x v="1"/>
    <x v="8"/>
  </r>
  <r>
    <x v="2"/>
    <n v="1197831"/>
    <x v="418"/>
    <x v="1"/>
    <x v="1"/>
    <x v="5"/>
    <x v="2"/>
    <n v="63"/>
    <n v="176"/>
    <n v="11088"/>
    <n v="6098.4"/>
    <n v="0.54999999999999993"/>
    <s v="Online"/>
    <x v="1"/>
    <x v="8"/>
  </r>
  <r>
    <x v="2"/>
    <n v="1197831"/>
    <x v="419"/>
    <x v="1"/>
    <x v="1"/>
    <x v="5"/>
    <x v="3"/>
    <n v="59"/>
    <n v="145"/>
    <n v="8555"/>
    <n v="5304.1"/>
    <n v="0.62"/>
    <s v="Online"/>
    <x v="1"/>
    <x v="8"/>
  </r>
  <r>
    <x v="2"/>
    <n v="1197831"/>
    <x v="420"/>
    <x v="1"/>
    <x v="1"/>
    <x v="5"/>
    <x v="4"/>
    <n v="56"/>
    <n v="138"/>
    <n v="7728"/>
    <n v="3709.44"/>
    <n v="0.48"/>
    <s v="Online"/>
    <x v="1"/>
    <x v="8"/>
  </r>
  <r>
    <x v="2"/>
    <n v="1197831"/>
    <x v="421"/>
    <x v="1"/>
    <x v="1"/>
    <x v="5"/>
    <x v="5"/>
    <n v="67"/>
    <n v="176"/>
    <n v="11792"/>
    <n v="7664.8"/>
    <n v="0.65"/>
    <s v="Online"/>
    <x v="1"/>
    <x v="8"/>
  </r>
  <r>
    <x v="2"/>
    <n v="1197831"/>
    <x v="422"/>
    <x v="1"/>
    <x v="1"/>
    <x v="5"/>
    <x v="0"/>
    <n v="59"/>
    <n v="223"/>
    <n v="13157"/>
    <n v="7104.7800000000007"/>
    <n v="0.54"/>
    <s v="Online"/>
    <x v="1"/>
    <x v="8"/>
  </r>
  <r>
    <x v="2"/>
    <n v="1197831"/>
    <x v="423"/>
    <x v="1"/>
    <x v="1"/>
    <x v="5"/>
    <x v="1"/>
    <n v="56"/>
    <n v="231"/>
    <n v="12936"/>
    <n v="6726.72"/>
    <n v="0.52"/>
    <s v="Online"/>
    <x v="1"/>
    <x v="8"/>
  </r>
  <r>
    <x v="2"/>
    <n v="1197831"/>
    <x v="424"/>
    <x v="1"/>
    <x v="1"/>
    <x v="5"/>
    <x v="2"/>
    <n v="62"/>
    <n v="189"/>
    <n v="11718"/>
    <n v="6327.72"/>
    <n v="0.54"/>
    <s v="Online"/>
    <x v="1"/>
    <x v="8"/>
  </r>
  <r>
    <x v="2"/>
    <n v="1197831"/>
    <x v="425"/>
    <x v="1"/>
    <x v="1"/>
    <x v="5"/>
    <x v="3"/>
    <n v="59"/>
    <n v="173"/>
    <n v="10207"/>
    <n v="6328.34"/>
    <n v="0.62"/>
    <s v="Online"/>
    <x v="1"/>
    <x v="8"/>
  </r>
  <r>
    <x v="2"/>
    <n v="1197831"/>
    <x v="426"/>
    <x v="1"/>
    <x v="1"/>
    <x v="5"/>
    <x v="4"/>
    <n v="58"/>
    <n v="158"/>
    <n v="9164"/>
    <n v="4582"/>
    <n v="0.5"/>
    <s v="Online"/>
    <x v="1"/>
    <x v="8"/>
  </r>
  <r>
    <x v="2"/>
    <n v="1197831"/>
    <x v="427"/>
    <x v="1"/>
    <x v="1"/>
    <x v="5"/>
    <x v="5"/>
    <n v="65"/>
    <n v="233"/>
    <n v="15145"/>
    <n v="9995.7000000000007"/>
    <n v="0.66"/>
    <s v="Online"/>
    <x v="1"/>
    <x v="8"/>
  </r>
  <r>
    <x v="0"/>
    <n v="1185732"/>
    <x v="428"/>
    <x v="1"/>
    <x v="1"/>
    <x v="5"/>
    <x v="0"/>
    <n v="44"/>
    <n v="111"/>
    <n v="4884"/>
    <n v="3418.8"/>
    <n v="0.70000000000000007"/>
    <s v="Online"/>
    <x v="1"/>
    <x v="8"/>
  </r>
  <r>
    <x v="0"/>
    <n v="1185732"/>
    <x v="429"/>
    <x v="1"/>
    <x v="1"/>
    <x v="5"/>
    <x v="1"/>
    <n v="41"/>
    <n v="68"/>
    <n v="2788"/>
    <n v="1310.3599999999999"/>
    <n v="0.47"/>
    <s v="Online"/>
    <x v="1"/>
    <x v="8"/>
  </r>
  <r>
    <x v="0"/>
    <n v="1185732"/>
    <x v="430"/>
    <x v="1"/>
    <x v="1"/>
    <x v="5"/>
    <x v="2"/>
    <n v="33"/>
    <n v="56"/>
    <n v="1848"/>
    <n v="942.48"/>
    <n v="0.51"/>
    <s v="Online"/>
    <x v="1"/>
    <x v="8"/>
  </r>
  <r>
    <x v="0"/>
    <n v="1185732"/>
    <x v="431"/>
    <x v="1"/>
    <x v="1"/>
    <x v="5"/>
    <x v="3"/>
    <n v="38"/>
    <n v="19"/>
    <n v="722"/>
    <n v="368.22"/>
    <n v="0.51"/>
    <s v="Online"/>
    <x v="1"/>
    <x v="8"/>
  </r>
  <r>
    <x v="0"/>
    <n v="1185732"/>
    <x v="432"/>
    <x v="0"/>
    <x v="4"/>
    <x v="6"/>
    <x v="4"/>
    <n v="54"/>
    <n v="36"/>
    <n v="1944"/>
    <n v="874.8"/>
    <n v="0.44999999999999996"/>
    <s v="Online"/>
    <x v="1"/>
    <x v="8"/>
  </r>
  <r>
    <x v="0"/>
    <n v="1185732"/>
    <x v="433"/>
    <x v="0"/>
    <x v="4"/>
    <x v="6"/>
    <x v="5"/>
    <n v="43"/>
    <n v="61"/>
    <n v="2623"/>
    <n v="1154.1200000000001"/>
    <n v="0.44"/>
    <s v="Online"/>
    <x v="1"/>
    <x v="8"/>
  </r>
  <r>
    <x v="0"/>
    <n v="1185732"/>
    <x v="434"/>
    <x v="0"/>
    <x v="4"/>
    <x v="6"/>
    <x v="0"/>
    <n v="42"/>
    <n v="119"/>
    <n v="4998"/>
    <n v="3348.6600000000003"/>
    <n v="0.67"/>
    <s v="Online"/>
    <x v="1"/>
    <x v="8"/>
  </r>
  <r>
    <x v="0"/>
    <n v="1185732"/>
    <x v="435"/>
    <x v="0"/>
    <x v="4"/>
    <x v="6"/>
    <x v="1"/>
    <n v="44"/>
    <n v="35"/>
    <n v="1540"/>
    <n v="739.19999999999993"/>
    <n v="0.48"/>
    <s v="Online"/>
    <x v="1"/>
    <x v="8"/>
  </r>
  <r>
    <x v="0"/>
    <n v="1185732"/>
    <x v="436"/>
    <x v="0"/>
    <x v="4"/>
    <x v="6"/>
    <x v="2"/>
    <n v="34"/>
    <n v="46"/>
    <n v="1564"/>
    <n v="813.28"/>
    <n v="0.52"/>
    <s v="Online"/>
    <x v="1"/>
    <x v="8"/>
  </r>
  <r>
    <x v="0"/>
    <n v="1185732"/>
    <x v="437"/>
    <x v="0"/>
    <x v="4"/>
    <x v="6"/>
    <x v="3"/>
    <n v="39"/>
    <n v="13"/>
    <n v="507"/>
    <n v="263.64"/>
    <n v="0.52"/>
    <s v="Online"/>
    <x v="1"/>
    <x v="8"/>
  </r>
  <r>
    <x v="0"/>
    <n v="1185732"/>
    <x v="438"/>
    <x v="0"/>
    <x v="4"/>
    <x v="6"/>
    <x v="4"/>
    <n v="51"/>
    <n v="36"/>
    <n v="1836"/>
    <n v="844.56"/>
    <n v="0.45999999999999996"/>
    <s v="Online"/>
    <x v="1"/>
    <x v="9"/>
  </r>
  <r>
    <x v="0"/>
    <n v="1185732"/>
    <x v="439"/>
    <x v="0"/>
    <x v="4"/>
    <x v="6"/>
    <x v="5"/>
    <n v="44"/>
    <n v="68"/>
    <n v="2992"/>
    <n v="1346.3999999999999"/>
    <n v="0.44999999999999996"/>
    <s v="Online"/>
    <x v="1"/>
    <x v="9"/>
  </r>
  <r>
    <x v="0"/>
    <n v="1185732"/>
    <x v="440"/>
    <x v="0"/>
    <x v="4"/>
    <x v="6"/>
    <x v="0"/>
    <n v="49"/>
    <n v="120"/>
    <n v="5880"/>
    <n v="4116"/>
    <n v="0.70000000000000007"/>
    <s v="Online"/>
    <x v="1"/>
    <x v="9"/>
  </r>
  <r>
    <x v="0"/>
    <n v="1185732"/>
    <x v="441"/>
    <x v="0"/>
    <x v="4"/>
    <x v="6"/>
    <x v="1"/>
    <n v="47"/>
    <n v="38"/>
    <n v="1786"/>
    <n v="875.14"/>
    <n v="0.49"/>
    <s v="Online"/>
    <x v="1"/>
    <x v="9"/>
  </r>
  <r>
    <x v="0"/>
    <n v="1185732"/>
    <x v="442"/>
    <x v="0"/>
    <x v="4"/>
    <x v="6"/>
    <x v="2"/>
    <n v="36"/>
    <n v="51"/>
    <n v="1836"/>
    <n v="991.44"/>
    <n v="0.54"/>
    <s v="Online"/>
    <x v="1"/>
    <x v="9"/>
  </r>
  <r>
    <x v="0"/>
    <n v="1185732"/>
    <x v="443"/>
    <x v="0"/>
    <x v="4"/>
    <x v="6"/>
    <x v="3"/>
    <n v="43"/>
    <n v="8"/>
    <n v="344"/>
    <n v="175.44"/>
    <n v="0.51"/>
    <s v="Online"/>
    <x v="1"/>
    <x v="9"/>
  </r>
  <r>
    <x v="0"/>
    <n v="1185732"/>
    <x v="444"/>
    <x v="0"/>
    <x v="4"/>
    <x v="6"/>
    <x v="4"/>
    <n v="58"/>
    <n v="20"/>
    <n v="1160"/>
    <n v="464"/>
    <n v="0.4"/>
    <s v="Online"/>
    <x v="1"/>
    <x v="9"/>
  </r>
  <r>
    <x v="0"/>
    <n v="1185732"/>
    <x v="445"/>
    <x v="0"/>
    <x v="4"/>
    <x v="6"/>
    <x v="5"/>
    <n v="47"/>
    <n v="44"/>
    <n v="2068"/>
    <n v="723.8"/>
    <n v="0.35"/>
    <s v="Online"/>
    <x v="1"/>
    <x v="9"/>
  </r>
  <r>
    <x v="0"/>
    <n v="1185732"/>
    <x v="446"/>
    <x v="0"/>
    <x v="4"/>
    <x v="6"/>
    <x v="0"/>
    <n v="46"/>
    <n v="122"/>
    <n v="5612"/>
    <n v="3535.56"/>
    <n v="0.63"/>
    <s v="Online"/>
    <x v="1"/>
    <x v="9"/>
  </r>
  <r>
    <x v="0"/>
    <n v="1185732"/>
    <x v="447"/>
    <x v="0"/>
    <x v="4"/>
    <x v="6"/>
    <x v="1"/>
    <n v="45"/>
    <n v="45"/>
    <n v="2025"/>
    <n v="850.5"/>
    <n v="0.42"/>
    <s v="Online"/>
    <x v="1"/>
    <x v="9"/>
  </r>
  <r>
    <x v="0"/>
    <n v="1185732"/>
    <x v="448"/>
    <x v="0"/>
    <x v="4"/>
    <x v="6"/>
    <x v="2"/>
    <n v="38"/>
    <n v="38"/>
    <n v="1444"/>
    <n v="664.2399999999999"/>
    <n v="0.45999999999999996"/>
    <s v="Online"/>
    <x v="1"/>
    <x v="9"/>
  </r>
  <r>
    <x v="0"/>
    <n v="1185732"/>
    <x v="449"/>
    <x v="0"/>
    <x v="4"/>
    <x v="6"/>
    <x v="3"/>
    <n v="42"/>
    <n v="20"/>
    <n v="840"/>
    <n v="386.4"/>
    <n v="0.45999999999999996"/>
    <s v="Online"/>
    <x v="1"/>
    <x v="9"/>
  </r>
  <r>
    <x v="0"/>
    <n v="1185732"/>
    <x v="450"/>
    <x v="0"/>
    <x v="4"/>
    <x v="6"/>
    <x v="4"/>
    <n v="55"/>
    <n v="22"/>
    <n v="1210"/>
    <n v="508.2"/>
    <n v="0.42"/>
    <s v="Online"/>
    <x v="1"/>
    <x v="9"/>
  </r>
  <r>
    <x v="0"/>
    <n v="1185732"/>
    <x v="451"/>
    <x v="0"/>
    <x v="4"/>
    <x v="6"/>
    <x v="5"/>
    <n v="48"/>
    <n v="54"/>
    <n v="2592"/>
    <n v="933.12"/>
    <n v="0.36"/>
    <s v="Online"/>
    <x v="1"/>
    <x v="9"/>
  </r>
  <r>
    <x v="0"/>
    <n v="1185732"/>
    <x v="452"/>
    <x v="0"/>
    <x v="4"/>
    <x v="6"/>
    <x v="0"/>
    <n v="58"/>
    <n v="136"/>
    <n v="7888"/>
    <n v="4969.4399999999996"/>
    <n v="0.63"/>
    <s v="Online"/>
    <x v="1"/>
    <x v="9"/>
  </r>
  <r>
    <x v="0"/>
    <n v="1185732"/>
    <x v="453"/>
    <x v="0"/>
    <x v="4"/>
    <x v="6"/>
    <x v="1"/>
    <n v="54"/>
    <n v="53"/>
    <n v="2862"/>
    <n v="1144.8"/>
    <n v="0.4"/>
    <s v="Online"/>
    <x v="1"/>
    <x v="9"/>
  </r>
  <r>
    <x v="0"/>
    <n v="1185732"/>
    <x v="454"/>
    <x v="0"/>
    <x v="4"/>
    <x v="6"/>
    <x v="2"/>
    <n v="52"/>
    <n v="42"/>
    <n v="2184"/>
    <n v="1004.6399999999999"/>
    <n v="0.45999999999999996"/>
    <s v="Online"/>
    <x v="1"/>
    <x v="9"/>
  </r>
  <r>
    <x v="0"/>
    <n v="1185732"/>
    <x v="455"/>
    <x v="0"/>
    <x v="4"/>
    <x v="6"/>
    <x v="3"/>
    <n v="51"/>
    <n v="29"/>
    <n v="1479"/>
    <n v="695.13"/>
    <n v="0.47"/>
    <s v="Online"/>
    <x v="1"/>
    <x v="9"/>
  </r>
  <r>
    <x v="0"/>
    <n v="1185732"/>
    <x v="456"/>
    <x v="0"/>
    <x v="4"/>
    <x v="6"/>
    <x v="4"/>
    <n v="59"/>
    <n v="31"/>
    <n v="1829"/>
    <n v="768.18"/>
    <n v="0.42"/>
    <s v="Online"/>
    <x v="1"/>
    <x v="9"/>
  </r>
  <r>
    <x v="0"/>
    <n v="1185732"/>
    <x v="457"/>
    <x v="0"/>
    <x v="4"/>
    <x v="6"/>
    <x v="5"/>
    <n v="64"/>
    <n v="63"/>
    <n v="4032"/>
    <n v="1814.3999999999999"/>
    <n v="0.44999999999999996"/>
    <s v="Online"/>
    <x v="1"/>
    <x v="9"/>
  </r>
  <r>
    <x v="0"/>
    <n v="1185732"/>
    <x v="458"/>
    <x v="0"/>
    <x v="4"/>
    <x v="6"/>
    <x v="0"/>
    <n v="64"/>
    <n v="135"/>
    <n v="8640"/>
    <n v="5616"/>
    <n v="0.65"/>
    <s v="Online"/>
    <x v="1"/>
    <x v="9"/>
  </r>
  <r>
    <x v="0"/>
    <n v="1185732"/>
    <x v="459"/>
    <x v="0"/>
    <x v="4"/>
    <x v="6"/>
    <x v="1"/>
    <n v="59"/>
    <n v="70"/>
    <n v="4130"/>
    <n v="1899.8"/>
    <n v="0.45999999999999996"/>
    <s v="Online"/>
    <x v="1"/>
    <x v="9"/>
  </r>
  <r>
    <x v="0"/>
    <n v="1185732"/>
    <x v="460"/>
    <x v="0"/>
    <x v="4"/>
    <x v="6"/>
    <x v="2"/>
    <n v="52"/>
    <n v="44"/>
    <n v="2288"/>
    <n v="1144"/>
    <n v="0.5"/>
    <s v="Online"/>
    <x v="1"/>
    <x v="9"/>
  </r>
  <r>
    <x v="0"/>
    <n v="1185732"/>
    <x v="461"/>
    <x v="0"/>
    <x v="4"/>
    <x v="6"/>
    <x v="3"/>
    <n v="52"/>
    <n v="39"/>
    <n v="2028"/>
    <n v="1074.8400000000001"/>
    <n v="0.53"/>
    <s v="Online"/>
    <x v="1"/>
    <x v="9"/>
  </r>
  <r>
    <x v="0"/>
    <n v="1185732"/>
    <x v="462"/>
    <x v="0"/>
    <x v="4"/>
    <x v="6"/>
    <x v="4"/>
    <n v="60"/>
    <n v="45"/>
    <n v="2700"/>
    <n v="1242"/>
    <n v="0.45999999999999996"/>
    <s v="Online"/>
    <x v="1"/>
    <x v="9"/>
  </r>
  <r>
    <x v="0"/>
    <n v="1185732"/>
    <x v="463"/>
    <x v="0"/>
    <x v="4"/>
    <x v="6"/>
    <x v="5"/>
    <n v="65"/>
    <n v="81"/>
    <n v="5265"/>
    <n v="2211.2999999999997"/>
    <n v="0.42"/>
    <s v="Online"/>
    <x v="1"/>
    <x v="9"/>
  </r>
  <r>
    <x v="0"/>
    <n v="1185732"/>
    <x v="464"/>
    <x v="0"/>
    <x v="4"/>
    <x v="6"/>
    <x v="0"/>
    <n v="60"/>
    <n v="145"/>
    <n v="8700"/>
    <n v="5829"/>
    <n v="0.67"/>
    <s v="Online"/>
    <x v="1"/>
    <x v="9"/>
  </r>
  <r>
    <x v="0"/>
    <n v="1185732"/>
    <x v="465"/>
    <x v="0"/>
    <x v="4"/>
    <x v="6"/>
    <x v="1"/>
    <n v="55"/>
    <n v="90"/>
    <n v="4950"/>
    <n v="2475"/>
    <n v="0.5"/>
    <s v="Online"/>
    <x v="1"/>
    <x v="9"/>
  </r>
  <r>
    <x v="0"/>
    <n v="1185732"/>
    <x v="466"/>
    <x v="0"/>
    <x v="4"/>
    <x v="6"/>
    <x v="2"/>
    <n v="51"/>
    <n v="59"/>
    <n v="3009"/>
    <n v="1504.5"/>
    <n v="0.5"/>
    <s v="Online"/>
    <x v="1"/>
    <x v="9"/>
  </r>
  <r>
    <x v="0"/>
    <n v="1185732"/>
    <x v="467"/>
    <x v="0"/>
    <x v="4"/>
    <x v="6"/>
    <x v="3"/>
    <n v="51"/>
    <n v="44"/>
    <n v="2244"/>
    <n v="1189.3200000000002"/>
    <n v="0.53"/>
    <s v="Online"/>
    <x v="1"/>
    <x v="9"/>
  </r>
  <r>
    <x v="0"/>
    <n v="1185732"/>
    <x v="468"/>
    <x v="0"/>
    <x v="4"/>
    <x v="6"/>
    <x v="4"/>
    <n v="64"/>
    <n v="60"/>
    <n v="3840"/>
    <n v="1843.1999999999998"/>
    <n v="0.48"/>
    <s v="Online"/>
    <x v="1"/>
    <x v="10"/>
  </r>
  <r>
    <x v="0"/>
    <n v="1185732"/>
    <x v="469"/>
    <x v="0"/>
    <x v="4"/>
    <x v="6"/>
    <x v="5"/>
    <n v="64"/>
    <n v="98"/>
    <n v="6272"/>
    <n v="2634.24"/>
    <n v="0.42"/>
    <s v="Online"/>
    <x v="1"/>
    <x v="10"/>
  </r>
  <r>
    <x v="0"/>
    <n v="1185732"/>
    <x v="470"/>
    <x v="0"/>
    <x v="4"/>
    <x v="6"/>
    <x v="0"/>
    <n v="60"/>
    <n v="158"/>
    <n v="9480"/>
    <n v="6256.8"/>
    <n v="0.66"/>
    <s v="Online"/>
    <x v="1"/>
    <x v="10"/>
  </r>
  <r>
    <x v="0"/>
    <n v="1185732"/>
    <x v="471"/>
    <x v="0"/>
    <x v="4"/>
    <x v="6"/>
    <x v="1"/>
    <n v="54"/>
    <n v="75"/>
    <n v="4050"/>
    <n v="1903.5"/>
    <n v="0.47"/>
    <s v="Online"/>
    <x v="1"/>
    <x v="10"/>
  </r>
  <r>
    <x v="0"/>
    <n v="1185732"/>
    <x v="472"/>
    <x v="0"/>
    <x v="4"/>
    <x v="6"/>
    <x v="2"/>
    <n v="54"/>
    <n v="61"/>
    <n v="3294"/>
    <n v="1811.6999999999998"/>
    <n v="0.54999999999999993"/>
    <s v="Online"/>
    <x v="1"/>
    <x v="10"/>
  </r>
  <r>
    <x v="0"/>
    <n v="1185732"/>
    <x v="473"/>
    <x v="0"/>
    <x v="4"/>
    <x v="6"/>
    <x v="3"/>
    <n v="53"/>
    <n v="58"/>
    <n v="3074"/>
    <n v="1659.96"/>
    <n v="0.54"/>
    <s v="Online"/>
    <x v="1"/>
    <x v="10"/>
  </r>
  <r>
    <x v="0"/>
    <n v="1185732"/>
    <x v="474"/>
    <x v="0"/>
    <x v="4"/>
    <x v="6"/>
    <x v="4"/>
    <n v="61"/>
    <n v="46"/>
    <n v="2806"/>
    <n v="1290.76"/>
    <n v="0.45999999999999996"/>
    <s v="Online"/>
    <x v="1"/>
    <x v="10"/>
  </r>
  <r>
    <x v="0"/>
    <n v="1185732"/>
    <x v="475"/>
    <x v="0"/>
    <x v="4"/>
    <x v="6"/>
    <x v="5"/>
    <n v="64"/>
    <n v="95"/>
    <n v="6080"/>
    <n v="2614.4"/>
    <n v="0.43"/>
    <s v="Online"/>
    <x v="1"/>
    <x v="10"/>
  </r>
  <r>
    <x v="0"/>
    <n v="1185732"/>
    <x v="476"/>
    <x v="0"/>
    <x v="4"/>
    <x v="6"/>
    <x v="0"/>
    <n v="62"/>
    <n v="143"/>
    <n v="8866"/>
    <n v="5319.5999999999995"/>
    <n v="0.6"/>
    <s v="Online"/>
    <x v="1"/>
    <x v="10"/>
  </r>
  <r>
    <x v="0"/>
    <n v="1185732"/>
    <x v="477"/>
    <x v="0"/>
    <x v="4"/>
    <x v="6"/>
    <x v="1"/>
    <n v="48"/>
    <n v="80"/>
    <n v="3840"/>
    <n v="1536"/>
    <n v="0.4"/>
    <s v="Online"/>
    <x v="1"/>
    <x v="10"/>
  </r>
  <r>
    <x v="0"/>
    <n v="1185732"/>
    <x v="478"/>
    <x v="0"/>
    <x v="4"/>
    <x v="6"/>
    <x v="2"/>
    <n v="41"/>
    <n v="50"/>
    <n v="2050"/>
    <n v="922.49999999999989"/>
    <n v="0.44999999999999996"/>
    <s v="Online"/>
    <x v="1"/>
    <x v="10"/>
  </r>
  <r>
    <x v="0"/>
    <n v="1185732"/>
    <x v="479"/>
    <x v="0"/>
    <x v="4"/>
    <x v="6"/>
    <x v="3"/>
    <n v="41"/>
    <n v="53"/>
    <n v="2173"/>
    <n v="1021.31"/>
    <n v="0.47"/>
    <s v="Online"/>
    <x v="1"/>
    <x v="10"/>
  </r>
  <r>
    <x v="0"/>
    <n v="1185732"/>
    <x v="480"/>
    <x v="0"/>
    <x v="4"/>
    <x v="6"/>
    <x v="4"/>
    <n v="50"/>
    <n v="36"/>
    <n v="1800"/>
    <n v="809.99999999999989"/>
    <n v="0.44999999999999996"/>
    <s v="Online"/>
    <x v="1"/>
    <x v="10"/>
  </r>
  <r>
    <x v="0"/>
    <n v="1185732"/>
    <x v="481"/>
    <x v="0"/>
    <x v="4"/>
    <x v="6"/>
    <x v="5"/>
    <n v="55"/>
    <n v="61"/>
    <n v="3355"/>
    <n v="1342"/>
    <n v="0.4"/>
    <s v="Online"/>
    <x v="1"/>
    <x v="10"/>
  </r>
  <r>
    <x v="0"/>
    <n v="1185732"/>
    <x v="482"/>
    <x v="0"/>
    <x v="4"/>
    <x v="6"/>
    <x v="0"/>
    <n v="55"/>
    <n v="104"/>
    <n v="5720"/>
    <n v="3546.4"/>
    <n v="0.62"/>
    <s v="Online"/>
    <x v="1"/>
    <x v="10"/>
  </r>
  <r>
    <x v="0"/>
    <n v="1185732"/>
    <x v="483"/>
    <x v="0"/>
    <x v="4"/>
    <x v="6"/>
    <x v="1"/>
    <n v="47"/>
    <n v="63"/>
    <n v="2961"/>
    <n v="1243.6199999999999"/>
    <n v="0.42"/>
    <s v="Online"/>
    <x v="1"/>
    <x v="10"/>
  </r>
  <r>
    <x v="0"/>
    <n v="1185732"/>
    <x v="484"/>
    <x v="0"/>
    <x v="4"/>
    <x v="6"/>
    <x v="2"/>
    <n v="48"/>
    <n v="34"/>
    <n v="1632"/>
    <n v="734.4"/>
    <n v="0.44999999999999996"/>
    <s v="Online"/>
    <x v="1"/>
    <x v="10"/>
  </r>
  <r>
    <x v="0"/>
    <n v="1185732"/>
    <x v="485"/>
    <x v="0"/>
    <x v="4"/>
    <x v="6"/>
    <x v="3"/>
    <n v="48"/>
    <n v="29"/>
    <n v="1392"/>
    <n v="626.4"/>
    <n v="0.44999999999999996"/>
    <s v="Online"/>
    <x v="1"/>
    <x v="10"/>
  </r>
  <r>
    <x v="0"/>
    <n v="1185732"/>
    <x v="486"/>
    <x v="0"/>
    <x v="4"/>
    <x v="6"/>
    <x v="4"/>
    <n v="56"/>
    <n v="27"/>
    <n v="1512"/>
    <n v="650.16"/>
    <n v="0.43"/>
    <s v="Online"/>
    <x v="1"/>
    <x v="10"/>
  </r>
  <r>
    <x v="0"/>
    <n v="1185732"/>
    <x v="487"/>
    <x v="0"/>
    <x v="4"/>
    <x v="6"/>
    <x v="5"/>
    <n v="60"/>
    <n v="63"/>
    <n v="3780"/>
    <n v="1474.2"/>
    <n v="0.39"/>
    <s v="Online"/>
    <x v="1"/>
    <x v="10"/>
  </r>
  <r>
    <x v="0"/>
    <n v="1185732"/>
    <x v="488"/>
    <x v="0"/>
    <x v="4"/>
    <x v="6"/>
    <x v="0"/>
    <n v="66"/>
    <n v="113"/>
    <n v="7458"/>
    <n v="4847.7"/>
    <n v="0.65"/>
    <s v="Online"/>
    <x v="1"/>
    <x v="10"/>
  </r>
  <r>
    <x v="0"/>
    <n v="1185732"/>
    <x v="489"/>
    <x v="0"/>
    <x v="4"/>
    <x v="6"/>
    <x v="1"/>
    <n v="55"/>
    <n v="60"/>
    <n v="3300"/>
    <n v="1551"/>
    <n v="0.47"/>
    <s v="Online"/>
    <x v="1"/>
    <x v="10"/>
  </r>
  <r>
    <x v="0"/>
    <n v="1185732"/>
    <x v="490"/>
    <x v="0"/>
    <x v="4"/>
    <x v="6"/>
    <x v="2"/>
    <n v="55"/>
    <n v="55"/>
    <n v="3025"/>
    <n v="1603.25"/>
    <n v="0.53"/>
    <s v="Online"/>
    <x v="1"/>
    <x v="10"/>
  </r>
  <r>
    <x v="0"/>
    <n v="1185732"/>
    <x v="491"/>
    <x v="0"/>
    <x v="4"/>
    <x v="6"/>
    <x v="3"/>
    <n v="56"/>
    <n v="44"/>
    <n v="2464"/>
    <n v="1256.6400000000001"/>
    <n v="0.51"/>
    <s v="Online"/>
    <x v="1"/>
    <x v="10"/>
  </r>
  <r>
    <x v="0"/>
    <n v="1185732"/>
    <x v="492"/>
    <x v="0"/>
    <x v="4"/>
    <x v="6"/>
    <x v="4"/>
    <n v="64"/>
    <n v="42"/>
    <n v="2688"/>
    <n v="1290.24"/>
    <n v="0.48"/>
    <s v="Online"/>
    <x v="1"/>
    <x v="10"/>
  </r>
  <r>
    <x v="0"/>
    <n v="1185732"/>
    <x v="493"/>
    <x v="0"/>
    <x v="4"/>
    <x v="6"/>
    <x v="5"/>
    <n v="71"/>
    <n v="65"/>
    <n v="4615"/>
    <n v="2030.6"/>
    <n v="0.44"/>
    <s v="Online"/>
    <x v="1"/>
    <x v="10"/>
  </r>
  <r>
    <x v="0"/>
    <n v="1185732"/>
    <x v="494"/>
    <x v="0"/>
    <x v="4"/>
    <x v="6"/>
    <x v="0"/>
    <n v="67"/>
    <n v="124"/>
    <n v="8308"/>
    <n v="5732.52"/>
    <n v="0.69000000000000006"/>
    <s v="Online"/>
    <x v="1"/>
    <x v="10"/>
  </r>
  <r>
    <x v="0"/>
    <n v="1185732"/>
    <x v="495"/>
    <x v="0"/>
    <x v="4"/>
    <x v="6"/>
    <x v="1"/>
    <n v="55"/>
    <n v="69"/>
    <n v="3795"/>
    <n v="1707.7499999999998"/>
    <n v="0.44999999999999996"/>
    <s v="Online"/>
    <x v="1"/>
    <x v="10"/>
  </r>
  <r>
    <x v="0"/>
    <n v="1185732"/>
    <x v="496"/>
    <x v="0"/>
    <x v="4"/>
    <x v="6"/>
    <x v="2"/>
    <n v="55"/>
    <n v="65"/>
    <n v="3575"/>
    <n v="1894.75"/>
    <n v="0.53"/>
    <s v="Online"/>
    <x v="1"/>
    <x v="10"/>
  </r>
  <r>
    <x v="0"/>
    <n v="1185732"/>
    <x v="497"/>
    <x v="0"/>
    <x v="4"/>
    <x v="6"/>
    <x v="3"/>
    <n v="57"/>
    <n v="53"/>
    <n v="3021"/>
    <n v="1601.13"/>
    <n v="0.53"/>
    <s v="Online"/>
    <x v="1"/>
    <x v="10"/>
  </r>
  <r>
    <x v="0"/>
    <n v="1185732"/>
    <x v="498"/>
    <x v="0"/>
    <x v="4"/>
    <x v="6"/>
    <x v="4"/>
    <n v="63"/>
    <n v="47"/>
    <n v="2961"/>
    <n v="1362.06"/>
    <n v="0.45999999999999996"/>
    <s v="Online"/>
    <x v="1"/>
    <x v="10"/>
  </r>
  <r>
    <x v="0"/>
    <n v="1185732"/>
    <x v="0"/>
    <x v="0"/>
    <x v="4"/>
    <x v="6"/>
    <x v="5"/>
    <n v="68"/>
    <n v="83"/>
    <n v="5644"/>
    <n v="2426.92"/>
    <n v="0.43"/>
    <s v="Online"/>
    <x v="0"/>
    <x v="0"/>
  </r>
  <r>
    <x v="3"/>
    <n v="1128299"/>
    <x v="1"/>
    <x v="0"/>
    <x v="4"/>
    <x v="6"/>
    <x v="0"/>
    <n v="32"/>
    <n v="122"/>
    <n v="3904"/>
    <n v="1991.04"/>
    <n v="0.51"/>
    <s v="Online"/>
    <x v="0"/>
    <x v="0"/>
  </r>
  <r>
    <x v="3"/>
    <n v="1128299"/>
    <x v="2"/>
    <x v="0"/>
    <x v="4"/>
    <x v="6"/>
    <x v="1"/>
    <n v="44"/>
    <n v="117"/>
    <n v="5148"/>
    <n v="1904.76"/>
    <n v="0.37"/>
    <s v="Online"/>
    <x v="0"/>
    <x v="0"/>
  </r>
  <r>
    <x v="3"/>
    <n v="1128299"/>
    <x v="3"/>
    <x v="0"/>
    <x v="4"/>
    <x v="6"/>
    <x v="2"/>
    <n v="41"/>
    <n v="117"/>
    <n v="4797"/>
    <n v="2590.38"/>
    <n v="0.54"/>
    <s v="Online"/>
    <x v="0"/>
    <x v="0"/>
  </r>
  <r>
    <x v="3"/>
    <n v="1128299"/>
    <x v="4"/>
    <x v="0"/>
    <x v="4"/>
    <x v="6"/>
    <x v="3"/>
    <n v="43"/>
    <n v="87"/>
    <n v="3741"/>
    <n v="1870.5"/>
    <n v="0.5"/>
    <s v="Online"/>
    <x v="0"/>
    <x v="0"/>
  </r>
  <r>
    <x v="3"/>
    <n v="1128299"/>
    <x v="5"/>
    <x v="2"/>
    <x v="5"/>
    <x v="7"/>
    <x v="4"/>
    <n v="47"/>
    <n v="70"/>
    <n v="3290"/>
    <n v="2138.5"/>
    <n v="0.65"/>
    <s v="Online"/>
    <x v="0"/>
    <x v="0"/>
  </r>
  <r>
    <x v="3"/>
    <n v="1128299"/>
    <x v="6"/>
    <x v="2"/>
    <x v="5"/>
    <x v="7"/>
    <x v="5"/>
    <n v="41"/>
    <n v="128"/>
    <n v="5248"/>
    <n v="1574.4000000000003"/>
    <n v="0.30000000000000004"/>
    <s v="Online"/>
    <x v="0"/>
    <x v="0"/>
  </r>
  <r>
    <x v="3"/>
    <n v="1128299"/>
    <x v="7"/>
    <x v="2"/>
    <x v="5"/>
    <x v="7"/>
    <x v="0"/>
    <n v="34"/>
    <n v="158"/>
    <n v="5372"/>
    <n v="2686"/>
    <n v="0.5"/>
    <s v="Online"/>
    <x v="0"/>
    <x v="0"/>
  </r>
  <r>
    <x v="3"/>
    <n v="1128299"/>
    <x v="499"/>
    <x v="2"/>
    <x v="5"/>
    <x v="7"/>
    <x v="1"/>
    <n v="43"/>
    <n v="128"/>
    <n v="5504"/>
    <n v="2201.6"/>
    <n v="0.4"/>
    <s v="Online"/>
    <x v="0"/>
    <x v="0"/>
  </r>
  <r>
    <x v="3"/>
    <n v="1128299"/>
    <x v="500"/>
    <x v="2"/>
    <x v="5"/>
    <x v="7"/>
    <x v="2"/>
    <n v="41"/>
    <n v="119"/>
    <n v="4879"/>
    <n v="2585.8700000000003"/>
    <n v="0.53"/>
    <s v="Online"/>
    <x v="0"/>
    <x v="0"/>
  </r>
  <r>
    <x v="3"/>
    <n v="1128299"/>
    <x v="501"/>
    <x v="2"/>
    <x v="5"/>
    <x v="7"/>
    <x v="3"/>
    <n v="44"/>
    <n v="74"/>
    <n v="3256"/>
    <n v="1497.76"/>
    <n v="0.45999999999999996"/>
    <s v="Online"/>
    <x v="0"/>
    <x v="0"/>
  </r>
  <r>
    <x v="3"/>
    <n v="1128299"/>
    <x v="502"/>
    <x v="2"/>
    <x v="5"/>
    <x v="7"/>
    <x v="4"/>
    <n v="46"/>
    <n v="52"/>
    <n v="2392"/>
    <n v="1674.4"/>
    <n v="0.70000000000000007"/>
    <s v="Online"/>
    <x v="0"/>
    <x v="0"/>
  </r>
  <r>
    <x v="3"/>
    <n v="1128299"/>
    <x v="503"/>
    <x v="2"/>
    <x v="5"/>
    <x v="7"/>
    <x v="5"/>
    <n v="41"/>
    <n v="116"/>
    <n v="4756"/>
    <n v="1617.0400000000002"/>
    <n v="0.34"/>
    <s v="Online"/>
    <x v="0"/>
    <x v="0"/>
  </r>
  <r>
    <x v="3"/>
    <n v="1128299"/>
    <x v="504"/>
    <x v="2"/>
    <x v="5"/>
    <x v="7"/>
    <x v="0"/>
    <n v="43"/>
    <n v="160"/>
    <n v="6880"/>
    <n v="3784.0000000000005"/>
    <n v="0.55000000000000004"/>
    <s v="Online"/>
    <x v="0"/>
    <x v="0"/>
  </r>
  <r>
    <x v="3"/>
    <n v="1128299"/>
    <x v="505"/>
    <x v="2"/>
    <x v="5"/>
    <x v="7"/>
    <x v="1"/>
    <n v="50"/>
    <n v="120"/>
    <n v="6000"/>
    <n v="2400"/>
    <n v="0.4"/>
    <s v="Online"/>
    <x v="0"/>
    <x v="0"/>
  </r>
  <r>
    <x v="3"/>
    <n v="1128299"/>
    <x v="506"/>
    <x v="2"/>
    <x v="5"/>
    <x v="7"/>
    <x v="2"/>
    <n v="52"/>
    <n v="104"/>
    <n v="5408"/>
    <n v="2866.2400000000002"/>
    <n v="0.53"/>
    <s v="Online"/>
    <x v="0"/>
    <x v="0"/>
  </r>
  <r>
    <x v="3"/>
    <n v="1128299"/>
    <x v="507"/>
    <x v="2"/>
    <x v="5"/>
    <x v="7"/>
    <x v="3"/>
    <n v="50"/>
    <n v="84"/>
    <n v="4200"/>
    <n v="1974"/>
    <n v="0.47"/>
    <s v="Online"/>
    <x v="0"/>
    <x v="0"/>
  </r>
  <r>
    <x v="3"/>
    <n v="1128299"/>
    <x v="508"/>
    <x v="2"/>
    <x v="5"/>
    <x v="7"/>
    <x v="4"/>
    <n v="55"/>
    <n v="47"/>
    <n v="2585"/>
    <n v="1809.5000000000002"/>
    <n v="0.70000000000000007"/>
    <s v="Online"/>
    <x v="0"/>
    <x v="0"/>
  </r>
  <r>
    <x v="3"/>
    <n v="1128299"/>
    <x v="509"/>
    <x v="2"/>
    <x v="5"/>
    <x v="7"/>
    <x v="5"/>
    <n v="54"/>
    <n v="94"/>
    <n v="5076"/>
    <n v="1725.8400000000001"/>
    <n v="0.34"/>
    <s v="Online"/>
    <x v="0"/>
    <x v="0"/>
  </r>
  <r>
    <x v="3"/>
    <n v="1128299"/>
    <x v="510"/>
    <x v="2"/>
    <x v="5"/>
    <x v="7"/>
    <x v="0"/>
    <n v="58"/>
    <n v="143"/>
    <n v="8294"/>
    <n v="4229.9400000000005"/>
    <n v="0.51"/>
    <s v="Online"/>
    <x v="0"/>
    <x v="0"/>
  </r>
  <r>
    <x v="3"/>
    <n v="1128299"/>
    <x v="8"/>
    <x v="2"/>
    <x v="5"/>
    <x v="7"/>
    <x v="1"/>
    <n v="62"/>
    <n v="102"/>
    <n v="6324"/>
    <n v="2403.12"/>
    <n v="0.38"/>
    <s v="Online"/>
    <x v="0"/>
    <x v="0"/>
  </r>
  <r>
    <x v="3"/>
    <n v="1128299"/>
    <x v="9"/>
    <x v="2"/>
    <x v="5"/>
    <x v="7"/>
    <x v="2"/>
    <n v="61"/>
    <n v="120"/>
    <n v="7320"/>
    <n v="3879.6000000000004"/>
    <n v="0.53"/>
    <s v="Online"/>
    <x v="0"/>
    <x v="0"/>
  </r>
  <r>
    <x v="3"/>
    <n v="1128299"/>
    <x v="10"/>
    <x v="2"/>
    <x v="5"/>
    <x v="7"/>
    <x v="3"/>
    <n v="59"/>
    <n v="75"/>
    <n v="4425"/>
    <n v="2035.4999999999998"/>
    <n v="0.45999999999999996"/>
    <s v="Online"/>
    <x v="0"/>
    <x v="0"/>
  </r>
  <r>
    <x v="3"/>
    <n v="1128299"/>
    <x v="11"/>
    <x v="2"/>
    <x v="5"/>
    <x v="7"/>
    <x v="4"/>
    <n v="63"/>
    <n v="52"/>
    <n v="3276"/>
    <n v="2162.1600000000003"/>
    <n v="0.66"/>
    <s v="Online"/>
    <x v="0"/>
    <x v="0"/>
  </r>
  <r>
    <x v="3"/>
    <n v="1128299"/>
    <x v="12"/>
    <x v="2"/>
    <x v="5"/>
    <x v="7"/>
    <x v="5"/>
    <n v="78"/>
    <n v="95"/>
    <n v="7410"/>
    <n v="2519.4"/>
    <n v="0.34"/>
    <s v="Online"/>
    <x v="0"/>
    <x v="0"/>
  </r>
  <r>
    <x v="3"/>
    <n v="1128299"/>
    <x v="13"/>
    <x v="2"/>
    <x v="5"/>
    <x v="7"/>
    <x v="0"/>
    <n v="58"/>
    <n v="149"/>
    <n v="8642"/>
    <n v="5012.3600000000006"/>
    <n v="0.58000000000000007"/>
    <s v="Online"/>
    <x v="0"/>
    <x v="0"/>
  </r>
  <r>
    <x v="3"/>
    <n v="1128299"/>
    <x v="14"/>
    <x v="2"/>
    <x v="5"/>
    <x v="7"/>
    <x v="1"/>
    <n v="60"/>
    <n v="104"/>
    <n v="6240"/>
    <n v="2683.2"/>
    <n v="0.43"/>
    <s v="Online"/>
    <x v="0"/>
    <x v="0"/>
  </r>
  <r>
    <x v="3"/>
    <n v="1128299"/>
    <x v="15"/>
    <x v="2"/>
    <x v="5"/>
    <x v="7"/>
    <x v="2"/>
    <n v="63"/>
    <n v="116"/>
    <n v="7308"/>
    <n v="4165.5600000000004"/>
    <n v="0.57000000000000006"/>
    <s v="Online"/>
    <x v="0"/>
    <x v="0"/>
  </r>
  <r>
    <x v="3"/>
    <n v="1128299"/>
    <x v="16"/>
    <x v="2"/>
    <x v="5"/>
    <x v="7"/>
    <x v="3"/>
    <n v="57"/>
    <n v="90"/>
    <n v="5130"/>
    <n v="2565"/>
    <n v="0.5"/>
    <s v="Online"/>
    <x v="0"/>
    <x v="0"/>
  </r>
  <r>
    <x v="3"/>
    <n v="1128299"/>
    <x v="17"/>
    <x v="2"/>
    <x v="5"/>
    <x v="7"/>
    <x v="4"/>
    <n v="60"/>
    <n v="60"/>
    <n v="3600"/>
    <n v="2520.0000000000005"/>
    <n v="0.70000000000000007"/>
    <s v="Online"/>
    <x v="0"/>
    <x v="0"/>
  </r>
  <r>
    <x v="3"/>
    <n v="1128299"/>
    <x v="18"/>
    <x v="2"/>
    <x v="5"/>
    <x v="7"/>
    <x v="5"/>
    <n v="78"/>
    <n v="131"/>
    <n v="10218"/>
    <n v="3576.2999999999997"/>
    <n v="0.35"/>
    <s v="Online"/>
    <x v="0"/>
    <x v="0"/>
  </r>
  <r>
    <x v="3"/>
    <n v="1128299"/>
    <x v="19"/>
    <x v="2"/>
    <x v="5"/>
    <x v="7"/>
    <x v="0"/>
    <n v="56"/>
    <n v="189"/>
    <n v="10584"/>
    <n v="6032.880000000001"/>
    <n v="0.57000000000000006"/>
    <s v="Online"/>
    <x v="0"/>
    <x v="1"/>
  </r>
  <r>
    <x v="3"/>
    <n v="1128299"/>
    <x v="20"/>
    <x v="2"/>
    <x v="5"/>
    <x v="7"/>
    <x v="1"/>
    <n v="62"/>
    <n v="165"/>
    <n v="10230"/>
    <n v="4194.3"/>
    <n v="0.41"/>
    <s v="Online"/>
    <x v="0"/>
    <x v="1"/>
  </r>
  <r>
    <x v="3"/>
    <n v="1128299"/>
    <x v="21"/>
    <x v="2"/>
    <x v="5"/>
    <x v="7"/>
    <x v="2"/>
    <n v="62"/>
    <n v="165"/>
    <n v="10230"/>
    <n v="6035.7000000000007"/>
    <n v="0.59000000000000008"/>
    <s v="Online"/>
    <x v="0"/>
    <x v="1"/>
  </r>
  <r>
    <x v="3"/>
    <n v="1128299"/>
    <x v="22"/>
    <x v="2"/>
    <x v="5"/>
    <x v="7"/>
    <x v="3"/>
    <n v="58"/>
    <n v="111"/>
    <n v="6438"/>
    <n v="3283.38"/>
    <n v="0.51"/>
    <s v="Online"/>
    <x v="0"/>
    <x v="1"/>
  </r>
  <r>
    <x v="3"/>
    <n v="1128299"/>
    <x v="23"/>
    <x v="2"/>
    <x v="5"/>
    <x v="7"/>
    <x v="4"/>
    <n v="59"/>
    <n v="81"/>
    <n v="4779"/>
    <n v="3536.4600000000005"/>
    <n v="0.7400000000000001"/>
    <s v="Online"/>
    <x v="0"/>
    <x v="1"/>
  </r>
  <r>
    <x v="3"/>
    <n v="1128299"/>
    <x v="24"/>
    <x v="2"/>
    <x v="5"/>
    <x v="7"/>
    <x v="5"/>
    <n v="73"/>
    <n v="174"/>
    <n v="12702"/>
    <n v="5080.8"/>
    <n v="0.4"/>
    <s v="Online"/>
    <x v="0"/>
    <x v="1"/>
  </r>
  <r>
    <x v="3"/>
    <n v="1128299"/>
    <x v="25"/>
    <x v="2"/>
    <x v="5"/>
    <x v="7"/>
    <x v="0"/>
    <n v="58"/>
    <n v="218"/>
    <n v="12644"/>
    <n v="6701.3200000000006"/>
    <n v="0.53"/>
    <s v="Online"/>
    <x v="0"/>
    <x v="1"/>
  </r>
  <r>
    <x v="3"/>
    <n v="1128299"/>
    <x v="26"/>
    <x v="2"/>
    <x v="5"/>
    <x v="7"/>
    <x v="1"/>
    <n v="61"/>
    <n v="174"/>
    <n v="10614"/>
    <n v="3821.04"/>
    <n v="0.36"/>
    <s v="Online"/>
    <x v="0"/>
    <x v="1"/>
  </r>
  <r>
    <x v="3"/>
    <n v="1128299"/>
    <x v="27"/>
    <x v="2"/>
    <x v="5"/>
    <x v="7"/>
    <x v="2"/>
    <n v="61"/>
    <n v="143"/>
    <n v="8723"/>
    <n v="4623.1900000000005"/>
    <n v="0.53"/>
    <s v="Online"/>
    <x v="0"/>
    <x v="1"/>
  </r>
  <r>
    <x v="3"/>
    <n v="1128299"/>
    <x v="28"/>
    <x v="2"/>
    <x v="5"/>
    <x v="7"/>
    <x v="3"/>
    <n v="55"/>
    <n v="117"/>
    <n v="6435"/>
    <n v="3153.15"/>
    <n v="0.49"/>
    <s v="Online"/>
    <x v="0"/>
    <x v="1"/>
  </r>
  <r>
    <x v="3"/>
    <n v="1128299"/>
    <x v="511"/>
    <x v="2"/>
    <x v="5"/>
    <x v="7"/>
    <x v="4"/>
    <n v="60"/>
    <n v="130"/>
    <n v="7800"/>
    <n v="5460.0000000000009"/>
    <n v="0.70000000000000007"/>
    <s v="Online"/>
    <x v="0"/>
    <x v="1"/>
  </r>
  <r>
    <x v="3"/>
    <n v="1128299"/>
    <x v="512"/>
    <x v="2"/>
    <x v="5"/>
    <x v="7"/>
    <x v="5"/>
    <n v="78"/>
    <n v="145"/>
    <n v="11310"/>
    <n v="3393.0000000000005"/>
    <n v="0.30000000000000004"/>
    <s v="Online"/>
    <x v="0"/>
    <x v="1"/>
  </r>
  <r>
    <x v="3"/>
    <n v="1128299"/>
    <x v="513"/>
    <x v="2"/>
    <x v="5"/>
    <x v="7"/>
    <x v="0"/>
    <n v="62"/>
    <n v="210"/>
    <n v="13020"/>
    <n v="6900.6"/>
    <n v="0.53"/>
    <s v="Online"/>
    <x v="0"/>
    <x v="1"/>
  </r>
  <r>
    <x v="3"/>
    <n v="1128299"/>
    <x v="514"/>
    <x v="2"/>
    <x v="5"/>
    <x v="7"/>
    <x v="1"/>
    <n v="64"/>
    <n v="182"/>
    <n v="11648"/>
    <n v="4542.72"/>
    <n v="0.39"/>
    <s v="Online"/>
    <x v="0"/>
    <x v="1"/>
  </r>
  <r>
    <x v="3"/>
    <n v="1128299"/>
    <x v="515"/>
    <x v="2"/>
    <x v="5"/>
    <x v="7"/>
    <x v="2"/>
    <n v="60"/>
    <n v="152"/>
    <n v="9120"/>
    <n v="4742.4000000000005"/>
    <n v="0.52"/>
    <s v="Online"/>
    <x v="0"/>
    <x v="1"/>
  </r>
  <r>
    <x v="3"/>
    <n v="1128299"/>
    <x v="516"/>
    <x v="2"/>
    <x v="5"/>
    <x v="7"/>
    <x v="3"/>
    <n v="64"/>
    <n v="124"/>
    <n v="7936"/>
    <n v="3729.9199999999996"/>
    <n v="0.47"/>
    <s v="Online"/>
    <x v="0"/>
    <x v="1"/>
  </r>
  <r>
    <x v="3"/>
    <n v="1128299"/>
    <x v="517"/>
    <x v="2"/>
    <x v="5"/>
    <x v="7"/>
    <x v="4"/>
    <n v="68"/>
    <n v="138"/>
    <n v="9384"/>
    <n v="6381.1200000000008"/>
    <n v="0.68"/>
    <s v="Online"/>
    <x v="0"/>
    <x v="1"/>
  </r>
  <r>
    <x v="3"/>
    <n v="1128299"/>
    <x v="518"/>
    <x v="2"/>
    <x v="5"/>
    <x v="7"/>
    <x v="5"/>
    <n v="78"/>
    <n v="108"/>
    <n v="8424"/>
    <n v="2864.1600000000003"/>
    <n v="0.34"/>
    <s v="Online"/>
    <x v="0"/>
    <x v="1"/>
  </r>
  <r>
    <x v="3"/>
    <n v="1128299"/>
    <x v="519"/>
    <x v="2"/>
    <x v="5"/>
    <x v="7"/>
    <x v="0"/>
    <n v="56"/>
    <n v="174"/>
    <n v="9744"/>
    <n v="4677.1200000000008"/>
    <n v="0.48000000000000004"/>
    <s v="Online"/>
    <x v="0"/>
    <x v="1"/>
  </r>
  <r>
    <x v="3"/>
    <n v="1128299"/>
    <x v="520"/>
    <x v="2"/>
    <x v="5"/>
    <x v="7"/>
    <x v="1"/>
    <n v="61"/>
    <n v="162"/>
    <n v="9882"/>
    <n v="3359.88"/>
    <n v="0.34"/>
    <s v="Online"/>
    <x v="0"/>
    <x v="1"/>
  </r>
  <r>
    <x v="3"/>
    <n v="1128299"/>
    <x v="521"/>
    <x v="2"/>
    <x v="5"/>
    <x v="7"/>
    <x v="2"/>
    <n v="57"/>
    <n v="117"/>
    <n v="6669"/>
    <n v="3334.5"/>
    <n v="0.5"/>
    <s v="Online"/>
    <x v="0"/>
    <x v="1"/>
  </r>
  <r>
    <x v="3"/>
    <n v="1128299"/>
    <x v="522"/>
    <x v="2"/>
    <x v="5"/>
    <x v="7"/>
    <x v="3"/>
    <n v="58"/>
    <n v="112"/>
    <n v="6496"/>
    <n v="2858.2400000000002"/>
    <n v="0.44"/>
    <s v="Online"/>
    <x v="0"/>
    <x v="1"/>
  </r>
  <r>
    <x v="3"/>
    <n v="1128299"/>
    <x v="523"/>
    <x v="2"/>
    <x v="5"/>
    <x v="7"/>
    <x v="4"/>
    <n v="67"/>
    <n v="120"/>
    <n v="8040"/>
    <n v="4904.4000000000005"/>
    <n v="0.6100000000000001"/>
    <s v="Online"/>
    <x v="0"/>
    <x v="1"/>
  </r>
  <r>
    <x v="3"/>
    <n v="1128299"/>
    <x v="524"/>
    <x v="2"/>
    <x v="5"/>
    <x v="7"/>
    <x v="5"/>
    <n v="74"/>
    <n v="113"/>
    <n v="8362"/>
    <n v="2508.6000000000004"/>
    <n v="0.30000000000000004"/>
    <s v="Online"/>
    <x v="0"/>
    <x v="1"/>
  </r>
  <r>
    <x v="3"/>
    <n v="1128299"/>
    <x v="525"/>
    <x v="2"/>
    <x v="5"/>
    <x v="7"/>
    <x v="0"/>
    <n v="56"/>
    <n v="138"/>
    <n v="7728"/>
    <n v="3786.7200000000003"/>
    <n v="0.49000000000000005"/>
    <s v="Online"/>
    <x v="0"/>
    <x v="1"/>
  </r>
  <r>
    <x v="3"/>
    <n v="1128299"/>
    <x v="526"/>
    <x v="2"/>
    <x v="5"/>
    <x v="7"/>
    <x v="1"/>
    <n v="59"/>
    <n v="165"/>
    <n v="9735"/>
    <n v="3407.25"/>
    <n v="0.35"/>
    <s v="Online"/>
    <x v="0"/>
    <x v="1"/>
  </r>
  <r>
    <x v="3"/>
    <n v="1128299"/>
    <x v="527"/>
    <x v="2"/>
    <x v="5"/>
    <x v="7"/>
    <x v="2"/>
    <n v="54"/>
    <n v="109"/>
    <n v="5886"/>
    <n v="2648.7000000000003"/>
    <n v="0.45000000000000007"/>
    <s v="Online"/>
    <x v="0"/>
    <x v="1"/>
  </r>
  <r>
    <x v="3"/>
    <n v="1128299"/>
    <x v="528"/>
    <x v="2"/>
    <x v="5"/>
    <x v="7"/>
    <x v="3"/>
    <n v="54"/>
    <n v="105"/>
    <n v="5670"/>
    <n v="2381.4"/>
    <n v="0.42"/>
    <s v="Online"/>
    <x v="0"/>
    <x v="1"/>
  </r>
  <r>
    <x v="3"/>
    <n v="1128299"/>
    <x v="529"/>
    <x v="2"/>
    <x v="5"/>
    <x v="7"/>
    <x v="4"/>
    <n v="63"/>
    <n v="81"/>
    <n v="5103"/>
    <n v="3112.8300000000004"/>
    <n v="0.6100000000000001"/>
    <s v="Online"/>
    <x v="0"/>
    <x v="2"/>
  </r>
  <r>
    <x v="3"/>
    <n v="1128299"/>
    <x v="530"/>
    <x v="2"/>
    <x v="5"/>
    <x v="7"/>
    <x v="5"/>
    <n v="68"/>
    <n v="94"/>
    <n v="6392"/>
    <n v="1598"/>
    <n v="0.25"/>
    <s v="Online"/>
    <x v="0"/>
    <x v="2"/>
  </r>
  <r>
    <x v="3"/>
    <n v="1128299"/>
    <x v="29"/>
    <x v="2"/>
    <x v="5"/>
    <x v="7"/>
    <x v="0"/>
    <n v="57"/>
    <n v="155"/>
    <n v="8835"/>
    <n v="4240.8"/>
    <n v="0.48000000000000004"/>
    <s v="Online"/>
    <x v="0"/>
    <x v="2"/>
  </r>
  <r>
    <x v="3"/>
    <n v="1128299"/>
    <x v="30"/>
    <x v="2"/>
    <x v="5"/>
    <x v="7"/>
    <x v="1"/>
    <n v="64"/>
    <n v="150"/>
    <n v="9600"/>
    <n v="3264.0000000000005"/>
    <n v="0.34"/>
    <s v="Online"/>
    <x v="0"/>
    <x v="2"/>
  </r>
  <r>
    <x v="3"/>
    <n v="1128299"/>
    <x v="31"/>
    <x v="2"/>
    <x v="5"/>
    <x v="7"/>
    <x v="2"/>
    <n v="55"/>
    <n v="106"/>
    <n v="5830"/>
    <n v="2681.8"/>
    <n v="0.46"/>
    <s v="Online"/>
    <x v="0"/>
    <x v="2"/>
  </r>
  <r>
    <x v="3"/>
    <n v="1128299"/>
    <x v="32"/>
    <x v="2"/>
    <x v="5"/>
    <x v="7"/>
    <x v="3"/>
    <n v="56"/>
    <n v="108"/>
    <n v="6048"/>
    <n v="2479.6799999999998"/>
    <n v="0.41"/>
    <s v="Online"/>
    <x v="0"/>
    <x v="2"/>
  </r>
  <r>
    <x v="3"/>
    <n v="1128299"/>
    <x v="33"/>
    <x v="2"/>
    <x v="5"/>
    <x v="7"/>
    <x v="4"/>
    <n v="64"/>
    <n v="88"/>
    <n v="5632"/>
    <n v="3604.4800000000005"/>
    <n v="0.64000000000000012"/>
    <s v="Online"/>
    <x v="0"/>
    <x v="2"/>
  </r>
  <r>
    <x v="3"/>
    <n v="1128299"/>
    <x v="34"/>
    <x v="2"/>
    <x v="5"/>
    <x v="7"/>
    <x v="5"/>
    <n v="68"/>
    <n v="133"/>
    <n v="9044"/>
    <n v="2351.44"/>
    <n v="0.26"/>
    <s v="Online"/>
    <x v="0"/>
    <x v="2"/>
  </r>
  <r>
    <x v="3"/>
    <n v="1128299"/>
    <x v="35"/>
    <x v="2"/>
    <x v="5"/>
    <x v="7"/>
    <x v="0"/>
    <n v="58"/>
    <n v="196"/>
    <n v="11368"/>
    <n v="5342.96"/>
    <n v="0.47000000000000003"/>
    <s v="Online"/>
    <x v="0"/>
    <x v="2"/>
  </r>
  <r>
    <x v="3"/>
    <n v="1128299"/>
    <x v="36"/>
    <x v="2"/>
    <x v="5"/>
    <x v="7"/>
    <x v="1"/>
    <n v="62"/>
    <n v="189"/>
    <n v="11718"/>
    <n v="3984.1200000000003"/>
    <n v="0.34"/>
    <s v="Online"/>
    <x v="0"/>
    <x v="2"/>
  </r>
  <r>
    <x v="3"/>
    <n v="1128299"/>
    <x v="37"/>
    <x v="2"/>
    <x v="5"/>
    <x v="7"/>
    <x v="2"/>
    <n v="59"/>
    <n v="119"/>
    <n v="7021"/>
    <n v="3299.8700000000003"/>
    <n v="0.47000000000000003"/>
    <s v="Online"/>
    <x v="0"/>
    <x v="2"/>
  </r>
  <r>
    <x v="3"/>
    <n v="1128299"/>
    <x v="38"/>
    <x v="2"/>
    <x v="5"/>
    <x v="7"/>
    <x v="3"/>
    <n v="57"/>
    <n v="133"/>
    <n v="7581"/>
    <n v="3335.64"/>
    <n v="0.44"/>
    <s v="Online"/>
    <x v="0"/>
    <x v="2"/>
  </r>
  <r>
    <x v="3"/>
    <n v="1128299"/>
    <x v="39"/>
    <x v="2"/>
    <x v="5"/>
    <x v="7"/>
    <x v="4"/>
    <n v="69"/>
    <n v="112"/>
    <n v="7728"/>
    <n v="4636.8000000000011"/>
    <n v="0.60000000000000009"/>
    <s v="Online"/>
    <x v="0"/>
    <x v="2"/>
  </r>
  <r>
    <x v="3"/>
    <n v="1128299"/>
    <x v="40"/>
    <x v="2"/>
    <x v="5"/>
    <x v="7"/>
    <x v="5"/>
    <n v="74"/>
    <n v="150"/>
    <n v="11100"/>
    <n v="2997"/>
    <n v="0.27"/>
    <s v="Online"/>
    <x v="0"/>
    <x v="2"/>
  </r>
  <r>
    <x v="3"/>
    <n v="1128299"/>
    <x v="41"/>
    <x v="2"/>
    <x v="5"/>
    <x v="7"/>
    <x v="0"/>
    <n v="28"/>
    <n v="123"/>
    <n v="3444"/>
    <n v="1722"/>
    <n v="0.5"/>
    <s v="Online"/>
    <x v="0"/>
    <x v="2"/>
  </r>
  <r>
    <x v="3"/>
    <n v="1128299"/>
    <x v="42"/>
    <x v="2"/>
    <x v="5"/>
    <x v="7"/>
    <x v="1"/>
    <n v="38"/>
    <n v="123"/>
    <n v="4674"/>
    <n v="1542.42"/>
    <n v="0.33"/>
    <s v="Online"/>
    <x v="0"/>
    <x v="2"/>
  </r>
  <r>
    <x v="3"/>
    <n v="1128299"/>
    <x v="43"/>
    <x v="2"/>
    <x v="5"/>
    <x v="7"/>
    <x v="2"/>
    <n v="39"/>
    <n v="115"/>
    <n v="4485"/>
    <n v="2063.1"/>
    <n v="0.46"/>
    <s v="Online"/>
    <x v="0"/>
    <x v="2"/>
  </r>
  <r>
    <x v="3"/>
    <n v="1128299"/>
    <x v="44"/>
    <x v="2"/>
    <x v="5"/>
    <x v="7"/>
    <x v="3"/>
    <n v="38"/>
    <n v="72"/>
    <n v="2736"/>
    <n v="1231.1999999999998"/>
    <n v="0.44999999999999996"/>
    <s v="Online"/>
    <x v="0"/>
    <x v="2"/>
  </r>
  <r>
    <x v="3"/>
    <n v="1128299"/>
    <x v="531"/>
    <x v="2"/>
    <x v="6"/>
    <x v="8"/>
    <x v="4"/>
    <n v="41"/>
    <n v="56"/>
    <n v="2296"/>
    <n v="1469.44"/>
    <n v="0.64"/>
    <s v="Online"/>
    <x v="0"/>
    <x v="2"/>
  </r>
  <r>
    <x v="3"/>
    <n v="1128299"/>
    <x v="532"/>
    <x v="2"/>
    <x v="6"/>
    <x v="8"/>
    <x v="5"/>
    <n v="37"/>
    <n v="128"/>
    <n v="4736"/>
    <n v="1231.3600000000001"/>
    <n v="0.26"/>
    <s v="Online"/>
    <x v="0"/>
    <x v="2"/>
  </r>
  <r>
    <x v="3"/>
    <n v="1128299"/>
    <x v="533"/>
    <x v="2"/>
    <x v="6"/>
    <x v="8"/>
    <x v="0"/>
    <n v="27"/>
    <n v="131"/>
    <n v="3537"/>
    <n v="1697.7600000000002"/>
    <n v="0.48000000000000004"/>
    <s v="Online"/>
    <x v="0"/>
    <x v="2"/>
  </r>
  <r>
    <x v="3"/>
    <n v="1128299"/>
    <x v="534"/>
    <x v="2"/>
    <x v="6"/>
    <x v="8"/>
    <x v="1"/>
    <n v="38"/>
    <n v="111"/>
    <n v="4218"/>
    <n v="1265.4000000000001"/>
    <n v="0.30000000000000004"/>
    <s v="Online"/>
    <x v="0"/>
    <x v="2"/>
  </r>
  <r>
    <x v="3"/>
    <n v="1128299"/>
    <x v="535"/>
    <x v="2"/>
    <x v="6"/>
    <x v="8"/>
    <x v="2"/>
    <n v="38"/>
    <n v="123"/>
    <n v="4674"/>
    <n v="2337"/>
    <n v="0.5"/>
    <s v="Online"/>
    <x v="0"/>
    <x v="2"/>
  </r>
  <r>
    <x v="3"/>
    <n v="1128299"/>
    <x v="536"/>
    <x v="2"/>
    <x v="6"/>
    <x v="8"/>
    <x v="3"/>
    <n v="36"/>
    <n v="72"/>
    <n v="2592"/>
    <n v="1166.3999999999999"/>
    <n v="0.44999999999999996"/>
    <s v="Online"/>
    <x v="0"/>
    <x v="2"/>
  </r>
  <r>
    <x v="3"/>
    <n v="1128299"/>
    <x v="537"/>
    <x v="2"/>
    <x v="6"/>
    <x v="8"/>
    <x v="4"/>
    <n v="43"/>
    <n v="58"/>
    <n v="2494"/>
    <n v="1546.28"/>
    <n v="0.62"/>
    <s v="Online"/>
    <x v="0"/>
    <x v="2"/>
  </r>
  <r>
    <x v="3"/>
    <n v="1128299"/>
    <x v="538"/>
    <x v="2"/>
    <x v="6"/>
    <x v="8"/>
    <x v="5"/>
    <n v="37"/>
    <n v="116"/>
    <n v="4292"/>
    <n v="1158.8400000000001"/>
    <n v="0.27"/>
    <s v="Online"/>
    <x v="0"/>
    <x v="2"/>
  </r>
  <r>
    <x v="3"/>
    <n v="1128299"/>
    <x v="539"/>
    <x v="2"/>
    <x v="6"/>
    <x v="8"/>
    <x v="0"/>
    <n v="37"/>
    <n v="165"/>
    <n v="6105"/>
    <n v="2930.4"/>
    <n v="0.48000000000000004"/>
    <s v="Online"/>
    <x v="0"/>
    <x v="2"/>
  </r>
  <r>
    <x v="3"/>
    <n v="1128299"/>
    <x v="540"/>
    <x v="2"/>
    <x v="6"/>
    <x v="8"/>
    <x v="1"/>
    <n v="48"/>
    <n v="112"/>
    <n v="5376"/>
    <n v="1827.8400000000001"/>
    <n v="0.34"/>
    <s v="Online"/>
    <x v="0"/>
    <x v="2"/>
  </r>
  <r>
    <x v="3"/>
    <n v="1128299"/>
    <x v="541"/>
    <x v="2"/>
    <x v="6"/>
    <x v="8"/>
    <x v="2"/>
    <n v="51"/>
    <n v="116"/>
    <n v="5916"/>
    <n v="2898.84"/>
    <n v="0.49000000000000005"/>
    <s v="Online"/>
    <x v="0"/>
    <x v="2"/>
  </r>
  <r>
    <x v="3"/>
    <n v="1128299"/>
    <x v="542"/>
    <x v="2"/>
    <x v="6"/>
    <x v="8"/>
    <x v="3"/>
    <n v="51"/>
    <n v="90"/>
    <n v="4590"/>
    <n v="1973.7"/>
    <n v="0.43"/>
    <s v="Online"/>
    <x v="0"/>
    <x v="2"/>
  </r>
  <r>
    <x v="3"/>
    <n v="1128299"/>
    <x v="45"/>
    <x v="2"/>
    <x v="6"/>
    <x v="8"/>
    <x v="4"/>
    <n v="56"/>
    <n v="39"/>
    <n v="2184"/>
    <n v="1310.3999999999999"/>
    <n v="0.6"/>
    <s v="Online"/>
    <x v="0"/>
    <x v="2"/>
  </r>
  <r>
    <x v="3"/>
    <n v="1128299"/>
    <x v="543"/>
    <x v="2"/>
    <x v="6"/>
    <x v="8"/>
    <x v="5"/>
    <n v="52"/>
    <n v="95"/>
    <n v="4940"/>
    <n v="1432.6000000000001"/>
    <n v="0.29000000000000004"/>
    <s v="Online"/>
    <x v="0"/>
    <x v="3"/>
  </r>
  <r>
    <x v="3"/>
    <n v="1128299"/>
    <x v="544"/>
    <x v="2"/>
    <x v="6"/>
    <x v="8"/>
    <x v="0"/>
    <n v="55"/>
    <n v="131"/>
    <n v="7205"/>
    <n v="3386.3500000000004"/>
    <n v="0.47000000000000003"/>
    <s v="Online"/>
    <x v="0"/>
    <x v="3"/>
  </r>
  <r>
    <x v="3"/>
    <n v="1128299"/>
    <x v="545"/>
    <x v="2"/>
    <x v="6"/>
    <x v="8"/>
    <x v="1"/>
    <n v="59"/>
    <n v="94"/>
    <n v="5546"/>
    <n v="1941.1"/>
    <n v="0.35"/>
    <s v="Online"/>
    <x v="0"/>
    <x v="3"/>
  </r>
  <r>
    <x v="3"/>
    <n v="1128299"/>
    <x v="546"/>
    <x v="2"/>
    <x v="6"/>
    <x v="8"/>
    <x v="2"/>
    <n v="61"/>
    <n v="113"/>
    <n v="6893"/>
    <n v="3446.5"/>
    <n v="0.5"/>
    <s v="Online"/>
    <x v="0"/>
    <x v="3"/>
  </r>
  <r>
    <x v="3"/>
    <n v="1128299"/>
    <x v="547"/>
    <x v="2"/>
    <x v="6"/>
    <x v="8"/>
    <x v="3"/>
    <n v="56"/>
    <n v="74"/>
    <n v="4144"/>
    <n v="1781.92"/>
    <n v="0.43"/>
    <s v="Online"/>
    <x v="0"/>
    <x v="3"/>
  </r>
  <r>
    <x v="3"/>
    <n v="1128299"/>
    <x v="548"/>
    <x v="2"/>
    <x v="6"/>
    <x v="8"/>
    <x v="4"/>
    <n v="62"/>
    <n v="44"/>
    <n v="2728"/>
    <n v="1664.08"/>
    <n v="0.61"/>
    <s v="Online"/>
    <x v="0"/>
    <x v="3"/>
  </r>
  <r>
    <x v="3"/>
    <n v="1128299"/>
    <x v="549"/>
    <x v="2"/>
    <x v="6"/>
    <x v="8"/>
    <x v="5"/>
    <n v="72"/>
    <n v="98"/>
    <n v="7056"/>
    <n v="1764"/>
    <n v="0.25"/>
    <s v="Online"/>
    <x v="0"/>
    <x v="3"/>
  </r>
  <r>
    <x v="3"/>
    <n v="1128299"/>
    <x v="550"/>
    <x v="2"/>
    <x v="6"/>
    <x v="8"/>
    <x v="0"/>
    <n v="55"/>
    <n v="131"/>
    <n v="7205"/>
    <n v="4395.05"/>
    <n v="0.61"/>
    <s v="Online"/>
    <x v="0"/>
    <x v="3"/>
  </r>
  <r>
    <x v="3"/>
    <n v="1128299"/>
    <x v="551"/>
    <x v="2"/>
    <x v="6"/>
    <x v="8"/>
    <x v="1"/>
    <n v="60"/>
    <n v="105"/>
    <n v="6300"/>
    <n v="2898"/>
    <n v="0.45999999999999996"/>
    <s v="Online"/>
    <x v="0"/>
    <x v="3"/>
  </r>
  <r>
    <x v="3"/>
    <n v="1128299"/>
    <x v="552"/>
    <x v="2"/>
    <x v="6"/>
    <x v="8"/>
    <x v="2"/>
    <n v="59"/>
    <n v="98"/>
    <n v="5782"/>
    <n v="3469.2"/>
    <n v="0.6"/>
    <s v="Online"/>
    <x v="0"/>
    <x v="3"/>
  </r>
  <r>
    <x v="3"/>
    <n v="1128299"/>
    <x v="553"/>
    <x v="2"/>
    <x v="6"/>
    <x v="8"/>
    <x v="3"/>
    <n v="58"/>
    <n v="69"/>
    <n v="4002"/>
    <n v="2361.1799999999998"/>
    <n v="0.59"/>
    <s v="Online"/>
    <x v="0"/>
    <x v="3"/>
  </r>
  <r>
    <x v="3"/>
    <n v="1128299"/>
    <x v="554"/>
    <x v="2"/>
    <x v="6"/>
    <x v="8"/>
    <x v="4"/>
    <n v="63"/>
    <n v="44"/>
    <n v="2772"/>
    <n v="2106.7200000000003"/>
    <n v="0.76000000000000012"/>
    <s v="Online"/>
    <x v="0"/>
    <x v="3"/>
  </r>
  <r>
    <x v="3"/>
    <n v="1128299"/>
    <x v="555"/>
    <x v="2"/>
    <x v="6"/>
    <x v="8"/>
    <x v="5"/>
    <n v="74"/>
    <n v="133"/>
    <n v="9842"/>
    <n v="4232.0599999999995"/>
    <n v="0.43"/>
    <s v="Online"/>
    <x v="0"/>
    <x v="3"/>
  </r>
  <r>
    <x v="3"/>
    <n v="1128299"/>
    <x v="556"/>
    <x v="2"/>
    <x v="6"/>
    <x v="8"/>
    <x v="0"/>
    <n v="54"/>
    <n v="189"/>
    <n v="10206"/>
    <n v="6531.84"/>
    <n v="0.64"/>
    <s v="Online"/>
    <x v="0"/>
    <x v="3"/>
  </r>
  <r>
    <x v="3"/>
    <n v="1128299"/>
    <x v="557"/>
    <x v="2"/>
    <x v="6"/>
    <x v="8"/>
    <x v="1"/>
    <n v="59"/>
    <n v="144"/>
    <n v="8496"/>
    <n v="4248"/>
    <n v="0.5"/>
    <s v="Online"/>
    <x v="0"/>
    <x v="3"/>
  </r>
  <r>
    <x v="3"/>
    <n v="1128299"/>
    <x v="558"/>
    <x v="2"/>
    <x v="6"/>
    <x v="8"/>
    <x v="2"/>
    <n v="64"/>
    <n v="150"/>
    <n v="9600"/>
    <n v="6144"/>
    <n v="0.64"/>
    <s v="Online"/>
    <x v="0"/>
    <x v="3"/>
  </r>
  <r>
    <x v="3"/>
    <n v="1128299"/>
    <x v="46"/>
    <x v="2"/>
    <x v="6"/>
    <x v="8"/>
    <x v="3"/>
    <n v="62"/>
    <n v="135"/>
    <n v="8370"/>
    <n v="5022"/>
    <n v="0.6"/>
    <s v="Online"/>
    <x v="0"/>
    <x v="3"/>
  </r>
  <r>
    <x v="3"/>
    <n v="1128299"/>
    <x v="47"/>
    <x v="2"/>
    <x v="6"/>
    <x v="8"/>
    <x v="4"/>
    <n v="66"/>
    <n v="91"/>
    <n v="6006"/>
    <n v="4624.6200000000008"/>
    <n v="0.77000000000000013"/>
    <s v="Online"/>
    <x v="0"/>
    <x v="3"/>
  </r>
  <r>
    <x v="3"/>
    <n v="1128299"/>
    <x v="48"/>
    <x v="2"/>
    <x v="6"/>
    <x v="8"/>
    <x v="5"/>
    <n v="83"/>
    <n v="181"/>
    <n v="15023"/>
    <n v="6459.89"/>
    <n v="0.43"/>
    <s v="Online"/>
    <x v="0"/>
    <x v="3"/>
  </r>
  <r>
    <x v="3"/>
    <n v="1128299"/>
    <x v="49"/>
    <x v="2"/>
    <x v="6"/>
    <x v="8"/>
    <x v="0"/>
    <n v="64"/>
    <n v="202"/>
    <n v="12928"/>
    <n v="7756.7999999999993"/>
    <n v="0.6"/>
    <s v="Online"/>
    <x v="0"/>
    <x v="3"/>
  </r>
  <r>
    <x v="3"/>
    <n v="1128299"/>
    <x v="50"/>
    <x v="2"/>
    <x v="6"/>
    <x v="8"/>
    <x v="1"/>
    <n v="67"/>
    <n v="188"/>
    <n v="12596"/>
    <n v="5038.4000000000005"/>
    <n v="0.4"/>
    <s v="Online"/>
    <x v="0"/>
    <x v="3"/>
  </r>
  <r>
    <x v="3"/>
    <n v="1128299"/>
    <x v="51"/>
    <x v="2"/>
    <x v="6"/>
    <x v="8"/>
    <x v="2"/>
    <n v="67"/>
    <n v="161"/>
    <n v="10787"/>
    <n v="5932.85"/>
    <n v="0.55000000000000004"/>
    <s v="Online"/>
    <x v="0"/>
    <x v="3"/>
  </r>
  <r>
    <x v="3"/>
    <n v="1128299"/>
    <x v="52"/>
    <x v="2"/>
    <x v="6"/>
    <x v="8"/>
    <x v="3"/>
    <n v="61"/>
    <n v="143"/>
    <n v="8723"/>
    <n v="4535.96"/>
    <n v="0.52"/>
    <s v="Online"/>
    <x v="0"/>
    <x v="3"/>
  </r>
  <r>
    <x v="3"/>
    <n v="1128299"/>
    <x v="53"/>
    <x v="2"/>
    <x v="6"/>
    <x v="8"/>
    <x v="4"/>
    <n v="67"/>
    <n v="131"/>
    <n v="8777"/>
    <n v="6143.9000000000005"/>
    <n v="0.70000000000000007"/>
    <s v="Online"/>
    <x v="0"/>
    <x v="3"/>
  </r>
  <r>
    <x v="3"/>
    <n v="1128299"/>
    <x v="54"/>
    <x v="2"/>
    <x v="6"/>
    <x v="8"/>
    <x v="5"/>
    <n v="78"/>
    <n v="137"/>
    <n v="10686"/>
    <n v="4274.4000000000005"/>
    <n v="0.4"/>
    <s v="Online"/>
    <x v="0"/>
    <x v="3"/>
  </r>
  <r>
    <x v="3"/>
    <n v="1128299"/>
    <x v="55"/>
    <x v="2"/>
    <x v="6"/>
    <x v="8"/>
    <x v="0"/>
    <n v="63"/>
    <n v="196"/>
    <n v="12348"/>
    <n v="7285.3200000000006"/>
    <n v="0.59000000000000008"/>
    <s v="Online"/>
    <x v="0"/>
    <x v="3"/>
  </r>
  <r>
    <x v="3"/>
    <n v="1128299"/>
    <x v="56"/>
    <x v="2"/>
    <x v="6"/>
    <x v="8"/>
    <x v="1"/>
    <n v="73"/>
    <n v="189"/>
    <n v="13797"/>
    <n v="5794.74"/>
    <n v="0.42"/>
    <s v="Online"/>
    <x v="0"/>
    <x v="3"/>
  </r>
  <r>
    <x v="3"/>
    <n v="1128299"/>
    <x v="57"/>
    <x v="2"/>
    <x v="6"/>
    <x v="8"/>
    <x v="2"/>
    <n v="67"/>
    <n v="143"/>
    <n v="9581"/>
    <n v="5461.170000000001"/>
    <n v="0.57000000000000006"/>
    <s v="Online"/>
    <x v="0"/>
    <x v="3"/>
  </r>
  <r>
    <x v="3"/>
    <n v="1128299"/>
    <x v="58"/>
    <x v="2"/>
    <x v="6"/>
    <x v="8"/>
    <x v="3"/>
    <n v="63"/>
    <n v="135"/>
    <n v="8505"/>
    <n v="4592.7000000000007"/>
    <n v="0.54"/>
    <s v="Online"/>
    <x v="0"/>
    <x v="3"/>
  </r>
  <r>
    <x v="3"/>
    <n v="1128299"/>
    <x v="59"/>
    <x v="2"/>
    <x v="6"/>
    <x v="8"/>
    <x v="4"/>
    <n v="74"/>
    <n v="140"/>
    <n v="10360"/>
    <n v="7562.8000000000011"/>
    <n v="0.73000000000000009"/>
    <s v="Online"/>
    <x v="0"/>
    <x v="3"/>
  </r>
  <r>
    <x v="3"/>
    <n v="1128299"/>
    <x v="60"/>
    <x v="2"/>
    <x v="6"/>
    <x v="8"/>
    <x v="5"/>
    <n v="74"/>
    <n v="100"/>
    <n v="7400"/>
    <n v="2590"/>
    <n v="0.35"/>
    <s v="Online"/>
    <x v="0"/>
    <x v="4"/>
  </r>
  <r>
    <x v="3"/>
    <n v="1128299"/>
    <x v="61"/>
    <x v="2"/>
    <x v="6"/>
    <x v="8"/>
    <x v="0"/>
    <n v="59"/>
    <n v="162"/>
    <n v="9558"/>
    <n v="5065.7400000000007"/>
    <n v="0.53"/>
    <s v="Online"/>
    <x v="0"/>
    <x v="4"/>
  </r>
  <r>
    <x v="3"/>
    <n v="1128299"/>
    <x v="62"/>
    <x v="2"/>
    <x v="6"/>
    <x v="8"/>
    <x v="1"/>
    <n v="69"/>
    <n v="168"/>
    <n v="11592"/>
    <n v="4173.12"/>
    <n v="0.36"/>
    <s v="Online"/>
    <x v="0"/>
    <x v="4"/>
  </r>
  <r>
    <x v="3"/>
    <n v="1128299"/>
    <x v="63"/>
    <x v="2"/>
    <x v="6"/>
    <x v="8"/>
    <x v="2"/>
    <n v="60"/>
    <n v="113"/>
    <n v="6780"/>
    <n v="3390"/>
    <n v="0.5"/>
    <s v="Online"/>
    <x v="0"/>
    <x v="4"/>
  </r>
  <r>
    <x v="3"/>
    <n v="1128299"/>
    <x v="64"/>
    <x v="2"/>
    <x v="6"/>
    <x v="8"/>
    <x v="3"/>
    <n v="59"/>
    <n v="100"/>
    <n v="5900"/>
    <n v="2832"/>
    <n v="0.48"/>
    <s v="Online"/>
    <x v="0"/>
    <x v="4"/>
  </r>
  <r>
    <x v="3"/>
    <n v="1128299"/>
    <x v="65"/>
    <x v="2"/>
    <x v="6"/>
    <x v="8"/>
    <x v="4"/>
    <n v="74"/>
    <n v="120"/>
    <n v="8880"/>
    <n v="6127.2000000000016"/>
    <n v="0.69000000000000017"/>
    <s v="Online"/>
    <x v="0"/>
    <x v="4"/>
  </r>
  <r>
    <x v="3"/>
    <n v="1128299"/>
    <x v="66"/>
    <x v="2"/>
    <x v="6"/>
    <x v="8"/>
    <x v="5"/>
    <n v="65"/>
    <n v="106"/>
    <n v="6890"/>
    <n v="2135.9"/>
    <n v="0.31"/>
    <s v="Online"/>
    <x v="0"/>
    <x v="4"/>
  </r>
  <r>
    <x v="3"/>
    <n v="1128299"/>
    <x v="559"/>
    <x v="2"/>
    <x v="6"/>
    <x v="8"/>
    <x v="0"/>
    <n v="51"/>
    <n v="137"/>
    <n v="6987"/>
    <n v="3493.5"/>
    <n v="0.5"/>
    <s v="Online"/>
    <x v="0"/>
    <x v="4"/>
  </r>
  <r>
    <x v="3"/>
    <n v="1128299"/>
    <x v="560"/>
    <x v="2"/>
    <x v="6"/>
    <x v="8"/>
    <x v="1"/>
    <n v="54"/>
    <n v="152"/>
    <n v="8208"/>
    <n v="2872.7999999999997"/>
    <n v="0.35"/>
    <s v="Online"/>
    <x v="0"/>
    <x v="4"/>
  </r>
  <r>
    <x v="3"/>
    <n v="1128299"/>
    <x v="561"/>
    <x v="2"/>
    <x v="6"/>
    <x v="8"/>
    <x v="2"/>
    <n v="51"/>
    <n v="102"/>
    <n v="5202"/>
    <n v="2601"/>
    <n v="0.5"/>
    <s v="Online"/>
    <x v="0"/>
    <x v="4"/>
  </r>
  <r>
    <x v="3"/>
    <n v="1128299"/>
    <x v="562"/>
    <x v="2"/>
    <x v="6"/>
    <x v="8"/>
    <x v="3"/>
    <n v="53"/>
    <n v="85"/>
    <n v="4505"/>
    <n v="2072.2999999999997"/>
    <n v="0.45999999999999996"/>
    <s v="Online"/>
    <x v="0"/>
    <x v="4"/>
  </r>
  <r>
    <x v="3"/>
    <n v="1128299"/>
    <x v="563"/>
    <x v="2"/>
    <x v="6"/>
    <x v="8"/>
    <x v="4"/>
    <n v="64"/>
    <n v="75"/>
    <n v="4800"/>
    <n v="3168.0000000000009"/>
    <n v="0.66000000000000014"/>
    <s v="Online"/>
    <x v="0"/>
    <x v="4"/>
  </r>
  <r>
    <x v="3"/>
    <n v="1128299"/>
    <x v="564"/>
    <x v="2"/>
    <x v="6"/>
    <x v="8"/>
    <x v="5"/>
    <n v="65"/>
    <n v="105"/>
    <n v="6825"/>
    <n v="2047.5000000000002"/>
    <n v="0.30000000000000004"/>
    <s v="Online"/>
    <x v="0"/>
    <x v="4"/>
  </r>
  <r>
    <x v="3"/>
    <n v="1128299"/>
    <x v="565"/>
    <x v="2"/>
    <x v="6"/>
    <x v="8"/>
    <x v="0"/>
    <n v="52"/>
    <n v="150"/>
    <n v="7800"/>
    <n v="4290"/>
    <n v="0.55000000000000004"/>
    <s v="Online"/>
    <x v="0"/>
    <x v="4"/>
  </r>
  <r>
    <x v="3"/>
    <n v="1128299"/>
    <x v="566"/>
    <x v="2"/>
    <x v="6"/>
    <x v="8"/>
    <x v="1"/>
    <n v="55"/>
    <n v="150"/>
    <n v="8250"/>
    <n v="3052.5"/>
    <n v="0.37"/>
    <s v="Online"/>
    <x v="0"/>
    <x v="4"/>
  </r>
  <r>
    <x v="3"/>
    <n v="1128299"/>
    <x v="567"/>
    <x v="2"/>
    <x v="6"/>
    <x v="8"/>
    <x v="2"/>
    <n v="51"/>
    <n v="128"/>
    <n v="6528"/>
    <n v="3459.84"/>
    <n v="0.53"/>
    <s v="Online"/>
    <x v="0"/>
    <x v="4"/>
  </r>
  <r>
    <x v="3"/>
    <n v="1128299"/>
    <x v="568"/>
    <x v="2"/>
    <x v="6"/>
    <x v="8"/>
    <x v="3"/>
    <n v="60"/>
    <n v="116"/>
    <n v="6960"/>
    <n v="3340.7999999999997"/>
    <n v="0.48"/>
    <s v="Online"/>
    <x v="0"/>
    <x v="4"/>
  </r>
  <r>
    <x v="3"/>
    <n v="1128299"/>
    <x v="569"/>
    <x v="2"/>
    <x v="6"/>
    <x v="8"/>
    <x v="4"/>
    <n v="68"/>
    <n v="105"/>
    <n v="7140"/>
    <n v="4926.6000000000013"/>
    <n v="0.69000000000000017"/>
    <s v="Online"/>
    <x v="0"/>
    <x v="4"/>
  </r>
  <r>
    <x v="3"/>
    <n v="1128299"/>
    <x v="570"/>
    <x v="2"/>
    <x v="6"/>
    <x v="8"/>
    <x v="5"/>
    <n v="73"/>
    <n v="130"/>
    <n v="9490"/>
    <n v="2941.9"/>
    <n v="0.31"/>
    <s v="Online"/>
    <x v="0"/>
    <x v="4"/>
  </r>
  <r>
    <x v="3"/>
    <n v="1128299"/>
    <x v="571"/>
    <x v="2"/>
    <x v="6"/>
    <x v="8"/>
    <x v="0"/>
    <n v="59"/>
    <n v="203"/>
    <n v="11977"/>
    <n v="6228.04"/>
    <n v="0.52"/>
    <s v="Online"/>
    <x v="0"/>
    <x v="4"/>
  </r>
  <r>
    <x v="3"/>
    <n v="1128299"/>
    <x v="572"/>
    <x v="2"/>
    <x v="6"/>
    <x v="8"/>
    <x v="1"/>
    <n v="64"/>
    <n v="182"/>
    <n v="11648"/>
    <n v="4426.24"/>
    <n v="0.38"/>
    <s v="Online"/>
    <x v="0"/>
    <x v="4"/>
  </r>
  <r>
    <x v="3"/>
    <n v="1128299"/>
    <x v="573"/>
    <x v="2"/>
    <x v="6"/>
    <x v="8"/>
    <x v="2"/>
    <n v="60"/>
    <n v="125"/>
    <n v="7500"/>
    <n v="4125"/>
    <n v="0.55000000000000004"/>
    <s v="Online"/>
    <x v="0"/>
    <x v="4"/>
  </r>
  <r>
    <x v="3"/>
    <n v="1128299"/>
    <x v="574"/>
    <x v="2"/>
    <x v="6"/>
    <x v="8"/>
    <x v="3"/>
    <n v="63"/>
    <n v="125"/>
    <n v="7875"/>
    <n v="3543.7499999999995"/>
    <n v="0.44999999999999996"/>
    <s v="Online"/>
    <x v="0"/>
    <x v="4"/>
  </r>
  <r>
    <x v="3"/>
    <n v="1128299"/>
    <x v="575"/>
    <x v="2"/>
    <x v="6"/>
    <x v="8"/>
    <x v="4"/>
    <n v="68"/>
    <n v="115"/>
    <n v="7820"/>
    <n v="5239.4000000000015"/>
    <n v="0.67000000000000015"/>
    <s v="Online"/>
    <x v="0"/>
    <x v="4"/>
  </r>
  <r>
    <x v="3"/>
    <n v="1128299"/>
    <x v="576"/>
    <x v="2"/>
    <x v="6"/>
    <x v="8"/>
    <x v="5"/>
    <n v="75"/>
    <n v="137"/>
    <n v="10275"/>
    <n v="3390.75"/>
    <n v="0.33"/>
    <s v="Online"/>
    <x v="0"/>
    <x v="4"/>
  </r>
  <r>
    <x v="3"/>
    <n v="1128299"/>
    <x v="577"/>
    <x v="2"/>
    <x v="6"/>
    <x v="8"/>
    <x v="0"/>
    <n v="36"/>
    <n v="117"/>
    <n v="4212"/>
    <n v="1726.9199999999998"/>
    <n v="0.41"/>
    <s v="Online"/>
    <x v="0"/>
    <x v="4"/>
  </r>
  <r>
    <x v="3"/>
    <n v="1128299"/>
    <x v="578"/>
    <x v="2"/>
    <x v="6"/>
    <x v="8"/>
    <x v="1"/>
    <n v="48"/>
    <n v="131"/>
    <n v="6288"/>
    <n v="2515.2000000000003"/>
    <n v="0.4"/>
    <s v="Online"/>
    <x v="0"/>
    <x v="4"/>
  </r>
  <r>
    <x v="3"/>
    <n v="1128299"/>
    <x v="579"/>
    <x v="2"/>
    <x v="6"/>
    <x v="8"/>
    <x v="2"/>
    <n v="46"/>
    <n v="135"/>
    <n v="6210"/>
    <n v="2173.5"/>
    <n v="0.35"/>
    <s v="Online"/>
    <x v="0"/>
    <x v="4"/>
  </r>
  <r>
    <x v="3"/>
    <n v="1128299"/>
    <x v="580"/>
    <x v="2"/>
    <x v="6"/>
    <x v="8"/>
    <x v="3"/>
    <n v="49"/>
    <n v="78"/>
    <n v="3822"/>
    <n v="1567.02"/>
    <n v="0.41"/>
    <s v="Online"/>
    <x v="0"/>
    <x v="4"/>
  </r>
  <r>
    <x v="3"/>
    <n v="1128299"/>
    <x v="581"/>
    <x v="2"/>
    <x v="7"/>
    <x v="9"/>
    <x v="4"/>
    <n v="51"/>
    <n v="73"/>
    <n v="3723"/>
    <n v="1451.97"/>
    <n v="0.39"/>
    <s v="Online"/>
    <x v="0"/>
    <x v="4"/>
  </r>
  <r>
    <x v="3"/>
    <n v="1128299"/>
    <x v="582"/>
    <x v="2"/>
    <x v="7"/>
    <x v="9"/>
    <x v="5"/>
    <n v="46"/>
    <n v="125"/>
    <n v="5750"/>
    <n v="1782.5"/>
    <n v="0.31"/>
    <s v="Online"/>
    <x v="0"/>
    <x v="4"/>
  </r>
  <r>
    <x v="3"/>
    <n v="1128299"/>
    <x v="583"/>
    <x v="2"/>
    <x v="7"/>
    <x v="9"/>
    <x v="0"/>
    <n v="36"/>
    <n v="138"/>
    <n v="4968"/>
    <n v="2136.2399999999998"/>
    <n v="0.43"/>
    <s v="Online"/>
    <x v="0"/>
    <x v="11"/>
  </r>
  <r>
    <x v="3"/>
    <n v="1128299"/>
    <x v="584"/>
    <x v="2"/>
    <x v="7"/>
    <x v="9"/>
    <x v="1"/>
    <n v="47"/>
    <n v="131"/>
    <n v="6157"/>
    <n v="2401.23"/>
    <n v="0.39"/>
    <s v="Online"/>
    <x v="0"/>
    <x v="11"/>
  </r>
  <r>
    <x v="3"/>
    <n v="1128299"/>
    <x v="585"/>
    <x v="2"/>
    <x v="7"/>
    <x v="9"/>
    <x v="2"/>
    <n v="47"/>
    <n v="122"/>
    <n v="5734"/>
    <n v="2236.2600000000002"/>
    <n v="0.39"/>
    <s v="Online"/>
    <x v="0"/>
    <x v="11"/>
  </r>
  <r>
    <x v="3"/>
    <n v="1128299"/>
    <x v="586"/>
    <x v="2"/>
    <x v="7"/>
    <x v="9"/>
    <x v="3"/>
    <n v="48"/>
    <n v="87"/>
    <n v="4176"/>
    <n v="1753.9199999999998"/>
    <n v="0.42"/>
    <s v="Online"/>
    <x v="0"/>
    <x v="11"/>
  </r>
  <r>
    <x v="3"/>
    <n v="1128299"/>
    <x v="587"/>
    <x v="2"/>
    <x v="7"/>
    <x v="9"/>
    <x v="4"/>
    <n v="52"/>
    <n v="65"/>
    <n v="3380"/>
    <n v="1352"/>
    <n v="0.4"/>
    <s v="Online"/>
    <x v="0"/>
    <x v="11"/>
  </r>
  <r>
    <x v="3"/>
    <n v="1128299"/>
    <x v="588"/>
    <x v="2"/>
    <x v="7"/>
    <x v="9"/>
    <x v="5"/>
    <n v="46"/>
    <n v="123"/>
    <n v="5658"/>
    <n v="1753.98"/>
    <n v="0.31"/>
    <s v="Online"/>
    <x v="0"/>
    <x v="11"/>
  </r>
  <r>
    <x v="3"/>
    <n v="1128299"/>
    <x v="589"/>
    <x v="2"/>
    <x v="7"/>
    <x v="9"/>
    <x v="0"/>
    <n v="46"/>
    <n v="167"/>
    <n v="7682"/>
    <n v="3456.8999999999996"/>
    <n v="0.44999999999999996"/>
    <s v="Online"/>
    <x v="0"/>
    <x v="11"/>
  </r>
  <r>
    <x v="3"/>
    <n v="1128299"/>
    <x v="590"/>
    <x v="2"/>
    <x v="7"/>
    <x v="9"/>
    <x v="1"/>
    <n v="58"/>
    <n v="115"/>
    <n v="6670"/>
    <n v="2401.1999999999998"/>
    <n v="0.36"/>
    <s v="Online"/>
    <x v="0"/>
    <x v="11"/>
  </r>
  <r>
    <x v="3"/>
    <n v="1128299"/>
    <x v="591"/>
    <x v="2"/>
    <x v="7"/>
    <x v="9"/>
    <x v="2"/>
    <n v="60"/>
    <n v="115"/>
    <n v="6900"/>
    <n v="2760"/>
    <n v="0.4"/>
    <s v="Online"/>
    <x v="0"/>
    <x v="11"/>
  </r>
  <r>
    <x v="3"/>
    <n v="1128299"/>
    <x v="592"/>
    <x v="2"/>
    <x v="7"/>
    <x v="9"/>
    <x v="3"/>
    <n v="64"/>
    <n v="85"/>
    <n v="5440"/>
    <n v="2284.7999999999997"/>
    <n v="0.42"/>
    <s v="Online"/>
    <x v="0"/>
    <x v="11"/>
  </r>
  <r>
    <x v="3"/>
    <n v="1128299"/>
    <x v="593"/>
    <x v="2"/>
    <x v="7"/>
    <x v="9"/>
    <x v="4"/>
    <n v="69"/>
    <n v="46"/>
    <n v="3174"/>
    <n v="1206.1200000000001"/>
    <n v="0.38"/>
    <s v="Online"/>
    <x v="0"/>
    <x v="11"/>
  </r>
  <r>
    <x v="3"/>
    <n v="1128299"/>
    <x v="594"/>
    <x v="2"/>
    <x v="7"/>
    <x v="9"/>
    <x v="5"/>
    <n v="62"/>
    <n v="105"/>
    <n v="6510"/>
    <n v="2213.4"/>
    <n v="0.34"/>
    <s v="Online"/>
    <x v="0"/>
    <x v="11"/>
  </r>
  <r>
    <x v="3"/>
    <n v="1128299"/>
    <x v="595"/>
    <x v="2"/>
    <x v="7"/>
    <x v="9"/>
    <x v="0"/>
    <n v="68"/>
    <n v="160"/>
    <n v="10880"/>
    <n v="4787.2"/>
    <n v="0.44"/>
    <s v="Online"/>
    <x v="0"/>
    <x v="11"/>
  </r>
  <r>
    <x v="3"/>
    <n v="1128299"/>
    <x v="596"/>
    <x v="2"/>
    <x v="7"/>
    <x v="9"/>
    <x v="1"/>
    <n v="71"/>
    <n v="88"/>
    <n v="6248"/>
    <n v="2436.7200000000003"/>
    <n v="0.39"/>
    <s v="Online"/>
    <x v="0"/>
    <x v="11"/>
  </r>
  <r>
    <x v="3"/>
    <n v="1128299"/>
    <x v="597"/>
    <x v="2"/>
    <x v="7"/>
    <x v="9"/>
    <x v="2"/>
    <n v="74"/>
    <n v="120"/>
    <n v="8880"/>
    <n v="3463.2000000000003"/>
    <n v="0.39"/>
    <s v="Online"/>
    <x v="0"/>
    <x v="11"/>
  </r>
  <r>
    <x v="3"/>
    <n v="1128299"/>
    <x v="598"/>
    <x v="2"/>
    <x v="7"/>
    <x v="9"/>
    <x v="3"/>
    <n v="55"/>
    <n v="90"/>
    <n v="4950"/>
    <n v="2079"/>
    <n v="0.42"/>
    <s v="Online"/>
    <x v="0"/>
    <x v="11"/>
  </r>
  <r>
    <x v="3"/>
    <n v="1128299"/>
    <x v="599"/>
    <x v="2"/>
    <x v="7"/>
    <x v="9"/>
    <x v="4"/>
    <n v="59"/>
    <n v="56"/>
    <n v="3304"/>
    <n v="1321.6000000000001"/>
    <n v="0.4"/>
    <s v="Online"/>
    <x v="0"/>
    <x v="11"/>
  </r>
  <r>
    <x v="3"/>
    <n v="1128299"/>
    <x v="600"/>
    <x v="2"/>
    <x v="7"/>
    <x v="9"/>
    <x v="5"/>
    <n v="78"/>
    <n v="88"/>
    <n v="6864"/>
    <n v="2196.48"/>
    <n v="0.32"/>
    <s v="Online"/>
    <x v="0"/>
    <x v="11"/>
  </r>
  <r>
    <x v="3"/>
    <n v="1128299"/>
    <x v="601"/>
    <x v="2"/>
    <x v="7"/>
    <x v="9"/>
    <x v="0"/>
    <n v="55"/>
    <n v="165"/>
    <n v="9075"/>
    <n v="3720.75"/>
    <n v="0.41"/>
    <s v="Online"/>
    <x v="0"/>
    <x v="11"/>
  </r>
  <r>
    <x v="3"/>
    <n v="1128299"/>
    <x v="602"/>
    <x v="2"/>
    <x v="7"/>
    <x v="9"/>
    <x v="1"/>
    <n v="60"/>
    <n v="108"/>
    <n v="6480"/>
    <n v="2462.4"/>
    <n v="0.38"/>
    <s v="Online"/>
    <x v="0"/>
    <x v="11"/>
  </r>
  <r>
    <x v="3"/>
    <n v="1128299"/>
    <x v="603"/>
    <x v="2"/>
    <x v="7"/>
    <x v="9"/>
    <x v="2"/>
    <n v="61"/>
    <n v="120"/>
    <n v="7320"/>
    <n v="2781.6"/>
    <n v="0.38"/>
    <s v="Online"/>
    <x v="0"/>
    <x v="11"/>
  </r>
  <r>
    <x v="3"/>
    <n v="1128299"/>
    <x v="604"/>
    <x v="2"/>
    <x v="7"/>
    <x v="9"/>
    <x v="3"/>
    <n v="59"/>
    <n v="90"/>
    <n v="5310"/>
    <n v="2336.4"/>
    <n v="0.44"/>
    <s v="Online"/>
    <x v="0"/>
    <x v="11"/>
  </r>
  <r>
    <x v="3"/>
    <n v="1128299"/>
    <x v="605"/>
    <x v="2"/>
    <x v="7"/>
    <x v="9"/>
    <x v="4"/>
    <n v="60"/>
    <n v="52"/>
    <n v="3120"/>
    <n v="1185.5999999999999"/>
    <n v="0.38"/>
    <s v="Online"/>
    <x v="0"/>
    <x v="11"/>
  </r>
  <r>
    <x v="3"/>
    <n v="1128299"/>
    <x v="606"/>
    <x v="2"/>
    <x v="7"/>
    <x v="9"/>
    <x v="5"/>
    <n v="75"/>
    <n v="125"/>
    <n v="9375"/>
    <n v="3093.75"/>
    <n v="0.33"/>
    <s v="Online"/>
    <x v="0"/>
    <x v="11"/>
  </r>
  <r>
    <x v="3"/>
    <n v="1128299"/>
    <x v="607"/>
    <x v="2"/>
    <x v="7"/>
    <x v="9"/>
    <x v="0"/>
    <n v="71"/>
    <n v="195"/>
    <n v="13845"/>
    <n v="5814.9"/>
    <n v="0.42"/>
    <s v="Online"/>
    <x v="0"/>
    <x v="11"/>
  </r>
  <r>
    <x v="3"/>
    <n v="1128299"/>
    <x v="608"/>
    <x v="2"/>
    <x v="7"/>
    <x v="9"/>
    <x v="1"/>
    <n v="74"/>
    <n v="188"/>
    <n v="13912"/>
    <n v="5147.4399999999996"/>
    <n v="0.37"/>
    <s v="Online"/>
    <x v="0"/>
    <x v="11"/>
  </r>
  <r>
    <x v="3"/>
    <n v="1128299"/>
    <x v="609"/>
    <x v="2"/>
    <x v="7"/>
    <x v="9"/>
    <x v="2"/>
    <n v="72"/>
    <n v="163"/>
    <n v="11736"/>
    <n v="4459.68"/>
    <n v="0.38"/>
    <s v="Online"/>
    <x v="0"/>
    <x v="11"/>
  </r>
  <r>
    <x v="3"/>
    <n v="1128299"/>
    <x v="610"/>
    <x v="2"/>
    <x v="7"/>
    <x v="9"/>
    <x v="3"/>
    <n v="75"/>
    <n v="125"/>
    <n v="9375"/>
    <n v="3750"/>
    <n v="0.4"/>
    <s v="Online"/>
    <x v="0"/>
    <x v="11"/>
  </r>
  <r>
    <x v="3"/>
    <n v="1128299"/>
    <x v="611"/>
    <x v="2"/>
    <x v="7"/>
    <x v="9"/>
    <x v="4"/>
    <n v="82"/>
    <n v="105"/>
    <n v="8610"/>
    <n v="3357.9"/>
    <n v="0.39"/>
    <s v="Online"/>
    <x v="0"/>
    <x v="11"/>
  </r>
  <r>
    <x v="3"/>
    <n v="1128299"/>
    <x v="612"/>
    <x v="2"/>
    <x v="7"/>
    <x v="9"/>
    <x v="5"/>
    <n v="98"/>
    <n v="182"/>
    <n v="17836"/>
    <n v="6064.2400000000007"/>
    <n v="0.34"/>
    <s v="Online"/>
    <x v="0"/>
    <x v="11"/>
  </r>
  <r>
    <x v="3"/>
    <n v="1128299"/>
    <x v="613"/>
    <x v="2"/>
    <x v="7"/>
    <x v="9"/>
    <x v="0"/>
    <n v="73"/>
    <n v="239"/>
    <n v="17447"/>
    <n v="6978.8"/>
    <n v="0.4"/>
    <s v="Online"/>
    <x v="0"/>
    <x v="5"/>
  </r>
  <r>
    <x v="3"/>
    <n v="1128299"/>
    <x v="614"/>
    <x v="2"/>
    <x v="7"/>
    <x v="9"/>
    <x v="1"/>
    <n v="82"/>
    <n v="182"/>
    <n v="14924"/>
    <n v="5372.6399999999994"/>
    <n v="0.36"/>
    <s v="Online"/>
    <x v="0"/>
    <x v="5"/>
  </r>
  <r>
    <x v="3"/>
    <n v="1128299"/>
    <x v="615"/>
    <x v="2"/>
    <x v="7"/>
    <x v="9"/>
    <x v="2"/>
    <n v="78"/>
    <n v="175"/>
    <n v="13650"/>
    <n v="4777.5"/>
    <n v="0.35"/>
    <s v="Online"/>
    <x v="0"/>
    <x v="5"/>
  </r>
  <r>
    <x v="3"/>
    <n v="1128299"/>
    <x v="616"/>
    <x v="2"/>
    <x v="7"/>
    <x v="9"/>
    <x v="3"/>
    <n v="78"/>
    <n v="137"/>
    <n v="10686"/>
    <n v="4381.2599999999993"/>
    <n v="0.41"/>
    <s v="Online"/>
    <x v="0"/>
    <x v="5"/>
  </r>
  <r>
    <x v="3"/>
    <n v="1128299"/>
    <x v="617"/>
    <x v="2"/>
    <x v="7"/>
    <x v="9"/>
    <x v="4"/>
    <n v="77"/>
    <n v="144"/>
    <n v="11088"/>
    <n v="3880.7999999999997"/>
    <n v="0.35"/>
    <s v="Online"/>
    <x v="0"/>
    <x v="5"/>
  </r>
  <r>
    <x v="3"/>
    <n v="1128299"/>
    <x v="618"/>
    <x v="2"/>
    <x v="7"/>
    <x v="9"/>
    <x v="5"/>
    <n v="95"/>
    <n v="155"/>
    <n v="14725"/>
    <n v="5153.75"/>
    <n v="0.35"/>
    <s v="Online"/>
    <x v="0"/>
    <x v="5"/>
  </r>
  <r>
    <x v="3"/>
    <n v="1128299"/>
    <x v="619"/>
    <x v="2"/>
    <x v="7"/>
    <x v="9"/>
    <x v="0"/>
    <n v="80"/>
    <n v="217"/>
    <n v="17360"/>
    <n v="7811.9999999999991"/>
    <n v="0.44999999999999996"/>
    <s v="Online"/>
    <x v="0"/>
    <x v="5"/>
  </r>
  <r>
    <x v="3"/>
    <n v="1128299"/>
    <x v="620"/>
    <x v="2"/>
    <x v="7"/>
    <x v="9"/>
    <x v="1"/>
    <n v="77"/>
    <n v="210"/>
    <n v="16170"/>
    <n v="6306.3"/>
    <n v="0.39"/>
    <s v="Online"/>
    <x v="0"/>
    <x v="5"/>
  </r>
  <r>
    <x v="3"/>
    <n v="1128299"/>
    <x v="621"/>
    <x v="2"/>
    <x v="7"/>
    <x v="9"/>
    <x v="2"/>
    <n v="73"/>
    <n v="163"/>
    <n v="11899"/>
    <n v="4164.6499999999996"/>
    <n v="0.35"/>
    <s v="Online"/>
    <x v="0"/>
    <x v="5"/>
  </r>
  <r>
    <x v="3"/>
    <n v="1128299"/>
    <x v="622"/>
    <x v="2"/>
    <x v="7"/>
    <x v="9"/>
    <x v="3"/>
    <n v="74"/>
    <n v="155"/>
    <n v="11470"/>
    <n v="5046.8"/>
    <n v="0.44"/>
    <s v="Online"/>
    <x v="0"/>
    <x v="5"/>
  </r>
  <r>
    <x v="3"/>
    <n v="1128299"/>
    <x v="623"/>
    <x v="2"/>
    <x v="7"/>
    <x v="9"/>
    <x v="4"/>
    <n v="71"/>
    <n v="155"/>
    <n v="11005"/>
    <n v="4291.95"/>
    <n v="0.39"/>
    <s v="Online"/>
    <x v="0"/>
    <x v="5"/>
  </r>
  <r>
    <x v="3"/>
    <n v="1128299"/>
    <x v="624"/>
    <x v="2"/>
    <x v="7"/>
    <x v="9"/>
    <x v="5"/>
    <n v="76"/>
    <n v="108"/>
    <n v="8208"/>
    <n v="2708.6400000000003"/>
    <n v="0.33"/>
    <s v="Online"/>
    <x v="0"/>
    <x v="5"/>
  </r>
  <r>
    <x v="3"/>
    <n v="1128299"/>
    <x v="625"/>
    <x v="2"/>
    <x v="7"/>
    <x v="9"/>
    <x v="0"/>
    <n v="64"/>
    <n v="156"/>
    <n v="9984"/>
    <n v="4093.4399999999996"/>
    <n v="0.41"/>
    <s v="Online"/>
    <x v="0"/>
    <x v="5"/>
  </r>
  <r>
    <x v="3"/>
    <n v="1128299"/>
    <x v="626"/>
    <x v="2"/>
    <x v="7"/>
    <x v="9"/>
    <x v="1"/>
    <n v="71"/>
    <n v="174"/>
    <n v="12354"/>
    <n v="4323.8999999999996"/>
    <n v="0.35"/>
    <s v="Online"/>
    <x v="0"/>
    <x v="5"/>
  </r>
  <r>
    <x v="3"/>
    <n v="1128299"/>
    <x v="627"/>
    <x v="2"/>
    <x v="7"/>
    <x v="9"/>
    <x v="2"/>
    <n v="63"/>
    <n v="135"/>
    <n v="8505"/>
    <n v="3146.85"/>
    <n v="0.37"/>
    <s v="Online"/>
    <x v="0"/>
    <x v="5"/>
  </r>
  <r>
    <x v="3"/>
    <n v="1128299"/>
    <x v="628"/>
    <x v="2"/>
    <x v="7"/>
    <x v="9"/>
    <x v="3"/>
    <n v="67"/>
    <n v="112"/>
    <n v="7504"/>
    <n v="3001.6000000000004"/>
    <n v="0.4"/>
    <s v="Online"/>
    <x v="0"/>
    <x v="5"/>
  </r>
  <r>
    <x v="3"/>
    <n v="1128299"/>
    <x v="629"/>
    <x v="2"/>
    <x v="7"/>
    <x v="9"/>
    <x v="4"/>
    <n v="72"/>
    <n v="111"/>
    <n v="7992"/>
    <n v="3196.8"/>
    <n v="0.4"/>
    <s v="Online"/>
    <x v="0"/>
    <x v="5"/>
  </r>
  <r>
    <x v="3"/>
    <n v="1128299"/>
    <x v="67"/>
    <x v="2"/>
    <x v="7"/>
    <x v="9"/>
    <x v="5"/>
    <n v="62"/>
    <n v="113"/>
    <n v="7006"/>
    <n v="2452.1"/>
    <n v="0.35"/>
    <s v="Online"/>
    <x v="0"/>
    <x v="5"/>
  </r>
  <r>
    <x v="3"/>
    <n v="1128299"/>
    <x v="68"/>
    <x v="2"/>
    <x v="7"/>
    <x v="9"/>
    <x v="0"/>
    <n v="58"/>
    <n v="149"/>
    <n v="8642"/>
    <n v="3456.8"/>
    <n v="0.4"/>
    <s v="Online"/>
    <x v="0"/>
    <x v="5"/>
  </r>
  <r>
    <x v="3"/>
    <n v="1128299"/>
    <x v="69"/>
    <x v="2"/>
    <x v="7"/>
    <x v="9"/>
    <x v="1"/>
    <n v="64"/>
    <n v="138"/>
    <n v="8832"/>
    <n v="3267.84"/>
    <n v="0.37"/>
    <s v="Online"/>
    <x v="0"/>
    <x v="5"/>
  </r>
  <r>
    <x v="3"/>
    <n v="1128299"/>
    <x v="70"/>
    <x v="2"/>
    <x v="7"/>
    <x v="9"/>
    <x v="2"/>
    <n v="56"/>
    <n v="113"/>
    <n v="6328"/>
    <n v="2278.08"/>
    <n v="0.36"/>
    <s v="Online"/>
    <x v="0"/>
    <x v="5"/>
  </r>
  <r>
    <x v="3"/>
    <n v="1128299"/>
    <x v="71"/>
    <x v="2"/>
    <x v="7"/>
    <x v="9"/>
    <x v="3"/>
    <n v="58"/>
    <n v="98"/>
    <n v="5684"/>
    <n v="2500.96"/>
    <n v="0.44"/>
    <s v="Online"/>
    <x v="0"/>
    <x v="5"/>
  </r>
  <r>
    <x v="3"/>
    <n v="1128299"/>
    <x v="72"/>
    <x v="2"/>
    <x v="7"/>
    <x v="9"/>
    <x v="4"/>
    <n v="69"/>
    <n v="94"/>
    <n v="6486"/>
    <n v="2270.1"/>
    <n v="0.35"/>
    <s v="Online"/>
    <x v="0"/>
    <x v="5"/>
  </r>
  <r>
    <x v="3"/>
    <n v="1128299"/>
    <x v="73"/>
    <x v="2"/>
    <x v="7"/>
    <x v="9"/>
    <x v="5"/>
    <n v="71"/>
    <n v="101"/>
    <n v="7171"/>
    <n v="2509.85"/>
    <n v="0.35"/>
    <s v="Online"/>
    <x v="0"/>
    <x v="5"/>
  </r>
  <r>
    <x v="3"/>
    <n v="1128299"/>
    <x v="74"/>
    <x v="2"/>
    <x v="7"/>
    <x v="9"/>
    <x v="0"/>
    <n v="54"/>
    <n v="162"/>
    <n v="8748"/>
    <n v="3849.12"/>
    <n v="0.44"/>
    <s v="Online"/>
    <x v="0"/>
    <x v="5"/>
  </r>
  <r>
    <x v="3"/>
    <n v="1128299"/>
    <x v="75"/>
    <x v="2"/>
    <x v="7"/>
    <x v="9"/>
    <x v="1"/>
    <n v="60"/>
    <n v="188"/>
    <n v="11280"/>
    <n v="4173.6000000000004"/>
    <n v="0.37"/>
    <s v="Online"/>
    <x v="0"/>
    <x v="5"/>
  </r>
  <r>
    <x v="3"/>
    <n v="1128299"/>
    <x v="76"/>
    <x v="2"/>
    <x v="7"/>
    <x v="9"/>
    <x v="2"/>
    <n v="54"/>
    <n v="124"/>
    <n v="6696"/>
    <n v="2477.52"/>
    <n v="0.37"/>
    <s v="Online"/>
    <x v="0"/>
    <x v="5"/>
  </r>
  <r>
    <x v="3"/>
    <n v="1128299"/>
    <x v="77"/>
    <x v="2"/>
    <x v="7"/>
    <x v="9"/>
    <x v="3"/>
    <n v="69"/>
    <n v="117"/>
    <n v="8073"/>
    <n v="3471.39"/>
    <n v="0.43"/>
    <s v="Online"/>
    <x v="0"/>
    <x v="5"/>
  </r>
  <r>
    <x v="3"/>
    <n v="1128299"/>
    <x v="78"/>
    <x v="2"/>
    <x v="7"/>
    <x v="9"/>
    <x v="4"/>
    <n v="85"/>
    <n v="115"/>
    <n v="9775"/>
    <n v="3910"/>
    <n v="0.4"/>
    <s v="Online"/>
    <x v="0"/>
    <x v="5"/>
  </r>
  <r>
    <x v="3"/>
    <n v="1128299"/>
    <x v="79"/>
    <x v="2"/>
    <x v="7"/>
    <x v="9"/>
    <x v="5"/>
    <n v="88"/>
    <n v="138"/>
    <n v="12144"/>
    <n v="3764.64"/>
    <n v="0.31"/>
    <s v="Online"/>
    <x v="0"/>
    <x v="5"/>
  </r>
  <r>
    <x v="3"/>
    <n v="1128299"/>
    <x v="80"/>
    <x v="2"/>
    <x v="7"/>
    <x v="9"/>
    <x v="0"/>
    <n v="78"/>
    <n v="188"/>
    <n v="14664"/>
    <n v="5865.6"/>
    <n v="0.4"/>
    <s v="Online"/>
    <x v="0"/>
    <x v="5"/>
  </r>
  <r>
    <x v="3"/>
    <n v="1128299"/>
    <x v="81"/>
    <x v="2"/>
    <x v="7"/>
    <x v="9"/>
    <x v="1"/>
    <n v="77"/>
    <n v="195"/>
    <n v="15015"/>
    <n v="5705.7"/>
    <n v="0.38"/>
    <s v="Online"/>
    <x v="0"/>
    <x v="6"/>
  </r>
  <r>
    <x v="3"/>
    <n v="1128299"/>
    <x v="82"/>
    <x v="2"/>
    <x v="7"/>
    <x v="9"/>
    <x v="2"/>
    <n v="73"/>
    <n v="138"/>
    <n v="10074"/>
    <n v="3928.86"/>
    <n v="0.39"/>
    <s v="Online"/>
    <x v="0"/>
    <x v="6"/>
  </r>
  <r>
    <x v="3"/>
    <n v="1128299"/>
    <x v="83"/>
    <x v="2"/>
    <x v="7"/>
    <x v="9"/>
    <x v="3"/>
    <n v="76"/>
    <n v="138"/>
    <n v="10488"/>
    <n v="4509.84"/>
    <n v="0.43"/>
    <s v="Online"/>
    <x v="0"/>
    <x v="6"/>
  </r>
  <r>
    <x v="3"/>
    <n v="1128299"/>
    <x v="84"/>
    <x v="2"/>
    <x v="7"/>
    <x v="9"/>
    <x v="4"/>
    <n v="82"/>
    <n v="133"/>
    <n v="10906"/>
    <n v="4144.28"/>
    <n v="0.38"/>
    <s v="Online"/>
    <x v="0"/>
    <x v="6"/>
  </r>
  <r>
    <x v="3"/>
    <n v="1128299"/>
    <x v="85"/>
    <x v="2"/>
    <x v="7"/>
    <x v="9"/>
    <x v="5"/>
    <n v="86"/>
    <n v="150"/>
    <n v="12900"/>
    <n v="4386"/>
    <n v="0.34"/>
    <s v="Online"/>
    <x v="0"/>
    <x v="6"/>
  </r>
  <r>
    <x v="0"/>
    <n v="1185732"/>
    <x v="86"/>
    <x v="2"/>
    <x v="7"/>
    <x v="9"/>
    <x v="0"/>
    <n v="44"/>
    <n v="273"/>
    <n v="12012"/>
    <n v="6606.6"/>
    <n v="0.55000000000000004"/>
    <s v="Online"/>
    <x v="0"/>
    <x v="6"/>
  </r>
  <r>
    <x v="0"/>
    <n v="1185732"/>
    <x v="87"/>
    <x v="2"/>
    <x v="7"/>
    <x v="9"/>
    <x v="1"/>
    <n v="41"/>
    <n v="221"/>
    <n v="9061"/>
    <n v="4439.8900000000003"/>
    <n v="0.49"/>
    <s v="Online"/>
    <x v="0"/>
    <x v="6"/>
  </r>
  <r>
    <x v="0"/>
    <n v="1185732"/>
    <x v="88"/>
    <x v="2"/>
    <x v="7"/>
    <x v="9"/>
    <x v="2"/>
    <n v="34"/>
    <n v="230"/>
    <n v="7820"/>
    <n v="3049.8"/>
    <n v="0.39"/>
    <s v="Online"/>
    <x v="0"/>
    <x v="6"/>
  </r>
  <r>
    <x v="0"/>
    <n v="1185732"/>
    <x v="89"/>
    <x v="2"/>
    <x v="7"/>
    <x v="9"/>
    <x v="3"/>
    <n v="38"/>
    <n v="175"/>
    <n v="6650"/>
    <n v="2660"/>
    <n v="0.4"/>
    <s v="Online"/>
    <x v="0"/>
    <x v="6"/>
  </r>
  <r>
    <x v="0"/>
    <n v="1185732"/>
    <x v="90"/>
    <x v="4"/>
    <x v="8"/>
    <x v="10"/>
    <x v="4"/>
    <n v="50"/>
    <n v="195"/>
    <n v="9750"/>
    <n v="4875"/>
    <n v="0.5"/>
    <s v="Online"/>
    <x v="0"/>
    <x v="6"/>
  </r>
  <r>
    <x v="0"/>
    <n v="1185732"/>
    <x v="91"/>
    <x v="4"/>
    <x v="8"/>
    <x v="10"/>
    <x v="5"/>
    <n v="41"/>
    <n v="247"/>
    <n v="10127"/>
    <n v="6278.74"/>
    <n v="0.62"/>
    <s v="Online"/>
    <x v="0"/>
    <x v="6"/>
  </r>
  <r>
    <x v="0"/>
    <n v="1185732"/>
    <x v="92"/>
    <x v="4"/>
    <x v="8"/>
    <x v="10"/>
    <x v="0"/>
    <n v="43"/>
    <n v="319"/>
    <n v="13717"/>
    <n v="7818.6900000000005"/>
    <n v="0.57000000000000006"/>
    <s v="Online"/>
    <x v="0"/>
    <x v="6"/>
  </r>
  <r>
    <x v="0"/>
    <n v="1185732"/>
    <x v="93"/>
    <x v="4"/>
    <x v="8"/>
    <x v="10"/>
    <x v="1"/>
    <n v="43"/>
    <n v="195"/>
    <n v="8385"/>
    <n v="4108.6499999999996"/>
    <n v="0.49"/>
    <s v="Online"/>
    <x v="0"/>
    <x v="6"/>
  </r>
  <r>
    <x v="0"/>
    <n v="1185732"/>
    <x v="94"/>
    <x v="4"/>
    <x v="8"/>
    <x v="10"/>
    <x v="2"/>
    <n v="32"/>
    <n v="240"/>
    <n v="7680"/>
    <n v="2918.4"/>
    <n v="0.38"/>
    <s v="Online"/>
    <x v="0"/>
    <x v="6"/>
  </r>
  <r>
    <x v="3"/>
    <n v="1185732"/>
    <x v="95"/>
    <x v="4"/>
    <x v="8"/>
    <x v="10"/>
    <x v="3"/>
    <n v="38"/>
    <n v="169"/>
    <n v="6422"/>
    <n v="2825.68"/>
    <n v="0.44"/>
    <s v="Online"/>
    <x v="0"/>
    <x v="6"/>
  </r>
  <r>
    <x v="0"/>
    <n v="1185732"/>
    <x v="96"/>
    <x v="4"/>
    <x v="8"/>
    <x v="10"/>
    <x v="4"/>
    <n v="53"/>
    <n v="218"/>
    <n v="11554"/>
    <n v="5545.92"/>
    <n v="0.48"/>
    <s v="Online"/>
    <x v="0"/>
    <x v="6"/>
  </r>
  <r>
    <x v="0"/>
    <n v="1185732"/>
    <x v="97"/>
    <x v="4"/>
    <x v="8"/>
    <x v="10"/>
    <x v="5"/>
    <n v="41"/>
    <n v="221"/>
    <n v="9061"/>
    <n v="5889.6500000000005"/>
    <n v="0.65"/>
    <s v="Online"/>
    <x v="0"/>
    <x v="6"/>
  </r>
  <r>
    <x v="0"/>
    <n v="1185732"/>
    <x v="98"/>
    <x v="4"/>
    <x v="8"/>
    <x v="10"/>
    <x v="0"/>
    <n v="41"/>
    <n v="268"/>
    <n v="10988"/>
    <n v="6592.8"/>
    <n v="0.6"/>
    <s v="Online"/>
    <x v="0"/>
    <x v="6"/>
  </r>
  <r>
    <x v="0"/>
    <n v="1185732"/>
    <x v="99"/>
    <x v="4"/>
    <x v="8"/>
    <x v="10"/>
    <x v="1"/>
    <n v="42"/>
    <n v="225"/>
    <n v="9450"/>
    <n v="4536"/>
    <n v="0.48"/>
    <s v="Online"/>
    <x v="0"/>
    <x v="6"/>
  </r>
  <r>
    <x v="0"/>
    <n v="1185732"/>
    <x v="100"/>
    <x v="4"/>
    <x v="8"/>
    <x v="10"/>
    <x v="2"/>
    <n v="32"/>
    <n v="217"/>
    <n v="6944"/>
    <n v="2430.3999999999996"/>
    <n v="0.35"/>
    <s v="Online"/>
    <x v="0"/>
    <x v="6"/>
  </r>
  <r>
    <x v="0"/>
    <n v="1185732"/>
    <x v="101"/>
    <x v="4"/>
    <x v="8"/>
    <x v="10"/>
    <x v="3"/>
    <n v="36"/>
    <n v="175"/>
    <n v="6300"/>
    <n v="2520"/>
    <n v="0.4"/>
    <s v="Online"/>
    <x v="0"/>
    <x v="6"/>
  </r>
  <r>
    <x v="0"/>
    <n v="1185732"/>
    <x v="102"/>
    <x v="4"/>
    <x v="8"/>
    <x v="10"/>
    <x v="4"/>
    <n v="53"/>
    <n v="182"/>
    <n v="9646"/>
    <n v="4437.16"/>
    <n v="0.45999999999999996"/>
    <s v="Online"/>
    <x v="0"/>
    <x v="6"/>
  </r>
  <r>
    <x v="0"/>
    <n v="1185732"/>
    <x v="103"/>
    <x v="4"/>
    <x v="8"/>
    <x v="10"/>
    <x v="5"/>
    <n v="42"/>
    <n v="225"/>
    <n v="9450"/>
    <n v="6048"/>
    <n v="0.64"/>
    <s v="Online"/>
    <x v="0"/>
    <x v="6"/>
  </r>
  <r>
    <x v="0"/>
    <n v="1185732"/>
    <x v="53"/>
    <x v="4"/>
    <x v="8"/>
    <x v="10"/>
    <x v="0"/>
    <n v="42"/>
    <n v="256"/>
    <n v="10752"/>
    <n v="6236.1600000000008"/>
    <n v="0.58000000000000007"/>
    <s v="Online"/>
    <x v="0"/>
    <x v="3"/>
  </r>
  <r>
    <x v="0"/>
    <n v="1185732"/>
    <x v="53"/>
    <x v="4"/>
    <x v="8"/>
    <x v="10"/>
    <x v="1"/>
    <n v="41"/>
    <n v="210"/>
    <n v="8610"/>
    <n v="4305"/>
    <n v="0.5"/>
    <s v="Online"/>
    <x v="0"/>
    <x v="3"/>
  </r>
  <r>
    <x v="3"/>
    <n v="1185732"/>
    <x v="53"/>
    <x v="4"/>
    <x v="8"/>
    <x v="10"/>
    <x v="2"/>
    <n v="32"/>
    <n v="203"/>
    <n v="6496"/>
    <n v="2598.4"/>
    <n v="0.4"/>
    <s v="Online"/>
    <x v="0"/>
    <x v="3"/>
  </r>
  <r>
    <x v="3"/>
    <n v="1185732"/>
    <x v="53"/>
    <x v="4"/>
    <x v="8"/>
    <x v="10"/>
    <x v="3"/>
    <n v="38"/>
    <n v="189"/>
    <n v="7182"/>
    <n v="3231.8999999999996"/>
    <n v="0.44999999999999996"/>
    <s v="Online"/>
    <x v="0"/>
    <x v="3"/>
  </r>
  <r>
    <x v="3"/>
    <n v="1185732"/>
    <x v="53"/>
    <x v="4"/>
    <x v="8"/>
    <x v="10"/>
    <x v="4"/>
    <n v="52"/>
    <n v="196"/>
    <n v="10192"/>
    <n v="4586.3999999999996"/>
    <n v="0.44999999999999996"/>
    <s v="Online"/>
    <x v="0"/>
    <x v="3"/>
  </r>
  <r>
    <x v="3"/>
    <n v="1185732"/>
    <x v="53"/>
    <x v="4"/>
    <x v="8"/>
    <x v="10"/>
    <x v="5"/>
    <n v="44"/>
    <n v="208"/>
    <n v="9152"/>
    <n v="5491.2"/>
    <n v="0.6"/>
    <s v="Online"/>
    <x v="0"/>
    <x v="3"/>
  </r>
  <r>
    <x v="3"/>
    <n v="1185732"/>
    <x v="53"/>
    <x v="4"/>
    <x v="8"/>
    <x v="10"/>
    <x v="0"/>
    <n v="52"/>
    <n v="300"/>
    <n v="15600"/>
    <n v="8736"/>
    <n v="0.56000000000000005"/>
    <s v="Online"/>
    <x v="0"/>
    <x v="3"/>
  </r>
  <r>
    <x v="3"/>
    <n v="1185732"/>
    <x v="53"/>
    <x v="4"/>
    <x v="8"/>
    <x v="10"/>
    <x v="1"/>
    <n v="54"/>
    <n v="194"/>
    <n v="10476"/>
    <n v="5238"/>
    <n v="0.5"/>
    <s v="Online"/>
    <x v="0"/>
    <x v="3"/>
  </r>
  <r>
    <x v="3"/>
    <n v="1185732"/>
    <x v="53"/>
    <x v="4"/>
    <x v="8"/>
    <x v="10"/>
    <x v="2"/>
    <n v="47"/>
    <n v="188"/>
    <n v="8836"/>
    <n v="3269.32"/>
    <n v="0.37"/>
    <s v="Online"/>
    <x v="0"/>
    <x v="3"/>
  </r>
  <r>
    <x v="3"/>
    <n v="1185732"/>
    <x v="53"/>
    <x v="4"/>
    <x v="8"/>
    <x v="10"/>
    <x v="3"/>
    <n v="49"/>
    <n v="175"/>
    <n v="8575"/>
    <n v="3687.25"/>
    <n v="0.43"/>
    <s v="Online"/>
    <x v="0"/>
    <x v="3"/>
  </r>
  <r>
    <x v="3"/>
    <n v="1185732"/>
    <x v="53"/>
    <x v="4"/>
    <x v="8"/>
    <x v="10"/>
    <x v="4"/>
    <n v="58"/>
    <n v="196"/>
    <n v="11368"/>
    <n v="5342.96"/>
    <n v="0.47"/>
    <s v="Online"/>
    <x v="0"/>
    <x v="3"/>
  </r>
  <r>
    <x v="3"/>
    <n v="1185732"/>
    <x v="53"/>
    <x v="4"/>
    <x v="8"/>
    <x v="10"/>
    <x v="5"/>
    <n v="64"/>
    <n v="248"/>
    <n v="15872"/>
    <n v="10158.08"/>
    <n v="0.64"/>
    <s v="Online"/>
    <x v="0"/>
    <x v="3"/>
  </r>
  <r>
    <x v="3"/>
    <n v="1185732"/>
    <x v="53"/>
    <x v="4"/>
    <x v="8"/>
    <x v="10"/>
    <x v="0"/>
    <n v="55"/>
    <n v="290"/>
    <n v="15950"/>
    <n v="9410.5000000000018"/>
    <n v="0.59000000000000008"/>
    <s v="Online"/>
    <x v="0"/>
    <x v="3"/>
  </r>
  <r>
    <x v="3"/>
    <n v="1185732"/>
    <x v="53"/>
    <x v="4"/>
    <x v="8"/>
    <x v="10"/>
    <x v="1"/>
    <n v="54"/>
    <n v="206"/>
    <n v="11124"/>
    <n v="5450.76"/>
    <n v="0.49"/>
    <s v="Online"/>
    <x v="0"/>
    <x v="3"/>
  </r>
  <r>
    <x v="3"/>
    <n v="1185732"/>
    <x v="118"/>
    <x v="4"/>
    <x v="8"/>
    <x v="10"/>
    <x v="2"/>
    <n v="49"/>
    <n v="208"/>
    <n v="10192"/>
    <n v="3567.2"/>
    <n v="0.35"/>
    <s v="Online"/>
    <x v="0"/>
    <x v="7"/>
  </r>
  <r>
    <x v="3"/>
    <n v="1185732"/>
    <x v="119"/>
    <x v="4"/>
    <x v="8"/>
    <x v="10"/>
    <x v="3"/>
    <n v="47"/>
    <n v="217"/>
    <n v="10199"/>
    <n v="4079.6000000000004"/>
    <n v="0.4"/>
    <s v="Online"/>
    <x v="0"/>
    <x v="7"/>
  </r>
  <r>
    <x v="3"/>
    <n v="1185732"/>
    <x v="120"/>
    <x v="4"/>
    <x v="8"/>
    <x v="10"/>
    <x v="4"/>
    <n v="62"/>
    <n v="233"/>
    <n v="14446"/>
    <n v="7078.54"/>
    <n v="0.49"/>
    <s v="Online"/>
    <x v="0"/>
    <x v="7"/>
  </r>
  <r>
    <x v="3"/>
    <n v="1185732"/>
    <x v="121"/>
    <x v="4"/>
    <x v="8"/>
    <x v="10"/>
    <x v="5"/>
    <n v="63"/>
    <n v="259"/>
    <n v="16317"/>
    <n v="10606.050000000001"/>
    <n v="0.65"/>
    <s v="Online"/>
    <x v="0"/>
    <x v="7"/>
  </r>
  <r>
    <x v="3"/>
    <n v="1185732"/>
    <x v="122"/>
    <x v="4"/>
    <x v="8"/>
    <x v="10"/>
    <x v="0"/>
    <n v="60"/>
    <n v="299"/>
    <n v="17940"/>
    <n v="10764"/>
    <n v="0.6"/>
    <s v="Online"/>
    <x v="0"/>
    <x v="7"/>
  </r>
  <r>
    <x v="3"/>
    <n v="1185732"/>
    <x v="123"/>
    <x v="4"/>
    <x v="8"/>
    <x v="10"/>
    <x v="1"/>
    <n v="57"/>
    <n v="225"/>
    <n v="12825"/>
    <n v="5899.4999999999991"/>
    <n v="0.45999999999999996"/>
    <s v="Online"/>
    <x v="0"/>
    <x v="7"/>
  </r>
  <r>
    <x v="3"/>
    <n v="1185732"/>
    <x v="124"/>
    <x v="4"/>
    <x v="8"/>
    <x v="10"/>
    <x v="2"/>
    <n v="50"/>
    <n v="215"/>
    <n v="10750"/>
    <n v="3977.5"/>
    <n v="0.37"/>
    <s v="Online"/>
    <x v="0"/>
    <x v="7"/>
  </r>
  <r>
    <x v="3"/>
    <n v="1185732"/>
    <x v="125"/>
    <x v="4"/>
    <x v="8"/>
    <x v="10"/>
    <x v="3"/>
    <n v="53"/>
    <n v="233"/>
    <n v="12349"/>
    <n v="5310.07"/>
    <n v="0.43"/>
    <s v="Online"/>
    <x v="0"/>
    <x v="7"/>
  </r>
  <r>
    <x v="3"/>
    <n v="1185732"/>
    <x v="126"/>
    <x v="4"/>
    <x v="8"/>
    <x v="10"/>
    <x v="4"/>
    <n v="61"/>
    <n v="208"/>
    <n v="12688"/>
    <n v="6217.12"/>
    <n v="0.49"/>
    <s v="Online"/>
    <x v="0"/>
    <x v="7"/>
  </r>
  <r>
    <x v="3"/>
    <n v="1185732"/>
    <x v="127"/>
    <x v="4"/>
    <x v="8"/>
    <x v="10"/>
    <x v="5"/>
    <n v="67"/>
    <n v="244"/>
    <n v="16348"/>
    <n v="10626.2"/>
    <n v="0.65"/>
    <s v="Online"/>
    <x v="0"/>
    <x v="7"/>
  </r>
  <r>
    <x v="3"/>
    <n v="1185732"/>
    <x v="630"/>
    <x v="4"/>
    <x v="8"/>
    <x v="10"/>
    <x v="0"/>
    <n v="60"/>
    <n v="304"/>
    <n v="18240"/>
    <n v="10396.800000000001"/>
    <n v="0.57000000000000006"/>
    <s v="Online"/>
    <x v="0"/>
    <x v="7"/>
  </r>
  <r>
    <x v="3"/>
    <n v="1185732"/>
    <x v="631"/>
    <x v="4"/>
    <x v="8"/>
    <x v="10"/>
    <x v="1"/>
    <n v="55"/>
    <n v="252"/>
    <n v="13860"/>
    <n v="6236.9999999999991"/>
    <n v="0.44999999999999996"/>
    <s v="Online"/>
    <x v="0"/>
    <x v="7"/>
  </r>
  <r>
    <x v="3"/>
    <n v="1185732"/>
    <x v="632"/>
    <x v="4"/>
    <x v="8"/>
    <x v="10"/>
    <x v="2"/>
    <n v="53"/>
    <n v="231"/>
    <n v="12243"/>
    <n v="4529.91"/>
    <n v="0.37"/>
    <s v="Online"/>
    <x v="0"/>
    <x v="7"/>
  </r>
  <r>
    <x v="0"/>
    <n v="1185732"/>
    <x v="633"/>
    <x v="4"/>
    <x v="8"/>
    <x v="10"/>
    <x v="3"/>
    <n v="44"/>
    <n v="233"/>
    <n v="10252"/>
    <n v="4100.8"/>
    <n v="0.4"/>
    <s v="Online"/>
    <x v="0"/>
    <x v="7"/>
  </r>
  <r>
    <x v="0"/>
    <n v="1185732"/>
    <x v="634"/>
    <x v="4"/>
    <x v="8"/>
    <x v="10"/>
    <x v="4"/>
    <n v="52"/>
    <n v="225"/>
    <n v="11700"/>
    <n v="5264.9999999999991"/>
    <n v="0.44999999999999996"/>
    <s v="Online"/>
    <x v="0"/>
    <x v="7"/>
  </r>
  <r>
    <x v="0"/>
    <n v="1185732"/>
    <x v="635"/>
    <x v="4"/>
    <x v="8"/>
    <x v="10"/>
    <x v="5"/>
    <n v="56"/>
    <n v="278"/>
    <n v="15568"/>
    <n v="9496.48"/>
    <n v="0.61"/>
    <s v="Online"/>
    <x v="0"/>
    <x v="7"/>
  </r>
  <r>
    <x v="0"/>
    <n v="1185732"/>
    <x v="636"/>
    <x v="4"/>
    <x v="8"/>
    <x v="10"/>
    <x v="0"/>
    <n v="53"/>
    <n v="284"/>
    <n v="15052"/>
    <n v="8278.6"/>
    <n v="0.55000000000000004"/>
    <s v="Online"/>
    <x v="0"/>
    <x v="7"/>
  </r>
  <r>
    <x v="0"/>
    <n v="1185732"/>
    <x v="637"/>
    <x v="4"/>
    <x v="8"/>
    <x v="10"/>
    <x v="1"/>
    <n v="46"/>
    <n v="255"/>
    <n v="11730"/>
    <n v="5278.4999999999991"/>
    <n v="0.44999999999999996"/>
    <s v="Online"/>
    <x v="0"/>
    <x v="7"/>
  </r>
  <r>
    <x v="2"/>
    <n v="1185732"/>
    <x v="638"/>
    <x v="4"/>
    <x v="8"/>
    <x v="10"/>
    <x v="2"/>
    <n v="41"/>
    <n v="225"/>
    <n v="9225"/>
    <n v="3413.25"/>
    <n v="0.37"/>
    <s v="Online"/>
    <x v="0"/>
    <x v="7"/>
  </r>
  <r>
    <x v="2"/>
    <n v="1185732"/>
    <x v="639"/>
    <x v="4"/>
    <x v="8"/>
    <x v="10"/>
    <x v="3"/>
    <n v="42"/>
    <n v="210"/>
    <n v="8820"/>
    <n v="3792.6"/>
    <n v="0.43"/>
    <s v="Online"/>
    <x v="0"/>
    <x v="7"/>
  </r>
  <r>
    <x v="2"/>
    <n v="1185732"/>
    <x v="640"/>
    <x v="4"/>
    <x v="8"/>
    <x v="10"/>
    <x v="4"/>
    <n v="50"/>
    <n v="210"/>
    <n v="10500"/>
    <n v="5250"/>
    <n v="0.5"/>
    <s v="Online"/>
    <x v="0"/>
    <x v="7"/>
  </r>
  <r>
    <x v="2"/>
    <n v="1185732"/>
    <x v="641"/>
    <x v="4"/>
    <x v="8"/>
    <x v="10"/>
    <x v="5"/>
    <n v="55"/>
    <n v="223"/>
    <n v="12265"/>
    <n v="7726.95"/>
    <n v="0.63"/>
    <s v="Online"/>
    <x v="0"/>
    <x v="7"/>
  </r>
  <r>
    <x v="2"/>
    <n v="1185732"/>
    <x v="642"/>
    <x v="4"/>
    <x v="8"/>
    <x v="10"/>
    <x v="0"/>
    <n v="56"/>
    <n v="270"/>
    <n v="15120"/>
    <n v="9072"/>
    <n v="0.6"/>
    <s v="Online"/>
    <x v="0"/>
    <x v="7"/>
  </r>
  <r>
    <x v="2"/>
    <n v="1185732"/>
    <x v="643"/>
    <x v="4"/>
    <x v="8"/>
    <x v="10"/>
    <x v="1"/>
    <n v="47"/>
    <n v="215"/>
    <n v="10105"/>
    <n v="4547.25"/>
    <n v="0.44999999999999996"/>
    <s v="Online"/>
    <x v="0"/>
    <x v="7"/>
  </r>
  <r>
    <x v="2"/>
    <n v="1185732"/>
    <x v="644"/>
    <x v="4"/>
    <x v="8"/>
    <x v="10"/>
    <x v="2"/>
    <n v="47"/>
    <n v="203"/>
    <n v="9541"/>
    <n v="3720.9900000000002"/>
    <n v="0.39"/>
    <s v="Online"/>
    <x v="0"/>
    <x v="8"/>
  </r>
  <r>
    <x v="2"/>
    <n v="1185732"/>
    <x v="645"/>
    <x v="4"/>
    <x v="8"/>
    <x v="10"/>
    <x v="3"/>
    <n v="45"/>
    <n v="182"/>
    <n v="8190"/>
    <n v="3603.6"/>
    <n v="0.44"/>
    <s v="Online"/>
    <x v="0"/>
    <x v="8"/>
  </r>
  <r>
    <x v="2"/>
    <n v="1185732"/>
    <x v="646"/>
    <x v="4"/>
    <x v="8"/>
    <x v="10"/>
    <x v="4"/>
    <n v="57"/>
    <n v="189"/>
    <n v="10773"/>
    <n v="5386.5"/>
    <n v="0.5"/>
    <s v="Online"/>
    <x v="0"/>
    <x v="8"/>
  </r>
  <r>
    <x v="2"/>
    <n v="1185732"/>
    <x v="647"/>
    <x v="4"/>
    <x v="8"/>
    <x v="10"/>
    <x v="5"/>
    <n v="59"/>
    <n v="223"/>
    <n v="13157"/>
    <n v="8552.0500000000011"/>
    <n v="0.65"/>
    <s v="Online"/>
    <x v="0"/>
    <x v="8"/>
  </r>
  <r>
    <x v="2"/>
    <n v="1185732"/>
    <x v="648"/>
    <x v="4"/>
    <x v="8"/>
    <x v="10"/>
    <x v="0"/>
    <n v="56"/>
    <n v="244"/>
    <n v="13664"/>
    <n v="7925.1200000000008"/>
    <n v="0.58000000000000007"/>
    <s v="Online"/>
    <x v="0"/>
    <x v="8"/>
  </r>
  <r>
    <x v="2"/>
    <n v="1185732"/>
    <x v="649"/>
    <x v="4"/>
    <x v="8"/>
    <x v="10"/>
    <x v="1"/>
    <n v="49"/>
    <n v="224"/>
    <n v="10976"/>
    <n v="5268.48"/>
    <n v="0.48"/>
    <s v="Online"/>
    <x v="0"/>
    <x v="8"/>
  </r>
  <r>
    <x v="2"/>
    <n v="1185732"/>
    <x v="650"/>
    <x v="4"/>
    <x v="8"/>
    <x v="10"/>
    <x v="2"/>
    <n v="46"/>
    <n v="224"/>
    <n v="10304"/>
    <n v="3812.48"/>
    <n v="0.37"/>
    <s v="Online"/>
    <x v="0"/>
    <x v="8"/>
  </r>
  <r>
    <x v="2"/>
    <n v="1185732"/>
    <x v="651"/>
    <x v="4"/>
    <x v="8"/>
    <x v="10"/>
    <x v="3"/>
    <n v="49"/>
    <n v="202"/>
    <n v="9898"/>
    <n v="4355.12"/>
    <n v="0.44"/>
    <s v="Online"/>
    <x v="0"/>
    <x v="8"/>
  </r>
  <r>
    <x v="2"/>
    <n v="1185732"/>
    <x v="652"/>
    <x v="4"/>
    <x v="8"/>
    <x v="10"/>
    <x v="4"/>
    <n v="64"/>
    <n v="195"/>
    <n v="12480"/>
    <n v="6240"/>
    <n v="0.5"/>
    <s v="Online"/>
    <x v="0"/>
    <x v="8"/>
  </r>
  <r>
    <x v="2"/>
    <n v="1185732"/>
    <x v="653"/>
    <x v="4"/>
    <x v="8"/>
    <x v="10"/>
    <x v="5"/>
    <n v="64"/>
    <n v="213"/>
    <n v="13632"/>
    <n v="8179.2"/>
    <n v="0.6"/>
    <s v="Online"/>
    <x v="0"/>
    <x v="8"/>
  </r>
  <r>
    <x v="2"/>
    <n v="1185732"/>
    <x v="575"/>
    <x v="4"/>
    <x v="8"/>
    <x v="10"/>
    <x v="0"/>
    <n v="63"/>
    <n v="323"/>
    <n v="20349"/>
    <n v="11395.44"/>
    <n v="0.56000000000000005"/>
    <s v="Online"/>
    <x v="0"/>
    <x v="4"/>
  </r>
  <r>
    <x v="2"/>
    <n v="1185732"/>
    <x v="575"/>
    <x v="4"/>
    <x v="8"/>
    <x v="10"/>
    <x v="1"/>
    <n v="51"/>
    <n v="254"/>
    <n v="12954"/>
    <n v="6088.38"/>
    <n v="0.47"/>
    <s v="Online"/>
    <x v="0"/>
    <x v="4"/>
  </r>
  <r>
    <x v="2"/>
    <n v="1185732"/>
    <x v="575"/>
    <x v="4"/>
    <x v="8"/>
    <x v="10"/>
    <x v="2"/>
    <n v="52"/>
    <n v="248"/>
    <n v="12896"/>
    <n v="4771.5199999999995"/>
    <n v="0.37"/>
    <s v="Online"/>
    <x v="0"/>
    <x v="4"/>
  </r>
  <r>
    <x v="2"/>
    <n v="1185732"/>
    <x v="575"/>
    <x v="4"/>
    <x v="8"/>
    <x v="10"/>
    <x v="3"/>
    <n v="54"/>
    <n v="209"/>
    <n v="11286"/>
    <n v="4852.9799999999996"/>
    <n v="0.43"/>
    <s v="Online"/>
    <x v="0"/>
    <x v="4"/>
  </r>
  <r>
    <x v="0"/>
    <n v="1185732"/>
    <x v="575"/>
    <x v="4"/>
    <x v="8"/>
    <x v="10"/>
    <x v="4"/>
    <n v="60"/>
    <n v="202"/>
    <n v="12120"/>
    <n v="5938.8"/>
    <n v="0.49"/>
    <s v="Online"/>
    <x v="0"/>
    <x v="4"/>
  </r>
  <r>
    <x v="0"/>
    <n v="1185732"/>
    <x v="575"/>
    <x v="4"/>
    <x v="8"/>
    <x v="10"/>
    <x v="5"/>
    <n v="64"/>
    <n v="219"/>
    <n v="14016"/>
    <n v="8830.08"/>
    <n v="0.63"/>
    <s v="Online"/>
    <x v="0"/>
    <x v="4"/>
  </r>
  <r>
    <x v="0"/>
    <n v="1185732"/>
    <x v="654"/>
    <x v="4"/>
    <x v="8"/>
    <x v="10"/>
    <x v="0"/>
    <n v="33"/>
    <n v="131"/>
    <n v="4323"/>
    <n v="1945.3500000000004"/>
    <n v="0.45000000000000007"/>
    <s v="Online"/>
    <x v="0"/>
    <x v="8"/>
  </r>
  <r>
    <x v="0"/>
    <n v="1185732"/>
    <x v="655"/>
    <x v="4"/>
    <x v="8"/>
    <x v="10"/>
    <x v="1"/>
    <n v="33"/>
    <n v="65"/>
    <n v="2145"/>
    <n v="858"/>
    <n v="0.4"/>
    <s v="Online"/>
    <x v="0"/>
    <x v="8"/>
  </r>
  <r>
    <x v="0"/>
    <n v="1185732"/>
    <x v="656"/>
    <x v="4"/>
    <x v="8"/>
    <x v="10"/>
    <x v="2"/>
    <n v="24"/>
    <n v="63"/>
    <n v="1512"/>
    <n v="665.28"/>
    <n v="0.44"/>
    <s v="Online"/>
    <x v="0"/>
    <x v="8"/>
  </r>
  <r>
    <x v="0"/>
    <n v="1185732"/>
    <x v="128"/>
    <x v="4"/>
    <x v="8"/>
    <x v="10"/>
    <x v="3"/>
    <n v="29"/>
    <n v="26"/>
    <n v="754"/>
    <n v="339.30000000000007"/>
    <n v="0.45000000000000007"/>
    <s v="Online"/>
    <x v="0"/>
    <x v="8"/>
  </r>
  <r>
    <x v="0"/>
    <n v="1185732"/>
    <x v="129"/>
    <x v="3"/>
    <x v="9"/>
    <x v="11"/>
    <x v="4"/>
    <n v="43"/>
    <n v="39"/>
    <n v="1677"/>
    <n v="754.65"/>
    <n v="0.44999999999999996"/>
    <s v="Online"/>
    <x v="0"/>
    <x v="8"/>
  </r>
  <r>
    <x v="0"/>
    <n v="1185732"/>
    <x v="130"/>
    <x v="3"/>
    <x v="9"/>
    <x v="11"/>
    <x v="5"/>
    <n v="32"/>
    <n v="65"/>
    <n v="2080"/>
    <n v="1164.8000000000002"/>
    <n v="0.56000000000000005"/>
    <s v="Online"/>
    <x v="0"/>
    <x v="8"/>
  </r>
  <r>
    <x v="0"/>
    <n v="1185732"/>
    <x v="131"/>
    <x v="3"/>
    <x v="9"/>
    <x v="11"/>
    <x v="0"/>
    <n v="32"/>
    <n v="135"/>
    <n v="4320"/>
    <n v="1944.0000000000002"/>
    <n v="0.45000000000000007"/>
    <s v="Online"/>
    <x v="0"/>
    <x v="8"/>
  </r>
  <r>
    <x v="0"/>
    <n v="1185732"/>
    <x v="132"/>
    <x v="3"/>
    <x v="9"/>
    <x v="11"/>
    <x v="1"/>
    <n v="34"/>
    <n v="38"/>
    <n v="1292"/>
    <n v="581.4"/>
    <n v="0.44999999999999996"/>
    <s v="Online"/>
    <x v="0"/>
    <x v="8"/>
  </r>
  <r>
    <x v="0"/>
    <n v="1185732"/>
    <x v="133"/>
    <x v="3"/>
    <x v="9"/>
    <x v="11"/>
    <x v="2"/>
    <n v="25"/>
    <n v="56"/>
    <n v="1400"/>
    <n v="588"/>
    <n v="0.42"/>
    <s v="Online"/>
    <x v="0"/>
    <x v="8"/>
  </r>
  <r>
    <x v="0"/>
    <n v="1185732"/>
    <x v="134"/>
    <x v="3"/>
    <x v="9"/>
    <x v="11"/>
    <x v="3"/>
    <n v="27"/>
    <n v="20"/>
    <n v="540"/>
    <n v="253.8"/>
    <n v="0.47000000000000003"/>
    <s v="Online"/>
    <x v="0"/>
    <x v="8"/>
  </r>
  <r>
    <x v="0"/>
    <n v="1185732"/>
    <x v="135"/>
    <x v="3"/>
    <x v="9"/>
    <x v="11"/>
    <x v="4"/>
    <n v="41"/>
    <n v="44"/>
    <n v="1804"/>
    <n v="739.64"/>
    <n v="0.41"/>
    <s v="Online"/>
    <x v="0"/>
    <x v="8"/>
  </r>
  <r>
    <x v="0"/>
    <n v="1185732"/>
    <x v="136"/>
    <x v="3"/>
    <x v="9"/>
    <x v="11"/>
    <x v="5"/>
    <n v="34"/>
    <n v="65"/>
    <n v="2210"/>
    <n v="1215.5"/>
    <n v="0.55000000000000004"/>
    <s v="Online"/>
    <x v="0"/>
    <x v="8"/>
  </r>
  <r>
    <x v="0"/>
    <n v="1185732"/>
    <x v="137"/>
    <x v="3"/>
    <x v="9"/>
    <x v="11"/>
    <x v="0"/>
    <n v="39"/>
    <n v="116"/>
    <n v="4524"/>
    <n v="2262"/>
    <n v="0.5"/>
    <s v="Online"/>
    <x v="0"/>
    <x v="8"/>
  </r>
  <r>
    <x v="0"/>
    <n v="1185732"/>
    <x v="138"/>
    <x v="3"/>
    <x v="9"/>
    <x v="11"/>
    <x v="1"/>
    <n v="38"/>
    <n v="35"/>
    <n v="1330"/>
    <n v="532"/>
    <n v="0.4"/>
    <s v="Online"/>
    <x v="0"/>
    <x v="8"/>
  </r>
  <r>
    <x v="0"/>
    <n v="1185732"/>
    <x v="139"/>
    <x v="3"/>
    <x v="9"/>
    <x v="11"/>
    <x v="2"/>
    <n v="29"/>
    <n v="53"/>
    <n v="1537"/>
    <n v="691.65"/>
    <n v="0.44999999999999996"/>
    <s v="Online"/>
    <x v="0"/>
    <x v="8"/>
  </r>
  <r>
    <x v="0"/>
    <n v="1185732"/>
    <x v="140"/>
    <x v="3"/>
    <x v="9"/>
    <x v="11"/>
    <x v="3"/>
    <n v="32"/>
    <n v="7"/>
    <n v="224"/>
    <n v="112"/>
    <n v="0.5"/>
    <s v="Online"/>
    <x v="0"/>
    <x v="9"/>
  </r>
  <r>
    <x v="0"/>
    <n v="1185732"/>
    <x v="141"/>
    <x v="3"/>
    <x v="9"/>
    <x v="11"/>
    <x v="4"/>
    <n v="47"/>
    <n v="19"/>
    <n v="893"/>
    <n v="375.06"/>
    <n v="0.42"/>
    <s v="Online"/>
    <x v="0"/>
    <x v="9"/>
  </r>
  <r>
    <x v="0"/>
    <n v="1185732"/>
    <x v="142"/>
    <x v="3"/>
    <x v="9"/>
    <x v="11"/>
    <x v="5"/>
    <n v="38"/>
    <n v="47"/>
    <n v="1786"/>
    <n v="982.30000000000007"/>
    <n v="0.55000000000000004"/>
    <s v="Online"/>
    <x v="0"/>
    <x v="9"/>
  </r>
  <r>
    <x v="0"/>
    <n v="1185732"/>
    <x v="143"/>
    <x v="3"/>
    <x v="9"/>
    <x v="11"/>
    <x v="0"/>
    <n v="36"/>
    <n v="120"/>
    <n v="4320"/>
    <n v="2030.4"/>
    <n v="0.47000000000000003"/>
    <s v="Online"/>
    <x v="0"/>
    <x v="9"/>
  </r>
  <r>
    <x v="0"/>
    <n v="1185732"/>
    <x v="144"/>
    <x v="3"/>
    <x v="9"/>
    <x v="11"/>
    <x v="1"/>
    <n v="38"/>
    <n v="28"/>
    <n v="1064"/>
    <n v="446.88"/>
    <n v="0.42"/>
    <s v="Online"/>
    <x v="0"/>
    <x v="9"/>
  </r>
  <r>
    <x v="0"/>
    <n v="1185732"/>
    <x v="145"/>
    <x v="3"/>
    <x v="9"/>
    <x v="11"/>
    <x v="2"/>
    <n v="29"/>
    <n v="26"/>
    <n v="754"/>
    <n v="331.76"/>
    <n v="0.44"/>
    <s v="Online"/>
    <x v="0"/>
    <x v="9"/>
  </r>
  <r>
    <x v="0"/>
    <n v="1185732"/>
    <x v="146"/>
    <x v="3"/>
    <x v="9"/>
    <x v="11"/>
    <x v="3"/>
    <n v="32"/>
    <n v="7"/>
    <n v="224"/>
    <n v="112"/>
    <n v="0.5"/>
    <s v="Online"/>
    <x v="0"/>
    <x v="9"/>
  </r>
  <r>
    <x v="0"/>
    <n v="1185732"/>
    <x v="147"/>
    <x v="3"/>
    <x v="9"/>
    <x v="11"/>
    <x v="4"/>
    <n v="47"/>
    <n v="14"/>
    <n v="658"/>
    <n v="263.2"/>
    <n v="0.4"/>
    <s v="Online"/>
    <x v="0"/>
    <x v="9"/>
  </r>
  <r>
    <x v="0"/>
    <n v="1185732"/>
    <x v="148"/>
    <x v="3"/>
    <x v="9"/>
    <x v="11"/>
    <x v="5"/>
    <n v="36"/>
    <n v="53"/>
    <n v="1908"/>
    <n v="1144.8"/>
    <n v="0.6"/>
    <s v="Online"/>
    <x v="0"/>
    <x v="9"/>
  </r>
  <r>
    <x v="0"/>
    <n v="1185732"/>
    <x v="149"/>
    <x v="3"/>
    <x v="9"/>
    <x v="11"/>
    <x v="0"/>
    <n v="48"/>
    <n v="116"/>
    <n v="5568"/>
    <n v="2616.96"/>
    <n v="0.47000000000000003"/>
    <s v="Online"/>
    <x v="0"/>
    <x v="9"/>
  </r>
  <r>
    <x v="0"/>
    <n v="1185732"/>
    <x v="150"/>
    <x v="3"/>
    <x v="9"/>
    <x v="11"/>
    <x v="1"/>
    <n v="44"/>
    <n v="44"/>
    <n v="1936"/>
    <n v="793.76"/>
    <n v="0.41"/>
    <s v="Online"/>
    <x v="0"/>
    <x v="9"/>
  </r>
  <r>
    <x v="0"/>
    <n v="1185732"/>
    <x v="151"/>
    <x v="3"/>
    <x v="9"/>
    <x v="11"/>
    <x v="2"/>
    <n v="37"/>
    <n v="38"/>
    <n v="1406"/>
    <n v="618.64"/>
    <n v="0.44"/>
    <s v="Online"/>
    <x v="0"/>
    <x v="9"/>
  </r>
  <r>
    <x v="0"/>
    <n v="1185732"/>
    <x v="152"/>
    <x v="3"/>
    <x v="9"/>
    <x v="11"/>
    <x v="3"/>
    <n v="36"/>
    <n v="13"/>
    <n v="468"/>
    <n v="229.32000000000002"/>
    <n v="0.49000000000000005"/>
    <s v="Online"/>
    <x v="0"/>
    <x v="9"/>
  </r>
  <r>
    <x v="0"/>
    <n v="1185732"/>
    <x v="153"/>
    <x v="3"/>
    <x v="9"/>
    <x v="11"/>
    <x v="4"/>
    <n v="50"/>
    <n v="20"/>
    <n v="1000"/>
    <n v="410"/>
    <n v="0.41"/>
    <s v="Online"/>
    <x v="0"/>
    <x v="9"/>
  </r>
  <r>
    <x v="0"/>
    <n v="1185732"/>
    <x v="154"/>
    <x v="3"/>
    <x v="9"/>
    <x v="11"/>
    <x v="5"/>
    <n v="58"/>
    <n v="51"/>
    <n v="2958"/>
    <n v="1745.2200000000003"/>
    <n v="0.59000000000000008"/>
    <s v="Online"/>
    <x v="0"/>
    <x v="9"/>
  </r>
  <r>
    <x v="0"/>
    <n v="1185732"/>
    <x v="657"/>
    <x v="3"/>
    <x v="9"/>
    <x v="11"/>
    <x v="0"/>
    <n v="44"/>
    <n v="106"/>
    <n v="4664"/>
    <n v="2285.36"/>
    <n v="0.49000000000000005"/>
    <s v="Online"/>
    <x v="0"/>
    <x v="9"/>
  </r>
  <r>
    <x v="0"/>
    <n v="1185732"/>
    <x v="658"/>
    <x v="3"/>
    <x v="9"/>
    <x v="11"/>
    <x v="1"/>
    <n v="38"/>
    <n v="49"/>
    <n v="1862"/>
    <n v="763.42"/>
    <n v="0.41"/>
    <s v="Online"/>
    <x v="0"/>
    <x v="9"/>
  </r>
  <r>
    <x v="0"/>
    <n v="1185732"/>
    <x v="659"/>
    <x v="3"/>
    <x v="9"/>
    <x v="11"/>
    <x v="2"/>
    <n v="33"/>
    <n v="47"/>
    <n v="1551"/>
    <n v="697.94999999999993"/>
    <n v="0.44999999999999996"/>
    <s v="Online"/>
    <x v="0"/>
    <x v="9"/>
  </r>
  <r>
    <x v="0"/>
    <n v="1185732"/>
    <x v="660"/>
    <x v="3"/>
    <x v="9"/>
    <x v="11"/>
    <x v="3"/>
    <n v="32"/>
    <n v="45"/>
    <n v="1440"/>
    <n v="676.80000000000007"/>
    <n v="0.47000000000000003"/>
    <s v="Online"/>
    <x v="0"/>
    <x v="9"/>
  </r>
  <r>
    <x v="0"/>
    <n v="1185732"/>
    <x v="661"/>
    <x v="3"/>
    <x v="9"/>
    <x v="11"/>
    <x v="4"/>
    <n v="49"/>
    <n v="45"/>
    <n v="2205"/>
    <n v="926.09999999999991"/>
    <n v="0.42"/>
    <s v="Online"/>
    <x v="0"/>
    <x v="9"/>
  </r>
  <r>
    <x v="0"/>
    <n v="1185732"/>
    <x v="662"/>
    <x v="3"/>
    <x v="9"/>
    <x v="11"/>
    <x v="5"/>
    <n v="53"/>
    <n v="81"/>
    <n v="4293"/>
    <n v="2404.0800000000004"/>
    <n v="0.56000000000000005"/>
    <s v="Online"/>
    <x v="0"/>
    <x v="9"/>
  </r>
  <r>
    <x v="0"/>
    <n v="1185732"/>
    <x v="663"/>
    <x v="3"/>
    <x v="9"/>
    <x v="11"/>
    <x v="0"/>
    <n v="49"/>
    <n v="160"/>
    <n v="7840"/>
    <n v="3684.8"/>
    <n v="0.47000000000000003"/>
    <s v="Online"/>
    <x v="0"/>
    <x v="9"/>
  </r>
  <r>
    <x v="0"/>
    <n v="1185732"/>
    <x v="664"/>
    <x v="3"/>
    <x v="9"/>
    <x v="11"/>
    <x v="1"/>
    <n v="42"/>
    <n v="75"/>
    <n v="3150"/>
    <n v="1417.4999999999998"/>
    <n v="0.44999999999999996"/>
    <s v="Online"/>
    <x v="0"/>
    <x v="9"/>
  </r>
  <r>
    <x v="0"/>
    <n v="1185732"/>
    <x v="665"/>
    <x v="3"/>
    <x v="9"/>
    <x v="11"/>
    <x v="2"/>
    <n v="36"/>
    <n v="63"/>
    <n v="2268"/>
    <n v="952.56"/>
    <n v="0.42"/>
    <s v="Online"/>
    <x v="0"/>
    <x v="9"/>
  </r>
  <r>
    <x v="0"/>
    <n v="1185732"/>
    <x v="666"/>
    <x v="3"/>
    <x v="9"/>
    <x v="11"/>
    <x v="3"/>
    <n v="38"/>
    <n v="51"/>
    <n v="1938"/>
    <n v="930.24000000000012"/>
    <n v="0.48000000000000004"/>
    <s v="Online"/>
    <x v="0"/>
    <x v="9"/>
  </r>
  <r>
    <x v="0"/>
    <n v="1185732"/>
    <x v="667"/>
    <x v="3"/>
    <x v="9"/>
    <x v="11"/>
    <x v="4"/>
    <n v="49"/>
    <n v="58"/>
    <n v="2842"/>
    <n v="1165.22"/>
    <n v="0.41"/>
    <s v="Online"/>
    <x v="0"/>
    <x v="9"/>
  </r>
  <r>
    <x v="0"/>
    <n v="1185732"/>
    <x v="668"/>
    <x v="3"/>
    <x v="9"/>
    <x v="11"/>
    <x v="5"/>
    <n v="54"/>
    <n v="98"/>
    <n v="5292"/>
    <n v="2910.6000000000004"/>
    <n v="0.55000000000000004"/>
    <s v="Online"/>
    <x v="0"/>
    <x v="9"/>
  </r>
  <r>
    <x v="0"/>
    <n v="1185732"/>
    <x v="669"/>
    <x v="3"/>
    <x v="9"/>
    <x v="11"/>
    <x v="0"/>
    <n v="47"/>
    <n v="137"/>
    <n v="6439"/>
    <n v="3026.3300000000004"/>
    <n v="0.47000000000000003"/>
    <s v="Online"/>
    <x v="0"/>
    <x v="9"/>
  </r>
  <r>
    <x v="0"/>
    <n v="1185732"/>
    <x v="670"/>
    <x v="3"/>
    <x v="9"/>
    <x v="11"/>
    <x v="1"/>
    <n v="43"/>
    <n v="87"/>
    <n v="3741"/>
    <n v="1533.81"/>
    <n v="0.41"/>
    <s v="Online"/>
    <x v="0"/>
    <x v="9"/>
  </r>
  <r>
    <x v="0"/>
    <n v="1185732"/>
    <x v="671"/>
    <x v="3"/>
    <x v="9"/>
    <x v="11"/>
    <x v="2"/>
    <n v="37"/>
    <n v="68"/>
    <n v="2516"/>
    <n v="1006.4000000000001"/>
    <n v="0.4"/>
    <s v="Online"/>
    <x v="0"/>
    <x v="9"/>
  </r>
  <r>
    <x v="0"/>
    <n v="1185732"/>
    <x v="672"/>
    <x v="3"/>
    <x v="9"/>
    <x v="11"/>
    <x v="3"/>
    <n v="33"/>
    <n v="47"/>
    <n v="1551"/>
    <n v="759.99000000000012"/>
    <n v="0.49000000000000005"/>
    <s v="Online"/>
    <x v="0"/>
    <x v="10"/>
  </r>
  <r>
    <x v="0"/>
    <n v="1185732"/>
    <x v="673"/>
    <x v="3"/>
    <x v="9"/>
    <x v="11"/>
    <x v="4"/>
    <n v="42"/>
    <n v="42"/>
    <n v="1764"/>
    <n v="723.24"/>
    <n v="0.41"/>
    <s v="Online"/>
    <x v="0"/>
    <x v="10"/>
  </r>
  <r>
    <x v="0"/>
    <n v="1185732"/>
    <x v="674"/>
    <x v="3"/>
    <x v="9"/>
    <x v="11"/>
    <x v="5"/>
    <n v="46"/>
    <n v="88"/>
    <n v="4048"/>
    <n v="2307.36"/>
    <n v="0.57000000000000006"/>
    <s v="Online"/>
    <x v="0"/>
    <x v="10"/>
  </r>
  <r>
    <x v="0"/>
    <n v="1185732"/>
    <x v="675"/>
    <x v="3"/>
    <x v="9"/>
    <x v="11"/>
    <x v="0"/>
    <n v="43"/>
    <n v="113"/>
    <n v="4859"/>
    <n v="2332.3200000000002"/>
    <n v="0.48000000000000004"/>
    <s v="Online"/>
    <x v="0"/>
    <x v="10"/>
  </r>
  <r>
    <x v="0"/>
    <n v="1185732"/>
    <x v="676"/>
    <x v="3"/>
    <x v="9"/>
    <x v="11"/>
    <x v="1"/>
    <n v="37"/>
    <n v="73"/>
    <n v="2701"/>
    <n v="1215.4499999999998"/>
    <n v="0.44999999999999996"/>
    <s v="Online"/>
    <x v="0"/>
    <x v="10"/>
  </r>
  <r>
    <x v="0"/>
    <n v="1185732"/>
    <x v="677"/>
    <x v="3"/>
    <x v="9"/>
    <x v="11"/>
    <x v="2"/>
    <n v="24"/>
    <n v="41"/>
    <n v="984"/>
    <n v="393.6"/>
    <n v="0.4"/>
    <s v="Online"/>
    <x v="0"/>
    <x v="10"/>
  </r>
  <r>
    <x v="0"/>
    <n v="1185732"/>
    <x v="678"/>
    <x v="3"/>
    <x v="9"/>
    <x v="11"/>
    <x v="3"/>
    <n v="24"/>
    <n v="31"/>
    <n v="744"/>
    <n v="342.24"/>
    <n v="0.46"/>
    <s v="Online"/>
    <x v="0"/>
    <x v="10"/>
  </r>
  <r>
    <x v="0"/>
    <n v="1185732"/>
    <x v="679"/>
    <x v="3"/>
    <x v="9"/>
    <x v="11"/>
    <x v="4"/>
    <n v="32"/>
    <n v="34"/>
    <n v="1088"/>
    <n v="478.72"/>
    <n v="0.44"/>
    <s v="Online"/>
    <x v="0"/>
    <x v="10"/>
  </r>
  <r>
    <x v="0"/>
    <n v="1185732"/>
    <x v="680"/>
    <x v="3"/>
    <x v="9"/>
    <x v="11"/>
    <x v="5"/>
    <n v="39"/>
    <n v="52"/>
    <n v="2028"/>
    <n v="1155.96"/>
    <n v="0.57000000000000006"/>
    <s v="Online"/>
    <x v="0"/>
    <x v="10"/>
  </r>
  <r>
    <x v="0"/>
    <n v="1185732"/>
    <x v="681"/>
    <x v="3"/>
    <x v="9"/>
    <x v="11"/>
    <x v="0"/>
    <n v="41"/>
    <n v="98"/>
    <n v="4018"/>
    <n v="1888.46"/>
    <n v="0.47000000000000003"/>
    <s v="Online"/>
    <x v="0"/>
    <x v="10"/>
  </r>
  <r>
    <x v="0"/>
    <n v="1185732"/>
    <x v="682"/>
    <x v="3"/>
    <x v="9"/>
    <x v="11"/>
    <x v="1"/>
    <n v="34"/>
    <n v="58"/>
    <n v="1972"/>
    <n v="847.96"/>
    <n v="0.43"/>
    <s v="Online"/>
    <x v="0"/>
    <x v="10"/>
  </r>
  <r>
    <x v="0"/>
    <n v="1185732"/>
    <x v="683"/>
    <x v="3"/>
    <x v="9"/>
    <x v="11"/>
    <x v="2"/>
    <n v="32"/>
    <n v="25"/>
    <n v="800"/>
    <n v="336"/>
    <n v="0.42"/>
    <s v="Online"/>
    <x v="0"/>
    <x v="10"/>
  </r>
  <r>
    <x v="0"/>
    <n v="1185732"/>
    <x v="684"/>
    <x v="3"/>
    <x v="9"/>
    <x v="11"/>
    <x v="3"/>
    <n v="32"/>
    <n v="21"/>
    <n v="672"/>
    <n v="309.12"/>
    <n v="0.46"/>
    <s v="Online"/>
    <x v="0"/>
    <x v="10"/>
  </r>
  <r>
    <x v="0"/>
    <n v="1185732"/>
    <x v="685"/>
    <x v="3"/>
    <x v="9"/>
    <x v="11"/>
    <x v="4"/>
    <n v="41"/>
    <n v="19"/>
    <n v="779"/>
    <n v="327.18"/>
    <n v="0.42"/>
    <s v="Online"/>
    <x v="0"/>
    <x v="10"/>
  </r>
  <r>
    <x v="0"/>
    <n v="1185732"/>
    <x v="686"/>
    <x v="3"/>
    <x v="9"/>
    <x v="11"/>
    <x v="5"/>
    <n v="49"/>
    <n v="60"/>
    <n v="2940"/>
    <n v="1764"/>
    <n v="0.6"/>
    <s v="Online"/>
    <x v="0"/>
    <x v="10"/>
  </r>
  <r>
    <x v="0"/>
    <n v="1185732"/>
    <x v="687"/>
    <x v="3"/>
    <x v="9"/>
    <x v="11"/>
    <x v="0"/>
    <n v="46"/>
    <n v="91"/>
    <n v="4186"/>
    <n v="1967.42"/>
    <n v="0.47000000000000003"/>
    <s v="Online"/>
    <x v="0"/>
    <x v="10"/>
  </r>
  <r>
    <x v="0"/>
    <n v="1185732"/>
    <x v="688"/>
    <x v="3"/>
    <x v="9"/>
    <x v="11"/>
    <x v="1"/>
    <n v="38"/>
    <n v="52"/>
    <n v="1976"/>
    <n v="790.40000000000009"/>
    <n v="0.4"/>
    <s v="Online"/>
    <x v="0"/>
    <x v="10"/>
  </r>
  <r>
    <x v="0"/>
    <n v="1185732"/>
    <x v="689"/>
    <x v="3"/>
    <x v="9"/>
    <x v="11"/>
    <x v="2"/>
    <n v="36"/>
    <n v="38"/>
    <n v="1368"/>
    <n v="547.20000000000005"/>
    <n v="0.4"/>
    <s v="Online"/>
    <x v="0"/>
    <x v="10"/>
  </r>
  <r>
    <x v="0"/>
    <n v="1185732"/>
    <x v="690"/>
    <x v="3"/>
    <x v="9"/>
    <x v="11"/>
    <x v="3"/>
    <n v="38"/>
    <n v="45"/>
    <n v="1710"/>
    <n v="837.90000000000009"/>
    <n v="0.49000000000000005"/>
    <s v="Online"/>
    <x v="0"/>
    <x v="10"/>
  </r>
  <r>
    <x v="0"/>
    <n v="1185732"/>
    <x v="691"/>
    <x v="3"/>
    <x v="9"/>
    <x v="11"/>
    <x v="4"/>
    <n v="52"/>
    <n v="34"/>
    <n v="1768"/>
    <n v="742.56"/>
    <n v="0.42"/>
    <s v="Online"/>
    <x v="0"/>
    <x v="10"/>
  </r>
  <r>
    <x v="0"/>
    <n v="1185732"/>
    <x v="692"/>
    <x v="3"/>
    <x v="9"/>
    <x v="11"/>
    <x v="5"/>
    <n v="59"/>
    <n v="61"/>
    <n v="3599"/>
    <n v="2159.4"/>
    <n v="0.6"/>
    <s v="Online"/>
    <x v="0"/>
    <x v="10"/>
  </r>
  <r>
    <x v="0"/>
    <n v="1185732"/>
    <x v="155"/>
    <x v="3"/>
    <x v="9"/>
    <x v="11"/>
    <x v="0"/>
    <n v="50"/>
    <n v="124"/>
    <n v="6200"/>
    <n v="3100"/>
    <n v="0.5"/>
    <s v="Online"/>
    <x v="0"/>
    <x v="10"/>
  </r>
  <r>
    <x v="0"/>
    <n v="1185732"/>
    <x v="156"/>
    <x v="3"/>
    <x v="9"/>
    <x v="11"/>
    <x v="1"/>
    <n v="42"/>
    <n v="77"/>
    <n v="3234"/>
    <n v="1455.3"/>
    <n v="0.44999999999999996"/>
    <s v="Online"/>
    <x v="0"/>
    <x v="10"/>
  </r>
  <r>
    <x v="0"/>
    <n v="1185732"/>
    <x v="157"/>
    <x v="3"/>
    <x v="9"/>
    <x v="11"/>
    <x v="2"/>
    <n v="44"/>
    <n v="56"/>
    <n v="2464"/>
    <n v="1010.2399999999999"/>
    <n v="0.41"/>
    <s v="Online"/>
    <x v="0"/>
    <x v="10"/>
  </r>
  <r>
    <x v="0"/>
    <n v="1185732"/>
    <x v="158"/>
    <x v="3"/>
    <x v="9"/>
    <x v="11"/>
    <x v="3"/>
    <n v="44"/>
    <n v="49"/>
    <n v="2156"/>
    <n v="1056.44"/>
    <n v="0.49000000000000005"/>
    <s v="Online"/>
    <x v="0"/>
    <x v="10"/>
  </r>
  <r>
    <x v="0"/>
    <n v="1185732"/>
    <x v="159"/>
    <x v="3"/>
    <x v="9"/>
    <x v="11"/>
    <x v="4"/>
    <n v="54"/>
    <n v="44"/>
    <n v="2376"/>
    <n v="974.16"/>
    <n v="0.41"/>
    <s v="Online"/>
    <x v="0"/>
    <x v="10"/>
  </r>
  <r>
    <x v="0"/>
    <n v="1185732"/>
    <x v="160"/>
    <x v="3"/>
    <x v="9"/>
    <x v="11"/>
    <x v="5"/>
    <n v="54"/>
    <n v="77"/>
    <n v="4158"/>
    <n v="2370.0600000000004"/>
    <n v="0.57000000000000006"/>
    <s v="Online"/>
    <x v="0"/>
    <x v="10"/>
  </r>
  <r>
    <x v="4"/>
    <n v="1189833"/>
    <x v="161"/>
    <x v="3"/>
    <x v="9"/>
    <x v="11"/>
    <x v="0"/>
    <n v="32"/>
    <n v="119"/>
    <n v="3808"/>
    <n v="2208.6400000000003"/>
    <n v="0.58000000000000007"/>
    <s v="Online"/>
    <x v="0"/>
    <x v="10"/>
  </r>
  <r>
    <x v="4"/>
    <n v="1189833"/>
    <x v="162"/>
    <x v="3"/>
    <x v="9"/>
    <x v="11"/>
    <x v="1"/>
    <n v="43"/>
    <n v="128"/>
    <n v="5504"/>
    <n v="2311.6799999999998"/>
    <n v="0.42"/>
    <s v="Online"/>
    <x v="0"/>
    <x v="10"/>
  </r>
  <r>
    <x v="4"/>
    <n v="1189833"/>
    <x v="163"/>
    <x v="3"/>
    <x v="9"/>
    <x v="11"/>
    <x v="2"/>
    <n v="41"/>
    <n v="119"/>
    <n v="4879"/>
    <n v="2878.6100000000006"/>
    <n v="0.59000000000000008"/>
    <s v="Online"/>
    <x v="0"/>
    <x v="10"/>
  </r>
  <r>
    <x v="4"/>
    <n v="1189833"/>
    <x v="164"/>
    <x v="3"/>
    <x v="9"/>
    <x v="11"/>
    <x v="3"/>
    <n v="44"/>
    <n v="98"/>
    <n v="4312"/>
    <n v="2242.2400000000002"/>
    <n v="0.52"/>
    <s v="Online"/>
    <x v="0"/>
    <x v="10"/>
  </r>
  <r>
    <x v="4"/>
    <n v="1189833"/>
    <x v="165"/>
    <x v="3"/>
    <x v="10"/>
    <x v="12"/>
    <x v="4"/>
    <n v="47"/>
    <n v="77"/>
    <n v="3619"/>
    <n v="2714.2500000000005"/>
    <n v="0.75000000000000011"/>
    <s v="Online"/>
    <x v="1"/>
    <x v="0"/>
  </r>
  <r>
    <x v="4"/>
    <n v="1189833"/>
    <x v="166"/>
    <x v="3"/>
    <x v="10"/>
    <x v="12"/>
    <x v="5"/>
    <n v="43"/>
    <n v="138"/>
    <n v="5934"/>
    <n v="2314.2600000000002"/>
    <n v="0.39"/>
    <s v="Online"/>
    <x v="1"/>
    <x v="0"/>
  </r>
  <r>
    <x v="4"/>
    <n v="1189833"/>
    <x v="167"/>
    <x v="3"/>
    <x v="10"/>
    <x v="12"/>
    <x v="0"/>
    <n v="34"/>
    <n v="158"/>
    <n v="5372"/>
    <n v="3062.0400000000004"/>
    <n v="0.57000000000000006"/>
    <s v="Online"/>
    <x v="1"/>
    <x v="0"/>
  </r>
  <r>
    <x v="4"/>
    <n v="1189833"/>
    <x v="168"/>
    <x v="3"/>
    <x v="10"/>
    <x v="12"/>
    <x v="1"/>
    <n v="42"/>
    <n v="123"/>
    <n v="5166"/>
    <n v="2324.6999999999998"/>
    <n v="0.44999999999999996"/>
    <s v="Online"/>
    <x v="1"/>
    <x v="0"/>
  </r>
  <r>
    <x v="4"/>
    <n v="1189833"/>
    <x v="169"/>
    <x v="3"/>
    <x v="10"/>
    <x v="12"/>
    <x v="2"/>
    <n v="43"/>
    <n v="122"/>
    <n v="5246"/>
    <n v="2990.2200000000003"/>
    <n v="0.57000000000000006"/>
    <s v="Online"/>
    <x v="1"/>
    <x v="0"/>
  </r>
  <r>
    <x v="4"/>
    <n v="1189833"/>
    <x v="170"/>
    <x v="3"/>
    <x v="10"/>
    <x v="12"/>
    <x v="3"/>
    <n v="44"/>
    <n v="81"/>
    <n v="3564"/>
    <n v="1960.1999999999998"/>
    <n v="0.54999999999999993"/>
    <s v="Online"/>
    <x v="1"/>
    <x v="0"/>
  </r>
  <r>
    <x v="4"/>
    <n v="1189833"/>
    <x v="171"/>
    <x v="3"/>
    <x v="10"/>
    <x v="12"/>
    <x v="4"/>
    <n v="48"/>
    <n v="59"/>
    <n v="2832"/>
    <n v="2039.0400000000002"/>
    <n v="0.72000000000000008"/>
    <s v="Online"/>
    <x v="1"/>
    <x v="0"/>
  </r>
  <r>
    <x v="4"/>
    <n v="1189833"/>
    <x v="172"/>
    <x v="3"/>
    <x v="10"/>
    <x v="12"/>
    <x v="5"/>
    <n v="43"/>
    <n v="119"/>
    <n v="5117"/>
    <n v="1893.29"/>
    <n v="0.37"/>
    <s v="Online"/>
    <x v="1"/>
    <x v="0"/>
  </r>
  <r>
    <x v="4"/>
    <n v="1189833"/>
    <x v="173"/>
    <x v="3"/>
    <x v="10"/>
    <x v="12"/>
    <x v="0"/>
    <n v="32"/>
    <n v="173"/>
    <n v="5536"/>
    <n v="3044.8"/>
    <n v="0.55000000000000004"/>
    <s v="Online"/>
    <x v="1"/>
    <x v="0"/>
  </r>
  <r>
    <x v="4"/>
    <n v="1189833"/>
    <x v="174"/>
    <x v="3"/>
    <x v="10"/>
    <x v="12"/>
    <x v="1"/>
    <n v="41"/>
    <n v="115"/>
    <n v="4715"/>
    <n v="1933.1499999999999"/>
    <n v="0.41"/>
    <s v="Online"/>
    <x v="1"/>
    <x v="0"/>
  </r>
  <r>
    <x v="4"/>
    <n v="1189833"/>
    <x v="175"/>
    <x v="3"/>
    <x v="10"/>
    <x v="12"/>
    <x v="2"/>
    <n v="42"/>
    <n v="128"/>
    <n v="5376"/>
    <n v="3064.32"/>
    <n v="0.57000000000000006"/>
    <s v="Online"/>
    <x v="1"/>
    <x v="0"/>
  </r>
  <r>
    <x v="4"/>
    <n v="1189833"/>
    <x v="176"/>
    <x v="3"/>
    <x v="10"/>
    <x v="12"/>
    <x v="3"/>
    <n v="44"/>
    <n v="91"/>
    <n v="4004"/>
    <n v="2122.12"/>
    <n v="0.53"/>
    <s v="Online"/>
    <x v="1"/>
    <x v="0"/>
  </r>
  <r>
    <x v="4"/>
    <n v="1189833"/>
    <x v="177"/>
    <x v="3"/>
    <x v="10"/>
    <x v="12"/>
    <x v="4"/>
    <n v="48"/>
    <n v="60"/>
    <n v="2880"/>
    <n v="2044.8000000000002"/>
    <n v="0.71000000000000008"/>
    <s v="Online"/>
    <x v="1"/>
    <x v="0"/>
  </r>
  <r>
    <x v="4"/>
    <n v="1189833"/>
    <x v="178"/>
    <x v="3"/>
    <x v="10"/>
    <x v="12"/>
    <x v="5"/>
    <n v="42"/>
    <n v="112"/>
    <n v="4704"/>
    <n v="1834.5600000000002"/>
    <n v="0.39"/>
    <s v="Online"/>
    <x v="1"/>
    <x v="0"/>
  </r>
  <r>
    <x v="4"/>
    <n v="1189833"/>
    <x v="179"/>
    <x v="3"/>
    <x v="10"/>
    <x v="12"/>
    <x v="0"/>
    <n v="44"/>
    <n v="161"/>
    <n v="7084"/>
    <n v="4179.5600000000004"/>
    <n v="0.59000000000000008"/>
    <s v="Online"/>
    <x v="1"/>
    <x v="0"/>
  </r>
  <r>
    <x v="4"/>
    <n v="1189833"/>
    <x v="180"/>
    <x v="3"/>
    <x v="10"/>
    <x v="12"/>
    <x v="1"/>
    <n v="43"/>
    <n v="101"/>
    <n v="4343"/>
    <n v="1954.35"/>
    <n v="0.44999999999999996"/>
    <s v="Online"/>
    <x v="1"/>
    <x v="0"/>
  </r>
  <r>
    <x v="4"/>
    <n v="1189833"/>
    <x v="181"/>
    <x v="3"/>
    <x v="10"/>
    <x v="12"/>
    <x v="2"/>
    <n v="44"/>
    <n v="120"/>
    <n v="5280"/>
    <n v="3168"/>
    <n v="0.6"/>
    <s v="Online"/>
    <x v="1"/>
    <x v="0"/>
  </r>
  <r>
    <x v="4"/>
    <n v="1189833"/>
    <x v="182"/>
    <x v="3"/>
    <x v="10"/>
    <x v="12"/>
    <x v="3"/>
    <n v="36"/>
    <n v="78"/>
    <n v="2808"/>
    <n v="1404"/>
    <n v="0.5"/>
    <s v="Online"/>
    <x v="1"/>
    <x v="0"/>
  </r>
  <r>
    <x v="4"/>
    <n v="1189833"/>
    <x v="183"/>
    <x v="3"/>
    <x v="10"/>
    <x v="12"/>
    <x v="4"/>
    <n v="44"/>
    <n v="56"/>
    <n v="2464"/>
    <n v="1823.3600000000004"/>
    <n v="0.7400000000000001"/>
    <s v="Online"/>
    <x v="1"/>
    <x v="0"/>
  </r>
  <r>
    <x v="4"/>
    <n v="1189833"/>
    <x v="184"/>
    <x v="3"/>
    <x v="10"/>
    <x v="12"/>
    <x v="5"/>
    <n v="55"/>
    <n v="101"/>
    <n v="5555"/>
    <n v="2166.4500000000003"/>
    <n v="0.39"/>
    <s v="Online"/>
    <x v="1"/>
    <x v="0"/>
  </r>
  <r>
    <x v="4"/>
    <n v="1189833"/>
    <x v="185"/>
    <x v="3"/>
    <x v="10"/>
    <x v="12"/>
    <x v="0"/>
    <n v="39"/>
    <n v="150"/>
    <n v="5850"/>
    <n v="3334.5000000000005"/>
    <n v="0.57000000000000006"/>
    <s v="Online"/>
    <x v="1"/>
    <x v="0"/>
  </r>
  <r>
    <x v="4"/>
    <n v="1189833"/>
    <x v="186"/>
    <x v="3"/>
    <x v="10"/>
    <x v="12"/>
    <x v="1"/>
    <n v="41"/>
    <n v="106"/>
    <n v="4346"/>
    <n v="1912.24"/>
    <n v="0.44"/>
    <s v="Online"/>
    <x v="1"/>
    <x v="0"/>
  </r>
  <r>
    <x v="4"/>
    <n v="1189833"/>
    <x v="187"/>
    <x v="3"/>
    <x v="10"/>
    <x v="12"/>
    <x v="2"/>
    <n v="44"/>
    <n v="111"/>
    <n v="4884"/>
    <n v="2686.2000000000003"/>
    <n v="0.55000000000000004"/>
    <s v="Online"/>
    <x v="1"/>
    <x v="0"/>
  </r>
  <r>
    <x v="4"/>
    <n v="1189833"/>
    <x v="188"/>
    <x v="3"/>
    <x v="10"/>
    <x v="12"/>
    <x v="3"/>
    <n v="38"/>
    <n v="88"/>
    <n v="3344"/>
    <n v="1772.3200000000002"/>
    <n v="0.53"/>
    <s v="Online"/>
    <x v="1"/>
    <x v="0"/>
  </r>
  <r>
    <x v="4"/>
    <n v="1189833"/>
    <x v="189"/>
    <x v="3"/>
    <x v="10"/>
    <x v="12"/>
    <x v="4"/>
    <n v="41"/>
    <n v="61"/>
    <n v="2501"/>
    <n v="1850.7400000000002"/>
    <n v="0.7400000000000001"/>
    <s v="Online"/>
    <x v="1"/>
    <x v="0"/>
  </r>
  <r>
    <x v="4"/>
    <n v="1189833"/>
    <x v="190"/>
    <x v="3"/>
    <x v="10"/>
    <x v="12"/>
    <x v="5"/>
    <n v="59"/>
    <n v="108"/>
    <n v="6372"/>
    <n v="2421.36"/>
    <n v="0.38"/>
    <s v="Online"/>
    <x v="1"/>
    <x v="0"/>
  </r>
  <r>
    <x v="4"/>
    <n v="1189833"/>
    <x v="191"/>
    <x v="3"/>
    <x v="10"/>
    <x v="12"/>
    <x v="0"/>
    <n v="36"/>
    <n v="169"/>
    <n v="6084"/>
    <n v="3589.5600000000004"/>
    <n v="0.59000000000000008"/>
    <s v="Online"/>
    <x v="1"/>
    <x v="0"/>
  </r>
  <r>
    <x v="4"/>
    <n v="1189833"/>
    <x v="192"/>
    <x v="3"/>
    <x v="10"/>
    <x v="12"/>
    <x v="1"/>
    <n v="42"/>
    <n v="147"/>
    <n v="6174"/>
    <n v="2531.3399999999997"/>
    <n v="0.41"/>
    <s v="Online"/>
    <x v="1"/>
    <x v="0"/>
  </r>
  <r>
    <x v="4"/>
    <n v="1189833"/>
    <x v="193"/>
    <x v="3"/>
    <x v="10"/>
    <x v="12"/>
    <x v="2"/>
    <n v="44"/>
    <n v="165"/>
    <n v="7260"/>
    <n v="3993.0000000000005"/>
    <n v="0.55000000000000004"/>
    <s v="Online"/>
    <x v="1"/>
    <x v="0"/>
  </r>
  <r>
    <x v="4"/>
    <n v="1189833"/>
    <x v="194"/>
    <x v="3"/>
    <x v="10"/>
    <x v="12"/>
    <x v="3"/>
    <n v="38"/>
    <n v="106"/>
    <n v="4028"/>
    <n v="2134.84"/>
    <n v="0.53"/>
    <s v="Online"/>
    <x v="1"/>
    <x v="0"/>
  </r>
  <r>
    <x v="4"/>
    <n v="1189833"/>
    <x v="195"/>
    <x v="3"/>
    <x v="10"/>
    <x v="12"/>
    <x v="4"/>
    <n v="41"/>
    <n v="75"/>
    <n v="3075"/>
    <n v="2275.5000000000005"/>
    <n v="0.7400000000000001"/>
    <s v="Online"/>
    <x v="1"/>
    <x v="0"/>
  </r>
  <r>
    <x v="4"/>
    <n v="1189833"/>
    <x v="196"/>
    <x v="3"/>
    <x v="10"/>
    <x v="12"/>
    <x v="5"/>
    <n v="55"/>
    <n v="150"/>
    <n v="8250"/>
    <n v="2970"/>
    <n v="0.36"/>
    <s v="Online"/>
    <x v="1"/>
    <x v="1"/>
  </r>
  <r>
    <x v="4"/>
    <n v="1189833"/>
    <x v="197"/>
    <x v="3"/>
    <x v="10"/>
    <x v="12"/>
    <x v="0"/>
    <n v="37"/>
    <n v="203"/>
    <n v="7511"/>
    <n v="4431.4900000000007"/>
    <n v="0.59000000000000008"/>
    <s v="Online"/>
    <x v="1"/>
    <x v="1"/>
  </r>
  <r>
    <x v="4"/>
    <n v="1189833"/>
    <x v="198"/>
    <x v="3"/>
    <x v="10"/>
    <x v="12"/>
    <x v="1"/>
    <n v="41"/>
    <n v="156"/>
    <n v="6396"/>
    <n v="2750.2799999999997"/>
    <n v="0.43"/>
    <s v="Online"/>
    <x v="1"/>
    <x v="1"/>
  </r>
  <r>
    <x v="4"/>
    <n v="1189833"/>
    <x v="199"/>
    <x v="3"/>
    <x v="10"/>
    <x v="12"/>
    <x v="2"/>
    <n v="44"/>
    <n v="143"/>
    <n v="6292"/>
    <n v="3712.2800000000007"/>
    <n v="0.59000000000000008"/>
    <s v="Online"/>
    <x v="1"/>
    <x v="1"/>
  </r>
  <r>
    <x v="4"/>
    <n v="1189833"/>
    <x v="200"/>
    <x v="3"/>
    <x v="10"/>
    <x v="12"/>
    <x v="3"/>
    <n v="36"/>
    <n v="113"/>
    <n v="4068"/>
    <n v="2156.04"/>
    <n v="0.53"/>
    <s v="Online"/>
    <x v="1"/>
    <x v="1"/>
  </r>
  <r>
    <x v="4"/>
    <n v="1189833"/>
    <x v="201"/>
    <x v="3"/>
    <x v="10"/>
    <x v="12"/>
    <x v="4"/>
    <n v="42"/>
    <n v="124"/>
    <n v="5208"/>
    <n v="3645.6000000000004"/>
    <n v="0.70000000000000007"/>
    <s v="Online"/>
    <x v="1"/>
    <x v="1"/>
  </r>
  <r>
    <x v="4"/>
    <n v="1189833"/>
    <x v="202"/>
    <x v="3"/>
    <x v="10"/>
    <x v="12"/>
    <x v="5"/>
    <n v="58"/>
    <n v="143"/>
    <n v="8294"/>
    <n v="2902.8999999999996"/>
    <n v="0.35"/>
    <s v="Online"/>
    <x v="1"/>
    <x v="1"/>
  </r>
  <r>
    <x v="4"/>
    <n v="1189833"/>
    <x v="203"/>
    <x v="3"/>
    <x v="10"/>
    <x v="12"/>
    <x v="0"/>
    <n v="42"/>
    <n v="203"/>
    <n v="8526"/>
    <n v="4945.0800000000008"/>
    <n v="0.58000000000000007"/>
    <s v="Online"/>
    <x v="1"/>
    <x v="1"/>
  </r>
  <r>
    <x v="4"/>
    <n v="1189833"/>
    <x v="204"/>
    <x v="3"/>
    <x v="10"/>
    <x v="12"/>
    <x v="1"/>
    <n v="54"/>
    <n v="188"/>
    <n v="10152"/>
    <n v="4365.3599999999997"/>
    <n v="0.43"/>
    <s v="Online"/>
    <x v="1"/>
    <x v="1"/>
  </r>
  <r>
    <x v="4"/>
    <n v="1189833"/>
    <x v="205"/>
    <x v="3"/>
    <x v="10"/>
    <x v="12"/>
    <x v="2"/>
    <n v="49"/>
    <n v="130"/>
    <n v="6370"/>
    <n v="3758.3000000000006"/>
    <n v="0.59000000000000008"/>
    <s v="Online"/>
    <x v="1"/>
    <x v="1"/>
  </r>
  <r>
    <x v="4"/>
    <n v="1189833"/>
    <x v="206"/>
    <x v="3"/>
    <x v="10"/>
    <x v="12"/>
    <x v="3"/>
    <n v="41"/>
    <n v="106"/>
    <n v="4346"/>
    <n v="2346.84"/>
    <n v="0.54"/>
    <s v="Online"/>
    <x v="1"/>
    <x v="1"/>
  </r>
  <r>
    <x v="4"/>
    <n v="1189833"/>
    <x v="207"/>
    <x v="3"/>
    <x v="10"/>
    <x v="12"/>
    <x v="4"/>
    <n v="52"/>
    <n v="106"/>
    <n v="5512"/>
    <n v="3858.4000000000005"/>
    <n v="0.70000000000000007"/>
    <s v="Online"/>
    <x v="1"/>
    <x v="1"/>
  </r>
  <r>
    <x v="4"/>
    <n v="1189833"/>
    <x v="208"/>
    <x v="3"/>
    <x v="10"/>
    <x v="12"/>
    <x v="5"/>
    <n v="56"/>
    <n v="112"/>
    <n v="6272"/>
    <n v="2383.36"/>
    <n v="0.38"/>
    <s v="Online"/>
    <x v="1"/>
    <x v="1"/>
  </r>
  <r>
    <x v="4"/>
    <n v="1189833"/>
    <x v="209"/>
    <x v="3"/>
    <x v="10"/>
    <x v="12"/>
    <x v="0"/>
    <n v="41"/>
    <n v="180"/>
    <n v="7380"/>
    <n v="4280.4000000000005"/>
    <n v="0.58000000000000007"/>
    <s v="Online"/>
    <x v="1"/>
    <x v="1"/>
  </r>
  <r>
    <x v="4"/>
    <n v="1189833"/>
    <x v="210"/>
    <x v="3"/>
    <x v="10"/>
    <x v="12"/>
    <x v="1"/>
    <n v="48"/>
    <n v="156"/>
    <n v="7488"/>
    <n v="3294.72"/>
    <n v="0.44"/>
    <s v="Online"/>
    <x v="1"/>
    <x v="1"/>
  </r>
  <r>
    <x v="4"/>
    <n v="1189833"/>
    <x v="211"/>
    <x v="3"/>
    <x v="10"/>
    <x v="12"/>
    <x v="2"/>
    <n v="42"/>
    <n v="117"/>
    <n v="4914"/>
    <n v="2751.84"/>
    <n v="0.56000000000000005"/>
    <s v="Online"/>
    <x v="1"/>
    <x v="1"/>
  </r>
  <r>
    <x v="4"/>
    <n v="1189833"/>
    <x v="212"/>
    <x v="3"/>
    <x v="10"/>
    <x v="12"/>
    <x v="3"/>
    <n v="41"/>
    <n v="116"/>
    <n v="4756"/>
    <n v="2615.7999999999997"/>
    <n v="0.54999999999999993"/>
    <s v="Online"/>
    <x v="1"/>
    <x v="1"/>
  </r>
  <r>
    <x v="4"/>
    <n v="1189833"/>
    <x v="213"/>
    <x v="3"/>
    <x v="10"/>
    <x v="12"/>
    <x v="4"/>
    <n v="50"/>
    <n v="100"/>
    <n v="5000"/>
    <n v="3650.0000000000005"/>
    <n v="0.73000000000000009"/>
    <s v="Online"/>
    <x v="1"/>
    <x v="1"/>
  </r>
  <r>
    <x v="4"/>
    <n v="1189833"/>
    <x v="693"/>
    <x v="3"/>
    <x v="10"/>
    <x v="12"/>
    <x v="5"/>
    <n v="59"/>
    <n v="122"/>
    <n v="7198"/>
    <n v="2879.2000000000003"/>
    <n v="0.4"/>
    <s v="Online"/>
    <x v="1"/>
    <x v="1"/>
  </r>
  <r>
    <x v="4"/>
    <n v="1189833"/>
    <x v="694"/>
    <x v="3"/>
    <x v="10"/>
    <x v="12"/>
    <x v="0"/>
    <n v="44"/>
    <n v="160"/>
    <n v="7040"/>
    <n v="3942.4000000000005"/>
    <n v="0.56000000000000005"/>
    <s v="Online"/>
    <x v="1"/>
    <x v="1"/>
  </r>
  <r>
    <x v="4"/>
    <n v="1189833"/>
    <x v="695"/>
    <x v="3"/>
    <x v="10"/>
    <x v="12"/>
    <x v="1"/>
    <n v="49"/>
    <n v="160"/>
    <n v="7840"/>
    <n v="3371.2"/>
    <n v="0.43"/>
    <s v="Online"/>
    <x v="1"/>
    <x v="1"/>
  </r>
  <r>
    <x v="4"/>
    <n v="1189833"/>
    <x v="696"/>
    <x v="3"/>
    <x v="10"/>
    <x v="12"/>
    <x v="2"/>
    <n v="41"/>
    <n v="116"/>
    <n v="4756"/>
    <n v="2710.92"/>
    <n v="0.57000000000000006"/>
    <s v="Online"/>
    <x v="1"/>
    <x v="1"/>
  </r>
  <r>
    <x v="4"/>
    <n v="1189833"/>
    <x v="697"/>
    <x v="3"/>
    <x v="10"/>
    <x v="12"/>
    <x v="3"/>
    <n v="44"/>
    <n v="105"/>
    <n v="4620"/>
    <n v="2402.4"/>
    <n v="0.52"/>
    <s v="Online"/>
    <x v="1"/>
    <x v="1"/>
  </r>
  <r>
    <x v="4"/>
    <n v="1189833"/>
    <x v="698"/>
    <x v="3"/>
    <x v="10"/>
    <x v="12"/>
    <x v="4"/>
    <n v="54"/>
    <n v="98"/>
    <n v="5292"/>
    <n v="3969.0000000000005"/>
    <n v="0.75000000000000011"/>
    <s v="Online"/>
    <x v="1"/>
    <x v="1"/>
  </r>
  <r>
    <x v="4"/>
    <n v="1189833"/>
    <x v="699"/>
    <x v="3"/>
    <x v="10"/>
    <x v="12"/>
    <x v="5"/>
    <n v="58"/>
    <n v="108"/>
    <n v="6264"/>
    <n v="2442.96"/>
    <n v="0.39"/>
    <s v="Online"/>
    <x v="1"/>
    <x v="1"/>
  </r>
  <r>
    <x v="4"/>
    <n v="1189833"/>
    <x v="700"/>
    <x v="3"/>
    <x v="10"/>
    <x v="12"/>
    <x v="0"/>
    <n v="38"/>
    <n v="167"/>
    <n v="6346"/>
    <n v="3744.1400000000003"/>
    <n v="0.59000000000000008"/>
    <s v="Online"/>
    <x v="1"/>
    <x v="1"/>
  </r>
  <r>
    <x v="4"/>
    <n v="1189833"/>
    <x v="701"/>
    <x v="3"/>
    <x v="10"/>
    <x v="12"/>
    <x v="1"/>
    <n v="42"/>
    <n v="173"/>
    <n v="7266"/>
    <n v="2979.06"/>
    <n v="0.41"/>
    <s v="Online"/>
    <x v="1"/>
    <x v="1"/>
  </r>
  <r>
    <x v="4"/>
    <n v="1189833"/>
    <x v="702"/>
    <x v="3"/>
    <x v="10"/>
    <x v="12"/>
    <x v="2"/>
    <n v="37"/>
    <n v="123"/>
    <n v="4551"/>
    <n v="2594.0700000000002"/>
    <n v="0.57000000000000006"/>
    <s v="Online"/>
    <x v="1"/>
    <x v="1"/>
  </r>
  <r>
    <x v="4"/>
    <n v="1189833"/>
    <x v="703"/>
    <x v="3"/>
    <x v="10"/>
    <x v="12"/>
    <x v="3"/>
    <n v="39"/>
    <n v="119"/>
    <n v="4641"/>
    <n v="2552.5499999999997"/>
    <n v="0.54999999999999993"/>
    <s v="Online"/>
    <x v="1"/>
    <x v="2"/>
  </r>
  <r>
    <x v="4"/>
    <n v="1189833"/>
    <x v="704"/>
    <x v="3"/>
    <x v="10"/>
    <x v="12"/>
    <x v="4"/>
    <n v="51"/>
    <n v="113"/>
    <n v="5763"/>
    <n v="4264.6200000000008"/>
    <n v="0.7400000000000001"/>
    <s v="Online"/>
    <x v="1"/>
    <x v="2"/>
  </r>
  <r>
    <x v="4"/>
    <n v="1189833"/>
    <x v="705"/>
    <x v="3"/>
    <x v="10"/>
    <x v="12"/>
    <x v="5"/>
    <n v="56"/>
    <n v="133"/>
    <n v="7448"/>
    <n v="2830.2400000000002"/>
    <n v="0.38"/>
    <s v="Online"/>
    <x v="1"/>
    <x v="2"/>
  </r>
  <r>
    <x v="4"/>
    <n v="1189833"/>
    <x v="706"/>
    <x v="3"/>
    <x v="10"/>
    <x v="12"/>
    <x v="0"/>
    <n v="41"/>
    <n v="196"/>
    <n v="8036"/>
    <n v="4500.1600000000008"/>
    <n v="0.56000000000000005"/>
    <s v="Online"/>
    <x v="1"/>
    <x v="2"/>
  </r>
  <r>
    <x v="4"/>
    <n v="1189833"/>
    <x v="707"/>
    <x v="3"/>
    <x v="10"/>
    <x v="12"/>
    <x v="1"/>
    <n v="45"/>
    <n v="182"/>
    <n v="8190"/>
    <n v="3521.7"/>
    <n v="0.43"/>
    <s v="Online"/>
    <x v="1"/>
    <x v="2"/>
  </r>
  <r>
    <x v="4"/>
    <n v="1189833"/>
    <x v="708"/>
    <x v="3"/>
    <x v="10"/>
    <x v="12"/>
    <x v="2"/>
    <n v="42"/>
    <n v="133"/>
    <n v="5586"/>
    <n v="3351.6"/>
    <n v="0.6"/>
    <s v="Online"/>
    <x v="1"/>
    <x v="2"/>
  </r>
  <r>
    <x v="4"/>
    <n v="1189833"/>
    <x v="709"/>
    <x v="3"/>
    <x v="10"/>
    <x v="12"/>
    <x v="3"/>
    <n v="43"/>
    <n v="143"/>
    <n v="6149"/>
    <n v="3135.9900000000002"/>
    <n v="0.51"/>
    <s v="Online"/>
    <x v="1"/>
    <x v="2"/>
  </r>
  <r>
    <x v="4"/>
    <n v="1189833"/>
    <x v="710"/>
    <x v="3"/>
    <x v="10"/>
    <x v="12"/>
    <x v="4"/>
    <n v="53"/>
    <n v="120"/>
    <n v="6360"/>
    <n v="4642.8"/>
    <n v="0.73000000000000009"/>
    <s v="Online"/>
    <x v="1"/>
    <x v="2"/>
  </r>
  <r>
    <x v="4"/>
    <n v="1189833"/>
    <x v="214"/>
    <x v="3"/>
    <x v="10"/>
    <x v="12"/>
    <x v="5"/>
    <n v="55"/>
    <n v="130"/>
    <n v="7150"/>
    <n v="2860"/>
    <n v="0.4"/>
    <s v="Online"/>
    <x v="1"/>
    <x v="2"/>
  </r>
  <r>
    <x v="2"/>
    <n v="1197831"/>
    <x v="215"/>
    <x v="3"/>
    <x v="10"/>
    <x v="12"/>
    <x v="0"/>
    <n v="18"/>
    <n v="210"/>
    <n v="3780"/>
    <n v="1890"/>
    <n v="0.5"/>
    <s v="Online"/>
    <x v="1"/>
    <x v="2"/>
  </r>
  <r>
    <x v="2"/>
    <n v="1197831"/>
    <x v="216"/>
    <x v="3"/>
    <x v="10"/>
    <x v="12"/>
    <x v="1"/>
    <n v="29"/>
    <n v="182"/>
    <n v="5278"/>
    <n v="2427.8799999999997"/>
    <n v="0.45999999999999996"/>
    <s v="Online"/>
    <x v="1"/>
    <x v="2"/>
  </r>
  <r>
    <x v="2"/>
    <n v="1197831"/>
    <x v="217"/>
    <x v="3"/>
    <x v="10"/>
    <x v="12"/>
    <x v="2"/>
    <n v="27"/>
    <n v="130"/>
    <n v="3510"/>
    <n v="1579.4999999999998"/>
    <n v="0.44999999999999996"/>
    <s v="Online"/>
    <x v="1"/>
    <x v="2"/>
  </r>
  <r>
    <x v="2"/>
    <n v="1197831"/>
    <x v="218"/>
    <x v="3"/>
    <x v="10"/>
    <x v="12"/>
    <x v="3"/>
    <n v="32"/>
    <n v="135"/>
    <n v="4320"/>
    <n v="2462.4"/>
    <n v="0.57000000000000006"/>
    <s v="Online"/>
    <x v="1"/>
    <x v="2"/>
  </r>
  <r>
    <x v="2"/>
    <n v="1197831"/>
    <x v="219"/>
    <x v="1"/>
    <x v="11"/>
    <x v="13"/>
    <x v="4"/>
    <n v="39"/>
    <n v="95"/>
    <n v="3705"/>
    <n v="1482"/>
    <n v="0.4"/>
    <s v="Online"/>
    <x v="1"/>
    <x v="2"/>
  </r>
  <r>
    <x v="2"/>
    <n v="1197831"/>
    <x v="220"/>
    <x v="1"/>
    <x v="11"/>
    <x v="13"/>
    <x v="5"/>
    <n v="33"/>
    <n v="125"/>
    <n v="4125"/>
    <n v="2681.25"/>
    <n v="0.65"/>
    <s v="Online"/>
    <x v="1"/>
    <x v="2"/>
  </r>
  <r>
    <x v="2"/>
    <n v="1197831"/>
    <x v="221"/>
    <x v="1"/>
    <x v="11"/>
    <x v="13"/>
    <x v="0"/>
    <n v="24"/>
    <n v="169"/>
    <n v="4056"/>
    <n v="2028"/>
    <n v="0.5"/>
    <s v="Online"/>
    <x v="1"/>
    <x v="2"/>
  </r>
  <r>
    <x v="2"/>
    <n v="1197831"/>
    <x v="222"/>
    <x v="1"/>
    <x v="11"/>
    <x v="13"/>
    <x v="1"/>
    <n v="33"/>
    <n v="181"/>
    <n v="5973"/>
    <n v="2867.04"/>
    <n v="0.48"/>
    <s v="Online"/>
    <x v="1"/>
    <x v="2"/>
  </r>
  <r>
    <x v="2"/>
    <n v="1197831"/>
    <x v="223"/>
    <x v="1"/>
    <x v="11"/>
    <x v="13"/>
    <x v="2"/>
    <n v="32"/>
    <n v="122"/>
    <n v="3904"/>
    <n v="1873.9199999999998"/>
    <n v="0.48"/>
    <s v="Online"/>
    <x v="1"/>
    <x v="2"/>
  </r>
  <r>
    <x v="2"/>
    <n v="1197831"/>
    <x v="224"/>
    <x v="1"/>
    <x v="11"/>
    <x v="13"/>
    <x v="3"/>
    <n v="33"/>
    <n v="108"/>
    <n v="3564"/>
    <n v="2138.4"/>
    <n v="0.6"/>
    <s v="Online"/>
    <x v="1"/>
    <x v="2"/>
  </r>
  <r>
    <x v="2"/>
    <n v="1197831"/>
    <x v="225"/>
    <x v="1"/>
    <x v="11"/>
    <x v="13"/>
    <x v="4"/>
    <n v="37"/>
    <n v="83"/>
    <n v="3071"/>
    <n v="1259.1099999999999"/>
    <n v="0.41"/>
    <s v="Online"/>
    <x v="1"/>
    <x v="2"/>
  </r>
  <r>
    <x v="2"/>
    <n v="1197831"/>
    <x v="226"/>
    <x v="1"/>
    <x v="11"/>
    <x v="13"/>
    <x v="5"/>
    <n v="32"/>
    <n v="133"/>
    <n v="4256"/>
    <n v="2723.84"/>
    <n v="0.64"/>
    <s v="Online"/>
    <x v="1"/>
    <x v="2"/>
  </r>
  <r>
    <x v="2"/>
    <n v="1197831"/>
    <x v="227"/>
    <x v="1"/>
    <x v="11"/>
    <x v="13"/>
    <x v="0"/>
    <n v="27"/>
    <n v="189"/>
    <n v="5103"/>
    <n v="2602.5300000000002"/>
    <n v="0.51"/>
    <s v="Online"/>
    <x v="1"/>
    <x v="2"/>
  </r>
  <r>
    <x v="2"/>
    <n v="1197831"/>
    <x v="228"/>
    <x v="1"/>
    <x v="11"/>
    <x v="13"/>
    <x v="1"/>
    <n v="37"/>
    <n v="163"/>
    <n v="6031"/>
    <n v="3136.12"/>
    <n v="0.52"/>
    <s v="Online"/>
    <x v="1"/>
    <x v="2"/>
  </r>
  <r>
    <x v="2"/>
    <n v="1197831"/>
    <x v="711"/>
    <x v="1"/>
    <x v="11"/>
    <x v="13"/>
    <x v="2"/>
    <n v="28"/>
    <n v="124"/>
    <n v="3472"/>
    <n v="1909.5999999999997"/>
    <n v="0.54999999999999993"/>
    <s v="Online"/>
    <x v="1"/>
    <x v="2"/>
  </r>
  <r>
    <x v="2"/>
    <n v="1197831"/>
    <x v="712"/>
    <x v="1"/>
    <x v="11"/>
    <x v="13"/>
    <x v="3"/>
    <n v="33"/>
    <n v="101"/>
    <n v="3333"/>
    <n v="2133.12"/>
    <n v="0.64"/>
    <s v="Online"/>
    <x v="1"/>
    <x v="2"/>
  </r>
  <r>
    <x v="2"/>
    <n v="1197831"/>
    <x v="713"/>
    <x v="1"/>
    <x v="11"/>
    <x v="13"/>
    <x v="4"/>
    <n v="39"/>
    <n v="69"/>
    <n v="2691"/>
    <n v="1264.77"/>
    <n v="0.47"/>
    <s v="Online"/>
    <x v="1"/>
    <x v="2"/>
  </r>
  <r>
    <x v="2"/>
    <n v="1197831"/>
    <x v="714"/>
    <x v="1"/>
    <x v="11"/>
    <x v="13"/>
    <x v="5"/>
    <n v="33"/>
    <n v="111"/>
    <n v="3663"/>
    <n v="2417.58"/>
    <n v="0.66"/>
    <s v="Online"/>
    <x v="1"/>
    <x v="2"/>
  </r>
  <r>
    <x v="2"/>
    <n v="1197831"/>
    <x v="715"/>
    <x v="1"/>
    <x v="11"/>
    <x v="13"/>
    <x v="0"/>
    <n v="19"/>
    <n v="169"/>
    <n v="3211"/>
    <n v="1605.5"/>
    <n v="0.5"/>
    <s v="Online"/>
    <x v="1"/>
    <x v="2"/>
  </r>
  <r>
    <x v="2"/>
    <n v="1197831"/>
    <x v="716"/>
    <x v="1"/>
    <x v="11"/>
    <x v="13"/>
    <x v="1"/>
    <n v="24"/>
    <n v="176"/>
    <n v="4224"/>
    <n v="2154.2400000000002"/>
    <n v="0.51"/>
    <s v="Online"/>
    <x v="1"/>
    <x v="2"/>
  </r>
  <r>
    <x v="2"/>
    <n v="1197831"/>
    <x v="717"/>
    <x v="1"/>
    <x v="11"/>
    <x v="13"/>
    <x v="2"/>
    <n v="19"/>
    <n v="135"/>
    <n v="2565"/>
    <n v="1410.7499999999998"/>
    <n v="0.54999999999999993"/>
    <s v="Online"/>
    <x v="1"/>
    <x v="2"/>
  </r>
  <r>
    <x v="2"/>
    <n v="1197831"/>
    <x v="718"/>
    <x v="1"/>
    <x v="11"/>
    <x v="13"/>
    <x v="3"/>
    <n v="23"/>
    <n v="112"/>
    <n v="2576"/>
    <n v="1674.4"/>
    <n v="0.65"/>
    <s v="Online"/>
    <x v="1"/>
    <x v="2"/>
  </r>
  <r>
    <x v="2"/>
    <n v="1197831"/>
    <x v="719"/>
    <x v="1"/>
    <x v="11"/>
    <x v="13"/>
    <x v="4"/>
    <n v="28"/>
    <n v="84"/>
    <n v="2352"/>
    <n v="1058.3999999999999"/>
    <n v="0.44999999999999996"/>
    <s v="Online"/>
    <x v="1"/>
    <x v="3"/>
  </r>
  <r>
    <x v="2"/>
    <n v="1197831"/>
    <x v="720"/>
    <x v="1"/>
    <x v="11"/>
    <x v="13"/>
    <x v="5"/>
    <n v="24"/>
    <n v="161"/>
    <n v="3864"/>
    <n v="2627.52"/>
    <n v="0.68"/>
    <s v="Online"/>
    <x v="1"/>
    <x v="3"/>
  </r>
  <r>
    <x v="2"/>
    <n v="1197831"/>
    <x v="721"/>
    <x v="1"/>
    <x v="11"/>
    <x v="13"/>
    <x v="0"/>
    <n v="14"/>
    <n v="189"/>
    <n v="2646"/>
    <n v="1323"/>
    <n v="0.5"/>
    <s v="Online"/>
    <x v="1"/>
    <x v="3"/>
  </r>
  <r>
    <x v="2"/>
    <n v="1197831"/>
    <x v="722"/>
    <x v="1"/>
    <x v="11"/>
    <x v="13"/>
    <x v="1"/>
    <n v="23"/>
    <n v="218"/>
    <n v="5014"/>
    <n v="2507"/>
    <n v="0.5"/>
    <s v="Online"/>
    <x v="1"/>
    <x v="3"/>
  </r>
  <r>
    <x v="2"/>
    <n v="1197831"/>
    <x v="723"/>
    <x v="1"/>
    <x v="11"/>
    <x v="13"/>
    <x v="2"/>
    <n v="19"/>
    <n v="180"/>
    <n v="3420"/>
    <n v="1846.8000000000002"/>
    <n v="0.54"/>
    <s v="Online"/>
    <x v="1"/>
    <x v="3"/>
  </r>
  <r>
    <x v="2"/>
    <n v="1197831"/>
    <x v="229"/>
    <x v="1"/>
    <x v="11"/>
    <x v="13"/>
    <x v="3"/>
    <n v="27"/>
    <n v="142"/>
    <n v="3834"/>
    <n v="2300.4"/>
    <n v="0.6"/>
    <s v="Online"/>
    <x v="1"/>
    <x v="3"/>
  </r>
  <r>
    <x v="2"/>
    <n v="1197831"/>
    <x v="230"/>
    <x v="1"/>
    <x v="11"/>
    <x v="13"/>
    <x v="4"/>
    <n v="41"/>
    <n v="106"/>
    <n v="4346"/>
    <n v="2129.54"/>
    <n v="0.49"/>
    <s v="Online"/>
    <x v="1"/>
    <x v="3"/>
  </r>
  <r>
    <x v="2"/>
    <n v="1197831"/>
    <x v="231"/>
    <x v="1"/>
    <x v="11"/>
    <x v="13"/>
    <x v="5"/>
    <n v="38"/>
    <n v="202"/>
    <n v="7676"/>
    <n v="5142.92"/>
    <n v="0.67"/>
    <s v="Online"/>
    <x v="1"/>
    <x v="3"/>
  </r>
  <r>
    <x v="2"/>
    <n v="1197831"/>
    <x v="232"/>
    <x v="1"/>
    <x v="11"/>
    <x v="13"/>
    <x v="0"/>
    <n v="36"/>
    <n v="217"/>
    <n v="7812"/>
    <n v="3984.12"/>
    <n v="0.51"/>
    <s v="Online"/>
    <x v="1"/>
    <x v="3"/>
  </r>
  <r>
    <x v="2"/>
    <n v="1197831"/>
    <x v="233"/>
    <x v="1"/>
    <x v="11"/>
    <x v="13"/>
    <x v="1"/>
    <n v="42"/>
    <n v="202"/>
    <n v="8484"/>
    <n v="4326.84"/>
    <n v="0.51"/>
    <s v="Online"/>
    <x v="1"/>
    <x v="3"/>
  </r>
  <r>
    <x v="2"/>
    <n v="1197831"/>
    <x v="234"/>
    <x v="1"/>
    <x v="11"/>
    <x v="13"/>
    <x v="2"/>
    <n v="36"/>
    <n v="169"/>
    <n v="6084"/>
    <n v="3102.84"/>
    <n v="0.51"/>
    <s v="Online"/>
    <x v="1"/>
    <x v="3"/>
  </r>
  <r>
    <x v="2"/>
    <n v="1197831"/>
    <x v="235"/>
    <x v="1"/>
    <x v="11"/>
    <x v="13"/>
    <x v="3"/>
    <n v="36"/>
    <n v="174"/>
    <n v="6264"/>
    <n v="3821.04"/>
    <n v="0.61"/>
    <s v="Online"/>
    <x v="1"/>
    <x v="3"/>
  </r>
  <r>
    <x v="2"/>
    <n v="1197831"/>
    <x v="236"/>
    <x v="1"/>
    <x v="11"/>
    <x v="13"/>
    <x v="4"/>
    <n v="43"/>
    <n v="145"/>
    <n v="6235"/>
    <n v="2992.7999999999997"/>
    <n v="0.48"/>
    <s v="Online"/>
    <x v="1"/>
    <x v="3"/>
  </r>
  <r>
    <x v="2"/>
    <n v="1197831"/>
    <x v="237"/>
    <x v="1"/>
    <x v="11"/>
    <x v="13"/>
    <x v="5"/>
    <n v="49"/>
    <n v="236"/>
    <n v="11564"/>
    <n v="7516.6"/>
    <n v="0.65"/>
    <s v="Online"/>
    <x v="1"/>
    <x v="3"/>
  </r>
  <r>
    <x v="2"/>
    <n v="1197831"/>
    <x v="238"/>
    <x v="1"/>
    <x v="11"/>
    <x v="13"/>
    <x v="0"/>
    <n v="36"/>
    <n v="215"/>
    <n v="7740"/>
    <n v="4411.7999999999993"/>
    <n v="0.56999999999999995"/>
    <s v="Online"/>
    <x v="1"/>
    <x v="3"/>
  </r>
  <r>
    <x v="2"/>
    <n v="1197831"/>
    <x v="239"/>
    <x v="1"/>
    <x v="11"/>
    <x v="13"/>
    <x v="1"/>
    <n v="43"/>
    <n v="206"/>
    <n v="8858"/>
    <n v="5137.6399999999994"/>
    <n v="0.57999999999999996"/>
    <s v="Online"/>
    <x v="1"/>
    <x v="3"/>
  </r>
  <r>
    <x v="2"/>
    <n v="1197831"/>
    <x v="240"/>
    <x v="1"/>
    <x v="11"/>
    <x v="13"/>
    <x v="2"/>
    <n v="36"/>
    <n v="263"/>
    <n v="9468"/>
    <n v="5680.8"/>
    <n v="0.6"/>
    <s v="Online"/>
    <x v="1"/>
    <x v="3"/>
  </r>
  <r>
    <x v="2"/>
    <n v="1197831"/>
    <x v="241"/>
    <x v="1"/>
    <x v="11"/>
    <x v="13"/>
    <x v="3"/>
    <n v="37"/>
    <n v="161"/>
    <n v="5957"/>
    <n v="3872.05"/>
    <n v="0.65"/>
    <s v="Online"/>
    <x v="1"/>
    <x v="3"/>
  </r>
  <r>
    <x v="2"/>
    <n v="1197831"/>
    <x v="242"/>
    <x v="1"/>
    <x v="11"/>
    <x v="13"/>
    <x v="4"/>
    <n v="43"/>
    <n v="165"/>
    <n v="7095"/>
    <n v="3760.3500000000004"/>
    <n v="0.53"/>
    <s v="Online"/>
    <x v="1"/>
    <x v="3"/>
  </r>
  <r>
    <x v="2"/>
    <n v="1197831"/>
    <x v="243"/>
    <x v="1"/>
    <x v="11"/>
    <x v="13"/>
    <x v="5"/>
    <n v="52"/>
    <n v="223"/>
    <n v="11596"/>
    <n v="8117.2000000000007"/>
    <n v="0.70000000000000007"/>
    <s v="Online"/>
    <x v="1"/>
    <x v="3"/>
  </r>
  <r>
    <x v="2"/>
    <n v="1197831"/>
    <x v="244"/>
    <x v="1"/>
    <x v="11"/>
    <x v="13"/>
    <x v="0"/>
    <n v="41"/>
    <n v="233"/>
    <n v="9553"/>
    <n v="5445.2099999999991"/>
    <n v="0.56999999999999995"/>
    <s v="Online"/>
    <x v="1"/>
    <x v="3"/>
  </r>
  <r>
    <x v="2"/>
    <n v="1197831"/>
    <x v="245"/>
    <x v="1"/>
    <x v="11"/>
    <x v="13"/>
    <x v="1"/>
    <n v="54"/>
    <n v="233"/>
    <n v="12582"/>
    <n v="7171.74"/>
    <n v="0.56999999999999995"/>
    <s v="Online"/>
    <x v="1"/>
    <x v="3"/>
  </r>
  <r>
    <x v="2"/>
    <n v="1197831"/>
    <x v="246"/>
    <x v="1"/>
    <x v="11"/>
    <x v="13"/>
    <x v="2"/>
    <n v="46"/>
    <n v="285"/>
    <n v="13110"/>
    <n v="7866"/>
    <n v="0.6"/>
    <s v="Online"/>
    <x v="1"/>
    <x v="3"/>
  </r>
  <r>
    <x v="2"/>
    <n v="1197831"/>
    <x v="247"/>
    <x v="1"/>
    <x v="11"/>
    <x v="13"/>
    <x v="3"/>
    <n v="42"/>
    <n v="133"/>
    <n v="5586"/>
    <n v="3854.34"/>
    <n v="0.69000000000000006"/>
    <s v="Online"/>
    <x v="1"/>
    <x v="3"/>
  </r>
  <r>
    <x v="2"/>
    <n v="1197831"/>
    <x v="248"/>
    <x v="1"/>
    <x v="11"/>
    <x v="13"/>
    <x v="4"/>
    <n v="49"/>
    <n v="133"/>
    <n v="6517"/>
    <n v="3454.01"/>
    <n v="0.53"/>
    <s v="Online"/>
    <x v="1"/>
    <x v="3"/>
  </r>
  <r>
    <x v="2"/>
    <n v="1197831"/>
    <x v="249"/>
    <x v="1"/>
    <x v="11"/>
    <x v="13"/>
    <x v="5"/>
    <n v="53"/>
    <n v="181"/>
    <n v="9593"/>
    <n v="6811.0300000000007"/>
    <n v="0.71000000000000008"/>
    <s v="Online"/>
    <x v="1"/>
    <x v="3"/>
  </r>
  <r>
    <x v="2"/>
    <n v="1197831"/>
    <x v="250"/>
    <x v="1"/>
    <x v="11"/>
    <x v="13"/>
    <x v="0"/>
    <n v="49"/>
    <n v="182"/>
    <n v="8918"/>
    <n v="5350.8"/>
    <n v="0.6"/>
    <s v="Online"/>
    <x v="1"/>
    <x v="3"/>
  </r>
  <r>
    <x v="2"/>
    <n v="1197831"/>
    <x v="251"/>
    <x v="1"/>
    <x v="11"/>
    <x v="13"/>
    <x v="1"/>
    <n v="47"/>
    <n v="169"/>
    <n v="7943"/>
    <n v="4765.8"/>
    <n v="0.6"/>
    <s v="Online"/>
    <x v="1"/>
    <x v="3"/>
  </r>
  <r>
    <x v="2"/>
    <n v="1197831"/>
    <x v="252"/>
    <x v="1"/>
    <x v="11"/>
    <x v="13"/>
    <x v="2"/>
    <n v="54"/>
    <n v="182"/>
    <n v="9828"/>
    <n v="5798.5199999999995"/>
    <n v="0.59"/>
    <s v="Online"/>
    <x v="1"/>
    <x v="3"/>
  </r>
  <r>
    <x v="2"/>
    <n v="1197831"/>
    <x v="253"/>
    <x v="1"/>
    <x v="11"/>
    <x v="13"/>
    <x v="3"/>
    <n v="53"/>
    <n v="100"/>
    <n v="5300"/>
    <n v="3710.0000000000005"/>
    <n v="0.70000000000000007"/>
    <s v="Online"/>
    <x v="1"/>
    <x v="3"/>
  </r>
  <r>
    <x v="2"/>
    <n v="1197831"/>
    <x v="254"/>
    <x v="1"/>
    <x v="11"/>
    <x v="13"/>
    <x v="4"/>
    <n v="47"/>
    <n v="120"/>
    <n v="5640"/>
    <n v="2876.4"/>
    <n v="0.51"/>
    <s v="Online"/>
    <x v="1"/>
    <x v="4"/>
  </r>
  <r>
    <x v="2"/>
    <n v="1197831"/>
    <x v="255"/>
    <x v="1"/>
    <x v="11"/>
    <x v="13"/>
    <x v="5"/>
    <n v="42"/>
    <n v="163"/>
    <n v="6846"/>
    <n v="5066.0400000000009"/>
    <n v="0.7400000000000001"/>
    <s v="Online"/>
    <x v="1"/>
    <x v="4"/>
  </r>
  <r>
    <x v="2"/>
    <n v="1197831"/>
    <x v="256"/>
    <x v="1"/>
    <x v="11"/>
    <x v="13"/>
    <x v="0"/>
    <n v="33"/>
    <n v="173"/>
    <n v="5709"/>
    <n v="3254.1299999999997"/>
    <n v="0.56999999999999995"/>
    <s v="Online"/>
    <x v="1"/>
    <x v="4"/>
  </r>
  <r>
    <x v="2"/>
    <n v="1197831"/>
    <x v="257"/>
    <x v="1"/>
    <x v="11"/>
    <x v="13"/>
    <x v="1"/>
    <n v="32"/>
    <n v="150"/>
    <n v="4800"/>
    <n v="2880"/>
    <n v="0.6"/>
    <s v="Online"/>
    <x v="1"/>
    <x v="4"/>
  </r>
  <r>
    <x v="2"/>
    <n v="1197831"/>
    <x v="258"/>
    <x v="1"/>
    <x v="11"/>
    <x v="13"/>
    <x v="2"/>
    <n v="36"/>
    <n v="147"/>
    <n v="5292"/>
    <n v="3069.3599999999997"/>
    <n v="0.57999999999999996"/>
    <s v="Online"/>
    <x v="1"/>
    <x v="4"/>
  </r>
  <r>
    <x v="2"/>
    <n v="1197831"/>
    <x v="259"/>
    <x v="1"/>
    <x v="11"/>
    <x v="13"/>
    <x v="3"/>
    <n v="38"/>
    <n v="98"/>
    <n v="3724"/>
    <n v="2606.8000000000002"/>
    <n v="0.70000000000000007"/>
    <s v="Online"/>
    <x v="1"/>
    <x v="4"/>
  </r>
  <r>
    <x v="2"/>
    <n v="1197831"/>
    <x v="260"/>
    <x v="1"/>
    <x v="11"/>
    <x v="13"/>
    <x v="4"/>
    <n v="32"/>
    <n v="88"/>
    <n v="2816"/>
    <n v="1436.16"/>
    <n v="0.51"/>
    <s v="Online"/>
    <x v="1"/>
    <x v="4"/>
  </r>
  <r>
    <x v="2"/>
    <n v="1197831"/>
    <x v="261"/>
    <x v="1"/>
    <x v="11"/>
    <x v="13"/>
    <x v="5"/>
    <n v="43"/>
    <n v="131"/>
    <n v="5633"/>
    <n v="3999.4300000000003"/>
    <n v="0.71000000000000008"/>
    <s v="Online"/>
    <x v="1"/>
    <x v="4"/>
  </r>
  <r>
    <x v="2"/>
    <n v="1197831"/>
    <x v="262"/>
    <x v="1"/>
    <x v="11"/>
    <x v="13"/>
    <x v="0"/>
    <n v="29"/>
    <n v="196"/>
    <n v="5684"/>
    <n v="3183.0399999999995"/>
    <n v="0.55999999999999994"/>
    <s v="Online"/>
    <x v="1"/>
    <x v="4"/>
  </r>
  <r>
    <x v="2"/>
    <n v="1197831"/>
    <x v="263"/>
    <x v="1"/>
    <x v="11"/>
    <x v="13"/>
    <x v="1"/>
    <n v="29"/>
    <n v="189"/>
    <n v="5481"/>
    <n v="3069.3599999999997"/>
    <n v="0.55999999999999994"/>
    <s v="Online"/>
    <x v="1"/>
    <x v="4"/>
  </r>
  <r>
    <x v="2"/>
    <n v="1197831"/>
    <x v="264"/>
    <x v="1"/>
    <x v="11"/>
    <x v="13"/>
    <x v="2"/>
    <n v="50"/>
    <n v="174"/>
    <n v="8700"/>
    <n v="4871.9999999999991"/>
    <n v="0.55999999999999994"/>
    <s v="Online"/>
    <x v="1"/>
    <x v="4"/>
  </r>
  <r>
    <x v="2"/>
    <n v="1197831"/>
    <x v="265"/>
    <x v="1"/>
    <x v="11"/>
    <x v="13"/>
    <x v="3"/>
    <n v="52"/>
    <n v="133"/>
    <n v="6916"/>
    <n v="4772.04"/>
    <n v="0.69000000000000006"/>
    <s v="Online"/>
    <x v="1"/>
    <x v="4"/>
  </r>
  <r>
    <x v="2"/>
    <n v="1197831"/>
    <x v="266"/>
    <x v="1"/>
    <x v="11"/>
    <x v="13"/>
    <x v="4"/>
    <n v="51"/>
    <n v="113"/>
    <n v="5763"/>
    <n v="3054.3900000000003"/>
    <n v="0.53"/>
    <s v="Online"/>
    <x v="1"/>
    <x v="4"/>
  </r>
  <r>
    <x v="2"/>
    <n v="1197831"/>
    <x v="267"/>
    <x v="1"/>
    <x v="11"/>
    <x v="13"/>
    <x v="5"/>
    <n v="59"/>
    <n v="169"/>
    <n v="9971"/>
    <n v="7079.4100000000008"/>
    <n v="0.71000000000000008"/>
    <s v="Online"/>
    <x v="1"/>
    <x v="4"/>
  </r>
  <r>
    <x v="2"/>
    <n v="1197831"/>
    <x v="268"/>
    <x v="1"/>
    <x v="11"/>
    <x v="13"/>
    <x v="0"/>
    <n v="53"/>
    <n v="200"/>
    <n v="10600"/>
    <n v="6148"/>
    <n v="0.57999999999999996"/>
    <s v="Online"/>
    <x v="1"/>
    <x v="4"/>
  </r>
  <r>
    <x v="2"/>
    <n v="1197831"/>
    <x v="269"/>
    <x v="1"/>
    <x v="11"/>
    <x v="13"/>
    <x v="1"/>
    <n v="51"/>
    <n v="240"/>
    <n v="12240"/>
    <n v="6731.9999999999991"/>
    <n v="0.54999999999999993"/>
    <s v="Online"/>
    <x v="1"/>
    <x v="4"/>
  </r>
  <r>
    <x v="2"/>
    <n v="1197831"/>
    <x v="270"/>
    <x v="1"/>
    <x v="11"/>
    <x v="13"/>
    <x v="2"/>
    <n v="54"/>
    <n v="210"/>
    <n v="11340"/>
    <n v="6236.9999999999991"/>
    <n v="0.54999999999999993"/>
    <s v="Online"/>
    <x v="1"/>
    <x v="4"/>
  </r>
  <r>
    <x v="2"/>
    <n v="1197831"/>
    <x v="271"/>
    <x v="1"/>
    <x v="11"/>
    <x v="13"/>
    <x v="3"/>
    <n v="54"/>
    <n v="149"/>
    <n v="8046"/>
    <n v="5551.7400000000007"/>
    <n v="0.69000000000000006"/>
    <s v="Online"/>
    <x v="1"/>
    <x v="4"/>
  </r>
  <r>
    <x v="2"/>
    <n v="1197831"/>
    <x v="272"/>
    <x v="1"/>
    <x v="11"/>
    <x v="13"/>
    <x v="4"/>
    <n v="50"/>
    <n v="140"/>
    <n v="7000"/>
    <n v="3500"/>
    <n v="0.5"/>
    <s v="Online"/>
    <x v="1"/>
    <x v="4"/>
  </r>
  <r>
    <x v="2"/>
    <n v="1197831"/>
    <x v="273"/>
    <x v="1"/>
    <x v="11"/>
    <x v="13"/>
    <x v="5"/>
    <n v="61"/>
    <n v="225"/>
    <n v="13725"/>
    <n v="10156.500000000002"/>
    <n v="0.7400000000000001"/>
    <s v="Online"/>
    <x v="1"/>
    <x v="4"/>
  </r>
  <r>
    <x v="0"/>
    <n v="1185732"/>
    <x v="274"/>
    <x v="1"/>
    <x v="11"/>
    <x v="13"/>
    <x v="0"/>
    <n v="32"/>
    <n v="119"/>
    <n v="3808"/>
    <n v="1904"/>
    <n v="0.5"/>
    <s v="Online"/>
    <x v="1"/>
    <x v="4"/>
  </r>
  <r>
    <x v="0"/>
    <n v="1185732"/>
    <x v="275"/>
    <x v="1"/>
    <x v="11"/>
    <x v="13"/>
    <x v="1"/>
    <n v="32"/>
    <n v="56"/>
    <n v="1792"/>
    <n v="878.07999999999993"/>
    <n v="0.49"/>
    <s v="Online"/>
    <x v="1"/>
    <x v="4"/>
  </r>
  <r>
    <x v="0"/>
    <n v="1185732"/>
    <x v="276"/>
    <x v="1"/>
    <x v="11"/>
    <x v="13"/>
    <x v="2"/>
    <n v="24"/>
    <n v="65"/>
    <n v="1560"/>
    <n v="748.8"/>
    <n v="0.48"/>
    <s v="Online"/>
    <x v="1"/>
    <x v="4"/>
  </r>
  <r>
    <x v="0"/>
    <n v="1185732"/>
    <x v="277"/>
    <x v="1"/>
    <x v="11"/>
    <x v="13"/>
    <x v="3"/>
    <n v="27"/>
    <n v="19"/>
    <n v="513"/>
    <n v="271.89"/>
    <n v="0.53"/>
    <s v="Online"/>
    <x v="1"/>
    <x v="4"/>
  </r>
  <r>
    <x v="0"/>
    <n v="1185732"/>
    <x v="278"/>
    <x v="3"/>
    <x v="12"/>
    <x v="14"/>
    <x v="4"/>
    <n v="43"/>
    <n v="35"/>
    <n v="1505"/>
    <n v="677.24999999999989"/>
    <n v="0.44999999999999996"/>
    <s v="Online"/>
    <x v="1"/>
    <x v="4"/>
  </r>
  <r>
    <x v="0"/>
    <n v="1185732"/>
    <x v="279"/>
    <x v="3"/>
    <x v="12"/>
    <x v="14"/>
    <x v="5"/>
    <n v="32"/>
    <n v="68"/>
    <n v="2176"/>
    <n v="1327.36"/>
    <n v="0.61"/>
    <s v="Online"/>
    <x v="1"/>
    <x v="4"/>
  </r>
  <r>
    <x v="0"/>
    <n v="1185732"/>
    <x v="280"/>
    <x v="3"/>
    <x v="12"/>
    <x v="14"/>
    <x v="0"/>
    <n v="32"/>
    <n v="119"/>
    <n v="3808"/>
    <n v="2056.3200000000002"/>
    <n v="0.54"/>
    <s v="Online"/>
    <x v="1"/>
    <x v="4"/>
  </r>
  <r>
    <x v="0"/>
    <n v="1185732"/>
    <x v="281"/>
    <x v="3"/>
    <x v="12"/>
    <x v="14"/>
    <x v="1"/>
    <n v="33"/>
    <n v="38"/>
    <n v="1254"/>
    <n v="627"/>
    <n v="0.5"/>
    <s v="Online"/>
    <x v="1"/>
    <x v="4"/>
  </r>
  <r>
    <x v="0"/>
    <n v="1185732"/>
    <x v="282"/>
    <x v="3"/>
    <x v="12"/>
    <x v="14"/>
    <x v="2"/>
    <n v="23"/>
    <n v="47"/>
    <n v="1081"/>
    <n v="540.5"/>
    <n v="0.5"/>
    <s v="Online"/>
    <x v="1"/>
    <x v="4"/>
  </r>
  <r>
    <x v="0"/>
    <n v="1185732"/>
    <x v="283"/>
    <x v="3"/>
    <x v="12"/>
    <x v="14"/>
    <x v="3"/>
    <n v="29"/>
    <n v="14"/>
    <n v="406"/>
    <n v="203"/>
    <n v="0.5"/>
    <s v="Online"/>
    <x v="1"/>
    <x v="4"/>
  </r>
  <r>
    <x v="0"/>
    <n v="1185732"/>
    <x v="284"/>
    <x v="3"/>
    <x v="12"/>
    <x v="14"/>
    <x v="4"/>
    <n v="41"/>
    <n v="31"/>
    <n v="1271"/>
    <n v="622.79"/>
    <n v="0.49"/>
    <s v="Online"/>
    <x v="1"/>
    <x v="4"/>
  </r>
  <r>
    <x v="0"/>
    <n v="1185732"/>
    <x v="285"/>
    <x v="3"/>
    <x v="12"/>
    <x v="14"/>
    <x v="5"/>
    <n v="32"/>
    <n v="60"/>
    <n v="1920"/>
    <n v="1190.4000000000001"/>
    <n v="0.62"/>
    <s v="Online"/>
    <x v="1"/>
    <x v="11"/>
  </r>
  <r>
    <x v="0"/>
    <n v="1185732"/>
    <x v="286"/>
    <x v="3"/>
    <x v="12"/>
    <x v="14"/>
    <x v="0"/>
    <n v="38"/>
    <n v="122"/>
    <n v="4636"/>
    <n v="2503.44"/>
    <n v="0.54"/>
    <s v="Online"/>
    <x v="1"/>
    <x v="11"/>
  </r>
  <r>
    <x v="0"/>
    <n v="1185732"/>
    <x v="287"/>
    <x v="3"/>
    <x v="12"/>
    <x v="14"/>
    <x v="1"/>
    <n v="39"/>
    <n v="26"/>
    <n v="1014"/>
    <n v="466.43999999999994"/>
    <n v="0.45999999999999996"/>
    <s v="Online"/>
    <x v="1"/>
    <x v="11"/>
  </r>
  <r>
    <x v="0"/>
    <n v="1185732"/>
    <x v="288"/>
    <x v="3"/>
    <x v="12"/>
    <x v="14"/>
    <x v="2"/>
    <n v="29"/>
    <n v="39"/>
    <n v="1131"/>
    <n v="565.5"/>
    <n v="0.5"/>
    <s v="Online"/>
    <x v="1"/>
    <x v="11"/>
  </r>
  <r>
    <x v="0"/>
    <n v="1185732"/>
    <x v="289"/>
    <x v="3"/>
    <x v="12"/>
    <x v="14"/>
    <x v="3"/>
    <n v="33"/>
    <n v="0"/>
    <n v="0"/>
    <n v="0"/>
    <n v="0.55000000000000004"/>
    <s v="Online"/>
    <x v="1"/>
    <x v="11"/>
  </r>
  <r>
    <x v="0"/>
    <n v="1185732"/>
    <x v="290"/>
    <x v="3"/>
    <x v="12"/>
    <x v="14"/>
    <x v="4"/>
    <n v="45"/>
    <n v="13"/>
    <n v="585"/>
    <n v="274.95"/>
    <n v="0.47"/>
    <s v="Online"/>
    <x v="1"/>
    <x v="11"/>
  </r>
  <r>
    <x v="0"/>
    <n v="1185732"/>
    <x v="291"/>
    <x v="3"/>
    <x v="12"/>
    <x v="14"/>
    <x v="5"/>
    <n v="37"/>
    <n v="38"/>
    <n v="1406"/>
    <n v="857.66"/>
    <n v="0.61"/>
    <s v="Online"/>
    <x v="1"/>
    <x v="11"/>
  </r>
  <r>
    <x v="0"/>
    <n v="1185732"/>
    <x v="292"/>
    <x v="3"/>
    <x v="12"/>
    <x v="14"/>
    <x v="0"/>
    <n v="38"/>
    <n v="105"/>
    <n v="3990"/>
    <n v="2114.7000000000003"/>
    <n v="0.53"/>
    <s v="Online"/>
    <x v="1"/>
    <x v="11"/>
  </r>
  <r>
    <x v="0"/>
    <n v="1185732"/>
    <x v="293"/>
    <x v="3"/>
    <x v="12"/>
    <x v="14"/>
    <x v="1"/>
    <n v="32"/>
    <n v="23"/>
    <n v="736"/>
    <n v="331.2"/>
    <n v="0.44999999999999996"/>
    <s v="Online"/>
    <x v="1"/>
    <x v="11"/>
  </r>
  <r>
    <x v="0"/>
    <n v="1185732"/>
    <x v="294"/>
    <x v="3"/>
    <x v="12"/>
    <x v="14"/>
    <x v="2"/>
    <n v="23"/>
    <n v="21"/>
    <n v="483"/>
    <n v="217.34999999999997"/>
    <n v="0.44999999999999996"/>
    <s v="Online"/>
    <x v="1"/>
    <x v="11"/>
  </r>
  <r>
    <x v="0"/>
    <n v="1185732"/>
    <x v="295"/>
    <x v="3"/>
    <x v="12"/>
    <x v="14"/>
    <x v="3"/>
    <n v="27"/>
    <n v="0"/>
    <n v="0"/>
    <n v="0"/>
    <n v="0.53"/>
    <s v="Online"/>
    <x v="1"/>
    <x v="11"/>
  </r>
  <r>
    <x v="0"/>
    <n v="1185732"/>
    <x v="296"/>
    <x v="3"/>
    <x v="12"/>
    <x v="14"/>
    <x v="4"/>
    <n v="42"/>
    <n v="6"/>
    <n v="252"/>
    <n v="120.96"/>
    <n v="0.48"/>
    <s v="Online"/>
    <x v="1"/>
    <x v="11"/>
  </r>
  <r>
    <x v="0"/>
    <n v="1185732"/>
    <x v="297"/>
    <x v="3"/>
    <x v="12"/>
    <x v="14"/>
    <x v="5"/>
    <n v="34"/>
    <n v="39"/>
    <n v="1326"/>
    <n v="822.12"/>
    <n v="0.62"/>
    <s v="Online"/>
    <x v="1"/>
    <x v="11"/>
  </r>
  <r>
    <x v="0"/>
    <n v="1185732"/>
    <x v="298"/>
    <x v="3"/>
    <x v="12"/>
    <x v="14"/>
    <x v="0"/>
    <n v="44"/>
    <n v="118"/>
    <n v="5192"/>
    <n v="2803.6800000000003"/>
    <n v="0.54"/>
    <s v="Online"/>
    <x v="1"/>
    <x v="11"/>
  </r>
  <r>
    <x v="0"/>
    <n v="1185732"/>
    <x v="299"/>
    <x v="3"/>
    <x v="12"/>
    <x v="14"/>
    <x v="1"/>
    <n v="38"/>
    <n v="33"/>
    <n v="1254"/>
    <n v="627"/>
    <n v="0.5"/>
    <s v="Online"/>
    <x v="1"/>
    <x v="11"/>
  </r>
  <r>
    <x v="0"/>
    <n v="1185732"/>
    <x v="300"/>
    <x v="3"/>
    <x v="12"/>
    <x v="14"/>
    <x v="2"/>
    <n v="32"/>
    <n v="30"/>
    <n v="960"/>
    <n v="460.79999999999995"/>
    <n v="0.48"/>
    <s v="Online"/>
    <x v="1"/>
    <x v="11"/>
  </r>
  <r>
    <x v="0"/>
    <n v="1185732"/>
    <x v="301"/>
    <x v="3"/>
    <x v="12"/>
    <x v="14"/>
    <x v="3"/>
    <n v="34"/>
    <n v="7"/>
    <n v="238"/>
    <n v="126.14"/>
    <n v="0.53"/>
    <s v="Online"/>
    <x v="1"/>
    <x v="11"/>
  </r>
  <r>
    <x v="0"/>
    <n v="1185732"/>
    <x v="302"/>
    <x v="3"/>
    <x v="12"/>
    <x v="14"/>
    <x v="4"/>
    <n v="46"/>
    <n v="13"/>
    <n v="598"/>
    <n v="275.08"/>
    <n v="0.45999999999999996"/>
    <s v="Online"/>
    <x v="1"/>
    <x v="11"/>
  </r>
  <r>
    <x v="0"/>
    <n v="1185732"/>
    <x v="303"/>
    <x v="3"/>
    <x v="12"/>
    <x v="14"/>
    <x v="5"/>
    <n v="51"/>
    <n v="41"/>
    <n v="2091"/>
    <n v="1296.42"/>
    <n v="0.62"/>
    <s v="Online"/>
    <x v="1"/>
    <x v="11"/>
  </r>
  <r>
    <x v="0"/>
    <n v="1185732"/>
    <x v="304"/>
    <x v="3"/>
    <x v="12"/>
    <x v="14"/>
    <x v="0"/>
    <n v="36"/>
    <n v="120"/>
    <n v="4320"/>
    <n v="2289.6"/>
    <n v="0.53"/>
    <s v="Online"/>
    <x v="1"/>
    <x v="11"/>
  </r>
  <r>
    <x v="0"/>
    <n v="1185732"/>
    <x v="305"/>
    <x v="3"/>
    <x v="12"/>
    <x v="14"/>
    <x v="1"/>
    <n v="32"/>
    <n v="45"/>
    <n v="1440"/>
    <n v="720"/>
    <n v="0.5"/>
    <s v="Online"/>
    <x v="1"/>
    <x v="11"/>
  </r>
  <r>
    <x v="0"/>
    <n v="1185732"/>
    <x v="306"/>
    <x v="3"/>
    <x v="12"/>
    <x v="14"/>
    <x v="2"/>
    <n v="27"/>
    <n v="46"/>
    <n v="1242"/>
    <n v="558.9"/>
    <n v="0.44999999999999996"/>
    <s v="Online"/>
    <x v="1"/>
    <x v="11"/>
  </r>
  <r>
    <x v="0"/>
    <n v="1185732"/>
    <x v="307"/>
    <x v="3"/>
    <x v="12"/>
    <x v="14"/>
    <x v="3"/>
    <n v="27"/>
    <n v="39"/>
    <n v="1053"/>
    <n v="568.62"/>
    <n v="0.54"/>
    <s v="Online"/>
    <x v="1"/>
    <x v="11"/>
  </r>
  <r>
    <x v="0"/>
    <n v="1185732"/>
    <x v="308"/>
    <x v="3"/>
    <x v="12"/>
    <x v="14"/>
    <x v="4"/>
    <n v="42"/>
    <n v="42"/>
    <n v="1764"/>
    <n v="882"/>
    <n v="0.5"/>
    <s v="Online"/>
    <x v="1"/>
    <x v="11"/>
  </r>
  <r>
    <x v="0"/>
    <n v="1185732"/>
    <x v="309"/>
    <x v="3"/>
    <x v="12"/>
    <x v="14"/>
    <x v="5"/>
    <n v="49"/>
    <n v="85"/>
    <n v="4165"/>
    <n v="2582.3000000000002"/>
    <n v="0.62"/>
    <s v="Online"/>
    <x v="1"/>
    <x v="11"/>
  </r>
  <r>
    <x v="0"/>
    <n v="1185732"/>
    <x v="310"/>
    <x v="3"/>
    <x v="12"/>
    <x v="14"/>
    <x v="0"/>
    <n v="43"/>
    <n v="165"/>
    <n v="7095"/>
    <n v="3618.4500000000003"/>
    <n v="0.51"/>
    <s v="Online"/>
    <x v="1"/>
    <x v="11"/>
  </r>
  <r>
    <x v="0"/>
    <n v="1185732"/>
    <x v="311"/>
    <x v="3"/>
    <x v="12"/>
    <x v="14"/>
    <x v="1"/>
    <n v="37"/>
    <n v="81"/>
    <n v="2997"/>
    <n v="1348.6499999999999"/>
    <n v="0.44999999999999996"/>
    <s v="Online"/>
    <x v="1"/>
    <x v="11"/>
  </r>
  <r>
    <x v="0"/>
    <n v="1185732"/>
    <x v="312"/>
    <x v="3"/>
    <x v="12"/>
    <x v="14"/>
    <x v="2"/>
    <n v="34"/>
    <n v="63"/>
    <n v="2142"/>
    <n v="963.89999999999986"/>
    <n v="0.44999999999999996"/>
    <s v="Online"/>
    <x v="1"/>
    <x v="11"/>
  </r>
  <r>
    <x v="0"/>
    <n v="1185732"/>
    <x v="313"/>
    <x v="3"/>
    <x v="12"/>
    <x v="14"/>
    <x v="3"/>
    <n v="33"/>
    <n v="46"/>
    <n v="1518"/>
    <n v="789.36"/>
    <n v="0.52"/>
    <s v="Online"/>
    <x v="1"/>
    <x v="11"/>
  </r>
  <r>
    <x v="0"/>
    <n v="1185732"/>
    <x v="314"/>
    <x v="3"/>
    <x v="12"/>
    <x v="14"/>
    <x v="4"/>
    <n v="41"/>
    <n v="44"/>
    <n v="1804"/>
    <n v="883.96"/>
    <n v="0.49"/>
    <s v="Online"/>
    <x v="1"/>
    <x v="11"/>
  </r>
  <r>
    <x v="0"/>
    <n v="1185732"/>
    <x v="315"/>
    <x v="3"/>
    <x v="12"/>
    <x v="14"/>
    <x v="5"/>
    <n v="49"/>
    <n v="91"/>
    <n v="4459"/>
    <n v="2809.17"/>
    <n v="0.63"/>
    <s v="Online"/>
    <x v="1"/>
    <x v="5"/>
  </r>
  <r>
    <x v="0"/>
    <n v="1185732"/>
    <x v="316"/>
    <x v="3"/>
    <x v="12"/>
    <x v="14"/>
    <x v="0"/>
    <n v="41"/>
    <n v="145"/>
    <n v="5945"/>
    <n v="3150.8500000000004"/>
    <n v="0.53"/>
    <s v="Online"/>
    <x v="1"/>
    <x v="5"/>
  </r>
  <r>
    <x v="0"/>
    <n v="1185732"/>
    <x v="317"/>
    <x v="3"/>
    <x v="12"/>
    <x v="14"/>
    <x v="1"/>
    <n v="42"/>
    <n v="80"/>
    <n v="3360"/>
    <n v="1646.3999999999999"/>
    <n v="0.49"/>
    <s v="Online"/>
    <x v="1"/>
    <x v="5"/>
  </r>
  <r>
    <x v="0"/>
    <n v="1185732"/>
    <x v="318"/>
    <x v="3"/>
    <x v="12"/>
    <x v="14"/>
    <x v="2"/>
    <n v="36"/>
    <n v="52"/>
    <n v="1872"/>
    <n v="898.56"/>
    <n v="0.48"/>
    <s v="Online"/>
    <x v="1"/>
    <x v="5"/>
  </r>
  <r>
    <x v="0"/>
    <n v="1185732"/>
    <x v="319"/>
    <x v="3"/>
    <x v="12"/>
    <x v="14"/>
    <x v="3"/>
    <n v="29"/>
    <n v="38"/>
    <n v="1102"/>
    <n v="562.02"/>
    <n v="0.51"/>
    <s v="Online"/>
    <x v="1"/>
    <x v="5"/>
  </r>
  <r>
    <x v="0"/>
    <n v="1185732"/>
    <x v="320"/>
    <x v="3"/>
    <x v="12"/>
    <x v="14"/>
    <x v="4"/>
    <n v="37"/>
    <n v="27"/>
    <n v="999"/>
    <n v="479.52"/>
    <n v="0.48"/>
    <s v="Online"/>
    <x v="1"/>
    <x v="5"/>
  </r>
  <r>
    <x v="0"/>
    <n v="1185732"/>
    <x v="321"/>
    <x v="3"/>
    <x v="12"/>
    <x v="14"/>
    <x v="5"/>
    <n v="44"/>
    <n v="69"/>
    <n v="3036"/>
    <n v="1821.6"/>
    <n v="0.6"/>
    <s v="Online"/>
    <x v="1"/>
    <x v="5"/>
  </r>
  <r>
    <x v="0"/>
    <n v="1185732"/>
    <x v="322"/>
    <x v="3"/>
    <x v="12"/>
    <x v="14"/>
    <x v="0"/>
    <n v="38"/>
    <n v="112"/>
    <n v="4256"/>
    <n v="2298.2400000000002"/>
    <n v="0.54"/>
    <s v="Online"/>
    <x v="1"/>
    <x v="5"/>
  </r>
  <r>
    <x v="0"/>
    <n v="1185732"/>
    <x v="323"/>
    <x v="3"/>
    <x v="12"/>
    <x v="14"/>
    <x v="1"/>
    <n v="33"/>
    <n v="56"/>
    <n v="1848"/>
    <n v="850.07999999999993"/>
    <n v="0.45999999999999996"/>
    <s v="Online"/>
    <x v="1"/>
    <x v="5"/>
  </r>
  <r>
    <x v="0"/>
    <n v="1185732"/>
    <x v="324"/>
    <x v="3"/>
    <x v="12"/>
    <x v="14"/>
    <x v="2"/>
    <n v="18"/>
    <n v="25"/>
    <n v="450"/>
    <n v="216"/>
    <n v="0.48"/>
    <s v="Online"/>
    <x v="1"/>
    <x v="5"/>
  </r>
  <r>
    <x v="0"/>
    <n v="1185732"/>
    <x v="325"/>
    <x v="3"/>
    <x v="12"/>
    <x v="14"/>
    <x v="3"/>
    <n v="19"/>
    <n v="23"/>
    <n v="437"/>
    <n v="227.24"/>
    <n v="0.52"/>
    <s v="Online"/>
    <x v="1"/>
    <x v="5"/>
  </r>
  <r>
    <x v="0"/>
    <n v="1185732"/>
    <x v="326"/>
    <x v="3"/>
    <x v="12"/>
    <x v="14"/>
    <x v="4"/>
    <n v="29"/>
    <n v="21"/>
    <n v="609"/>
    <n v="292.32"/>
    <n v="0.48"/>
    <s v="Online"/>
    <x v="1"/>
    <x v="5"/>
  </r>
  <r>
    <x v="0"/>
    <n v="1185732"/>
    <x v="327"/>
    <x v="3"/>
    <x v="12"/>
    <x v="14"/>
    <x v="5"/>
    <n v="34"/>
    <n v="39"/>
    <n v="1326"/>
    <n v="822.12"/>
    <n v="0.62"/>
    <s v="Online"/>
    <x v="1"/>
    <x v="5"/>
  </r>
  <r>
    <x v="0"/>
    <n v="1185732"/>
    <x v="328"/>
    <x v="3"/>
    <x v="12"/>
    <x v="14"/>
    <x v="0"/>
    <n v="36"/>
    <n v="94"/>
    <n v="3384"/>
    <n v="1827.3600000000001"/>
    <n v="0.54"/>
    <s v="Online"/>
    <x v="1"/>
    <x v="5"/>
  </r>
  <r>
    <x v="0"/>
    <n v="1185732"/>
    <x v="329"/>
    <x v="3"/>
    <x v="12"/>
    <x v="14"/>
    <x v="1"/>
    <n v="29"/>
    <n v="41"/>
    <n v="1189"/>
    <n v="546.93999999999994"/>
    <n v="0.45999999999999996"/>
    <s v="Online"/>
    <x v="1"/>
    <x v="5"/>
  </r>
  <r>
    <x v="0"/>
    <n v="1185732"/>
    <x v="330"/>
    <x v="3"/>
    <x v="12"/>
    <x v="14"/>
    <x v="2"/>
    <n v="29"/>
    <n v="14"/>
    <n v="406"/>
    <n v="203"/>
    <n v="0.5"/>
    <s v="Online"/>
    <x v="1"/>
    <x v="5"/>
  </r>
  <r>
    <x v="0"/>
    <n v="1185732"/>
    <x v="331"/>
    <x v="3"/>
    <x v="12"/>
    <x v="14"/>
    <x v="3"/>
    <n v="29"/>
    <n v="7"/>
    <n v="203"/>
    <n v="107.59"/>
    <n v="0.53"/>
    <s v="Online"/>
    <x v="1"/>
    <x v="5"/>
  </r>
  <r>
    <x v="0"/>
    <n v="1185732"/>
    <x v="332"/>
    <x v="3"/>
    <x v="12"/>
    <x v="14"/>
    <x v="4"/>
    <n v="37"/>
    <n v="7"/>
    <n v="259"/>
    <n v="124.32"/>
    <n v="0.48"/>
    <s v="Online"/>
    <x v="1"/>
    <x v="5"/>
  </r>
  <r>
    <x v="0"/>
    <n v="1185732"/>
    <x v="333"/>
    <x v="3"/>
    <x v="12"/>
    <x v="14"/>
    <x v="5"/>
    <n v="44"/>
    <n v="38"/>
    <n v="1672"/>
    <n v="1053.3599999999999"/>
    <n v="0.63"/>
    <s v="Online"/>
    <x v="1"/>
    <x v="5"/>
  </r>
  <r>
    <x v="0"/>
    <n v="1185732"/>
    <x v="334"/>
    <x v="3"/>
    <x v="12"/>
    <x v="14"/>
    <x v="0"/>
    <n v="37"/>
    <n v="84"/>
    <n v="3108"/>
    <n v="1678.3200000000002"/>
    <n v="0.54"/>
    <s v="Online"/>
    <x v="1"/>
    <x v="5"/>
  </r>
  <r>
    <x v="0"/>
    <n v="1185732"/>
    <x v="335"/>
    <x v="3"/>
    <x v="12"/>
    <x v="14"/>
    <x v="1"/>
    <n v="29"/>
    <n v="41"/>
    <n v="1189"/>
    <n v="546.93999999999994"/>
    <n v="0.45999999999999996"/>
    <s v="Online"/>
    <x v="1"/>
    <x v="5"/>
  </r>
  <r>
    <x v="0"/>
    <n v="1185732"/>
    <x v="336"/>
    <x v="3"/>
    <x v="12"/>
    <x v="14"/>
    <x v="2"/>
    <n v="29"/>
    <n v="25"/>
    <n v="725"/>
    <n v="340.75"/>
    <n v="0.47"/>
    <s v="Online"/>
    <x v="1"/>
    <x v="5"/>
  </r>
  <r>
    <x v="0"/>
    <n v="1185732"/>
    <x v="337"/>
    <x v="3"/>
    <x v="12"/>
    <x v="14"/>
    <x v="3"/>
    <n v="27"/>
    <n v="36"/>
    <n v="972"/>
    <n v="534.6"/>
    <n v="0.55000000000000004"/>
    <s v="Online"/>
    <x v="1"/>
    <x v="5"/>
  </r>
  <r>
    <x v="0"/>
    <n v="1185732"/>
    <x v="338"/>
    <x v="3"/>
    <x v="12"/>
    <x v="14"/>
    <x v="4"/>
    <n v="48"/>
    <n v="27"/>
    <n v="1296"/>
    <n v="583.19999999999993"/>
    <n v="0.44999999999999996"/>
    <s v="Online"/>
    <x v="1"/>
    <x v="5"/>
  </r>
  <r>
    <x v="0"/>
    <n v="1185732"/>
    <x v="339"/>
    <x v="3"/>
    <x v="12"/>
    <x v="14"/>
    <x v="5"/>
    <n v="53"/>
    <n v="58"/>
    <n v="3074"/>
    <n v="1905.8799999999999"/>
    <n v="0.62"/>
    <s v="Online"/>
    <x v="1"/>
    <x v="5"/>
  </r>
  <r>
    <x v="0"/>
    <n v="1185732"/>
    <x v="340"/>
    <x v="3"/>
    <x v="12"/>
    <x v="14"/>
    <x v="0"/>
    <n v="49"/>
    <n v="117"/>
    <n v="5733"/>
    <n v="2866.5"/>
    <n v="0.5"/>
    <s v="Online"/>
    <x v="1"/>
    <x v="5"/>
  </r>
  <r>
    <x v="0"/>
    <n v="1185732"/>
    <x v="341"/>
    <x v="3"/>
    <x v="12"/>
    <x v="14"/>
    <x v="1"/>
    <n v="36"/>
    <n v="63"/>
    <n v="2268"/>
    <n v="1134"/>
    <n v="0.5"/>
    <s v="Online"/>
    <x v="1"/>
    <x v="5"/>
  </r>
  <r>
    <x v="0"/>
    <n v="1185732"/>
    <x v="342"/>
    <x v="3"/>
    <x v="12"/>
    <x v="14"/>
    <x v="2"/>
    <n v="39"/>
    <n v="60"/>
    <n v="2340"/>
    <n v="1146.5999999999999"/>
    <n v="0.49"/>
    <s v="Online"/>
    <x v="1"/>
    <x v="5"/>
  </r>
  <r>
    <x v="0"/>
    <n v="1185732"/>
    <x v="343"/>
    <x v="3"/>
    <x v="12"/>
    <x v="14"/>
    <x v="3"/>
    <n v="38"/>
    <n v="38"/>
    <n v="1444"/>
    <n v="794.2"/>
    <n v="0.55000000000000004"/>
    <s v="Online"/>
    <x v="1"/>
    <x v="5"/>
  </r>
  <r>
    <x v="0"/>
    <n v="1185732"/>
    <x v="344"/>
    <x v="3"/>
    <x v="12"/>
    <x v="14"/>
    <x v="4"/>
    <n v="45"/>
    <n v="39"/>
    <n v="1755"/>
    <n v="842.4"/>
    <n v="0.48"/>
    <s v="Online"/>
    <x v="1"/>
    <x v="5"/>
  </r>
  <r>
    <x v="0"/>
    <n v="1185732"/>
    <x v="345"/>
    <x v="3"/>
    <x v="12"/>
    <x v="14"/>
    <x v="5"/>
    <n v="54"/>
    <n v="65"/>
    <n v="3510"/>
    <n v="2176.1999999999998"/>
    <n v="0.62"/>
    <s v="Online"/>
    <x v="1"/>
    <x v="5"/>
  </r>
  <r>
    <x v="2"/>
    <n v="1197831"/>
    <x v="346"/>
    <x v="3"/>
    <x v="12"/>
    <x v="14"/>
    <x v="0"/>
    <n v="19"/>
    <n v="203"/>
    <n v="3857"/>
    <n v="2044.21"/>
    <n v="0.53"/>
    <s v="Online"/>
    <x v="1"/>
    <x v="6"/>
  </r>
  <r>
    <x v="2"/>
    <n v="1197831"/>
    <x v="347"/>
    <x v="3"/>
    <x v="12"/>
    <x v="14"/>
    <x v="1"/>
    <n v="29"/>
    <n v="196"/>
    <n v="5684"/>
    <n v="3069.36"/>
    <n v="0.54"/>
    <s v="Online"/>
    <x v="1"/>
    <x v="6"/>
  </r>
  <r>
    <x v="2"/>
    <n v="1197831"/>
    <x v="348"/>
    <x v="3"/>
    <x v="12"/>
    <x v="14"/>
    <x v="2"/>
    <n v="28"/>
    <n v="138"/>
    <n v="3864"/>
    <n v="2125.1999999999998"/>
    <n v="0.54999999999999993"/>
    <s v="Online"/>
    <x v="1"/>
    <x v="6"/>
  </r>
  <r>
    <x v="2"/>
    <n v="1197831"/>
    <x v="349"/>
    <x v="3"/>
    <x v="12"/>
    <x v="14"/>
    <x v="3"/>
    <n v="33"/>
    <n v="138"/>
    <n v="4554"/>
    <n v="2914.56"/>
    <n v="0.64"/>
    <s v="Online"/>
    <x v="1"/>
    <x v="6"/>
  </r>
  <r>
    <x v="2"/>
    <n v="1197831"/>
    <x v="350"/>
    <x v="1"/>
    <x v="13"/>
    <x v="15"/>
    <x v="4"/>
    <n v="37"/>
    <n v="88"/>
    <n v="3256"/>
    <n v="1562.8799999999999"/>
    <n v="0.48"/>
    <s v="Online"/>
    <x v="1"/>
    <x v="6"/>
  </r>
  <r>
    <x v="2"/>
    <n v="1197831"/>
    <x v="351"/>
    <x v="1"/>
    <x v="13"/>
    <x v="15"/>
    <x v="5"/>
    <n v="32"/>
    <n v="138"/>
    <n v="4416"/>
    <n v="3091.2000000000003"/>
    <n v="0.70000000000000007"/>
    <s v="Online"/>
    <x v="1"/>
    <x v="6"/>
  </r>
  <r>
    <x v="2"/>
    <n v="1197831"/>
    <x v="352"/>
    <x v="1"/>
    <x v="13"/>
    <x v="15"/>
    <x v="0"/>
    <n v="24"/>
    <n v="156"/>
    <n v="3744"/>
    <n v="2021.7600000000002"/>
    <n v="0.54"/>
    <s v="Online"/>
    <x v="1"/>
    <x v="6"/>
  </r>
  <r>
    <x v="2"/>
    <n v="1197831"/>
    <x v="353"/>
    <x v="1"/>
    <x v="13"/>
    <x v="15"/>
    <x v="1"/>
    <n v="33"/>
    <n v="174"/>
    <n v="5742"/>
    <n v="3100.6800000000003"/>
    <n v="0.54"/>
    <s v="Online"/>
    <x v="1"/>
    <x v="6"/>
  </r>
  <r>
    <x v="2"/>
    <n v="1197831"/>
    <x v="354"/>
    <x v="1"/>
    <x v="13"/>
    <x v="15"/>
    <x v="2"/>
    <n v="32"/>
    <n v="128"/>
    <n v="4096"/>
    <n v="2129.92"/>
    <n v="0.52"/>
    <s v="Online"/>
    <x v="1"/>
    <x v="6"/>
  </r>
  <r>
    <x v="2"/>
    <n v="1197831"/>
    <x v="355"/>
    <x v="1"/>
    <x v="13"/>
    <x v="15"/>
    <x v="3"/>
    <n v="32"/>
    <n v="98"/>
    <n v="3136"/>
    <n v="1944.32"/>
    <n v="0.62"/>
    <s v="Online"/>
    <x v="1"/>
    <x v="6"/>
  </r>
  <r>
    <x v="2"/>
    <n v="1197831"/>
    <x v="356"/>
    <x v="1"/>
    <x v="13"/>
    <x v="15"/>
    <x v="4"/>
    <n v="38"/>
    <n v="68"/>
    <n v="2584"/>
    <n v="1240.32"/>
    <n v="0.48"/>
    <s v="Online"/>
    <x v="1"/>
    <x v="6"/>
  </r>
  <r>
    <x v="2"/>
    <n v="1197831"/>
    <x v="357"/>
    <x v="1"/>
    <x v="13"/>
    <x v="15"/>
    <x v="5"/>
    <n v="33"/>
    <n v="126"/>
    <n v="4158"/>
    <n v="2785.86"/>
    <n v="0.67"/>
    <s v="Online"/>
    <x v="1"/>
    <x v="6"/>
  </r>
  <r>
    <x v="2"/>
    <n v="1197831"/>
    <x v="358"/>
    <x v="1"/>
    <x v="13"/>
    <x v="15"/>
    <x v="0"/>
    <n v="28"/>
    <n v="163"/>
    <n v="4564"/>
    <n v="2510.1999999999998"/>
    <n v="0.54999999999999993"/>
    <s v="Online"/>
    <x v="1"/>
    <x v="6"/>
  </r>
  <r>
    <x v="2"/>
    <n v="1197831"/>
    <x v="359"/>
    <x v="1"/>
    <x v="13"/>
    <x v="15"/>
    <x v="1"/>
    <n v="36"/>
    <n v="188"/>
    <n v="6768"/>
    <n v="3722.3999999999996"/>
    <n v="0.54999999999999993"/>
    <s v="Online"/>
    <x v="1"/>
    <x v="6"/>
  </r>
  <r>
    <x v="2"/>
    <n v="1197831"/>
    <x v="360"/>
    <x v="1"/>
    <x v="13"/>
    <x v="15"/>
    <x v="2"/>
    <n v="27"/>
    <n v="117"/>
    <n v="3159"/>
    <n v="1832.2199999999998"/>
    <n v="0.57999999999999996"/>
    <s v="Online"/>
    <x v="1"/>
    <x v="6"/>
  </r>
  <r>
    <x v="2"/>
    <n v="1197831"/>
    <x v="361"/>
    <x v="1"/>
    <x v="13"/>
    <x v="15"/>
    <x v="3"/>
    <n v="33"/>
    <n v="105"/>
    <n v="3465"/>
    <n v="2356.2000000000003"/>
    <n v="0.68"/>
    <s v="Online"/>
    <x v="1"/>
    <x v="6"/>
  </r>
  <r>
    <x v="2"/>
    <n v="1197831"/>
    <x v="362"/>
    <x v="1"/>
    <x v="13"/>
    <x v="15"/>
    <x v="4"/>
    <n v="37"/>
    <n v="73"/>
    <n v="2701"/>
    <n v="1350.5"/>
    <n v="0.5"/>
    <s v="Online"/>
    <x v="1"/>
    <x v="6"/>
  </r>
  <r>
    <x v="2"/>
    <n v="1197831"/>
    <x v="363"/>
    <x v="1"/>
    <x v="13"/>
    <x v="15"/>
    <x v="5"/>
    <n v="34"/>
    <n v="104"/>
    <n v="3536"/>
    <n v="2652.0000000000005"/>
    <n v="0.75000000000000011"/>
    <s v="Online"/>
    <x v="1"/>
    <x v="6"/>
  </r>
  <r>
    <x v="2"/>
    <n v="1197831"/>
    <x v="364"/>
    <x v="1"/>
    <x v="13"/>
    <x v="15"/>
    <x v="0"/>
    <n v="19"/>
    <n v="195"/>
    <n v="3705"/>
    <n v="2148.8999999999996"/>
    <n v="0.57999999999999996"/>
    <s v="Online"/>
    <x v="1"/>
    <x v="6"/>
  </r>
  <r>
    <x v="2"/>
    <n v="1197831"/>
    <x v="365"/>
    <x v="1"/>
    <x v="13"/>
    <x v="15"/>
    <x v="1"/>
    <n v="19"/>
    <n v="189"/>
    <n v="3591"/>
    <n v="2082.7799999999997"/>
    <n v="0.57999999999999996"/>
    <s v="Online"/>
    <x v="1"/>
    <x v="6"/>
  </r>
  <r>
    <x v="2"/>
    <n v="1197831"/>
    <x v="366"/>
    <x v="1"/>
    <x v="13"/>
    <x v="15"/>
    <x v="2"/>
    <n v="14"/>
    <n v="119"/>
    <n v="1666"/>
    <n v="982.93999999999994"/>
    <n v="0.59"/>
    <s v="Online"/>
    <x v="1"/>
    <x v="6"/>
  </r>
  <r>
    <x v="2"/>
    <n v="1197831"/>
    <x v="367"/>
    <x v="1"/>
    <x v="13"/>
    <x v="15"/>
    <x v="3"/>
    <n v="18"/>
    <n v="113"/>
    <n v="2034"/>
    <n v="1342.44"/>
    <n v="0.66"/>
    <s v="Online"/>
    <x v="1"/>
    <x v="6"/>
  </r>
  <r>
    <x v="2"/>
    <n v="1197831"/>
    <x v="368"/>
    <x v="1"/>
    <x v="13"/>
    <x v="15"/>
    <x v="4"/>
    <n v="23"/>
    <n v="74"/>
    <n v="1702"/>
    <n v="902.06000000000006"/>
    <n v="0.53"/>
    <s v="Online"/>
    <x v="1"/>
    <x v="6"/>
  </r>
  <r>
    <x v="2"/>
    <n v="1197831"/>
    <x v="369"/>
    <x v="1"/>
    <x v="13"/>
    <x v="15"/>
    <x v="5"/>
    <n v="20"/>
    <n v="149"/>
    <n v="2980"/>
    <n v="2235.0000000000005"/>
    <n v="0.75000000000000011"/>
    <s v="Online"/>
    <x v="1"/>
    <x v="6"/>
  </r>
  <r>
    <x v="2"/>
    <n v="1197831"/>
    <x v="370"/>
    <x v="1"/>
    <x v="13"/>
    <x v="15"/>
    <x v="0"/>
    <n v="9"/>
    <n v="203"/>
    <n v="1827"/>
    <n v="1077.9299999999998"/>
    <n v="0.59"/>
    <s v="Online"/>
    <x v="1"/>
    <x v="6"/>
  </r>
  <r>
    <x v="2"/>
    <n v="1197831"/>
    <x v="371"/>
    <x v="1"/>
    <x v="13"/>
    <x v="15"/>
    <x v="1"/>
    <n v="19"/>
    <n v="189"/>
    <n v="3591"/>
    <n v="2118.69"/>
    <n v="0.59"/>
    <s v="Online"/>
    <x v="1"/>
    <x v="6"/>
  </r>
  <r>
    <x v="2"/>
    <n v="1197831"/>
    <x v="372"/>
    <x v="1"/>
    <x v="13"/>
    <x v="15"/>
    <x v="2"/>
    <n v="15"/>
    <n v="173"/>
    <n v="2595"/>
    <n v="1453.1999999999998"/>
    <n v="0.55999999999999994"/>
    <s v="Online"/>
    <x v="1"/>
    <x v="6"/>
  </r>
  <r>
    <x v="2"/>
    <n v="1197831"/>
    <x v="373"/>
    <x v="1"/>
    <x v="13"/>
    <x v="15"/>
    <x v="3"/>
    <n v="34"/>
    <n v="135"/>
    <n v="4590"/>
    <n v="3121.2000000000003"/>
    <n v="0.68"/>
    <s v="Online"/>
    <x v="1"/>
    <x v="6"/>
  </r>
  <r>
    <x v="2"/>
    <n v="1197831"/>
    <x v="374"/>
    <x v="1"/>
    <x v="13"/>
    <x v="15"/>
    <x v="4"/>
    <n v="49"/>
    <n v="120"/>
    <n v="5880"/>
    <n v="3175.2000000000003"/>
    <n v="0.54"/>
    <s v="Online"/>
    <x v="1"/>
    <x v="6"/>
  </r>
  <r>
    <x v="2"/>
    <n v="1197831"/>
    <x v="375"/>
    <x v="1"/>
    <x v="13"/>
    <x v="15"/>
    <x v="5"/>
    <n v="43"/>
    <n v="203"/>
    <n v="8729"/>
    <n v="6284.880000000001"/>
    <n v="0.72000000000000008"/>
    <s v="Online"/>
    <x v="1"/>
    <x v="6"/>
  </r>
  <r>
    <x v="2"/>
    <n v="1197831"/>
    <x v="376"/>
    <x v="1"/>
    <x v="13"/>
    <x v="15"/>
    <x v="0"/>
    <n v="43"/>
    <n v="203"/>
    <n v="8729"/>
    <n v="4800.95"/>
    <n v="0.54999999999999993"/>
    <s v="Online"/>
    <x v="1"/>
    <x v="6"/>
  </r>
  <r>
    <x v="2"/>
    <n v="1197831"/>
    <x v="377"/>
    <x v="1"/>
    <x v="13"/>
    <x v="15"/>
    <x v="1"/>
    <n v="49"/>
    <n v="203"/>
    <n v="9947"/>
    <n v="5570.32"/>
    <n v="0.55999999999999994"/>
    <s v="Online"/>
    <x v="1"/>
    <x v="7"/>
  </r>
  <r>
    <x v="2"/>
    <n v="1197831"/>
    <x v="378"/>
    <x v="1"/>
    <x v="13"/>
    <x v="15"/>
    <x v="2"/>
    <n v="44"/>
    <n v="189"/>
    <n v="8316"/>
    <n v="4906.4399999999996"/>
    <n v="0.59"/>
    <s v="Online"/>
    <x v="1"/>
    <x v="7"/>
  </r>
  <r>
    <x v="2"/>
    <n v="1197831"/>
    <x v="379"/>
    <x v="1"/>
    <x v="13"/>
    <x v="15"/>
    <x v="3"/>
    <n v="41"/>
    <n v="180"/>
    <n v="7380"/>
    <n v="5092.2000000000007"/>
    <n v="0.69000000000000006"/>
    <s v="Online"/>
    <x v="1"/>
    <x v="7"/>
  </r>
  <r>
    <x v="2"/>
    <n v="1197831"/>
    <x v="380"/>
    <x v="1"/>
    <x v="13"/>
    <x v="15"/>
    <x v="4"/>
    <n v="49"/>
    <n v="145"/>
    <n v="7105"/>
    <n v="3907.7499999999995"/>
    <n v="0.54999999999999993"/>
    <s v="Online"/>
    <x v="1"/>
    <x v="7"/>
  </r>
  <r>
    <x v="2"/>
    <n v="1197831"/>
    <x v="381"/>
    <x v="1"/>
    <x v="13"/>
    <x v="15"/>
    <x v="5"/>
    <n v="50"/>
    <n v="245"/>
    <n v="12250"/>
    <n v="8820.0000000000018"/>
    <n v="0.72000000000000008"/>
    <s v="Online"/>
    <x v="1"/>
    <x v="7"/>
  </r>
  <r>
    <x v="2"/>
    <n v="1197831"/>
    <x v="382"/>
    <x v="1"/>
    <x v="13"/>
    <x v="15"/>
    <x v="0"/>
    <n v="44"/>
    <n v="206"/>
    <n v="9064"/>
    <n v="5800.9599999999991"/>
    <n v="0.6399999999999999"/>
    <s v="Online"/>
    <x v="1"/>
    <x v="7"/>
  </r>
  <r>
    <x v="2"/>
    <n v="1197831"/>
    <x v="383"/>
    <x v="1"/>
    <x v="13"/>
    <x v="15"/>
    <x v="1"/>
    <n v="49"/>
    <n v="215"/>
    <n v="10535"/>
    <n v="6742.3999999999987"/>
    <n v="0.6399999999999999"/>
    <s v="Online"/>
    <x v="1"/>
    <x v="7"/>
  </r>
  <r>
    <x v="2"/>
    <n v="1197831"/>
    <x v="384"/>
    <x v="1"/>
    <x v="13"/>
    <x v="15"/>
    <x v="2"/>
    <n v="41"/>
    <n v="254"/>
    <n v="10414"/>
    <n v="6560.8199999999988"/>
    <n v="0.62999999999999989"/>
    <s v="Online"/>
    <x v="1"/>
    <x v="7"/>
  </r>
  <r>
    <x v="2"/>
    <n v="1197831"/>
    <x v="385"/>
    <x v="1"/>
    <x v="13"/>
    <x v="15"/>
    <x v="3"/>
    <n v="44"/>
    <n v="173"/>
    <n v="7612"/>
    <n v="5632.880000000001"/>
    <n v="0.7400000000000001"/>
    <s v="Online"/>
    <x v="1"/>
    <x v="7"/>
  </r>
  <r>
    <x v="2"/>
    <n v="1197831"/>
    <x v="386"/>
    <x v="1"/>
    <x v="13"/>
    <x v="15"/>
    <x v="4"/>
    <n v="45"/>
    <n v="131"/>
    <n v="5895"/>
    <n v="3419.1"/>
    <n v="0.57999999999999996"/>
    <s v="Online"/>
    <x v="1"/>
    <x v="7"/>
  </r>
  <r>
    <x v="2"/>
    <n v="1197831"/>
    <x v="387"/>
    <x v="1"/>
    <x v="13"/>
    <x v="15"/>
    <x v="5"/>
    <n v="56"/>
    <n v="240"/>
    <n v="13440"/>
    <n v="10752.000000000002"/>
    <n v="0.80000000000000016"/>
    <s v="Online"/>
    <x v="1"/>
    <x v="7"/>
  </r>
  <r>
    <x v="2"/>
    <n v="1197831"/>
    <x v="388"/>
    <x v="1"/>
    <x v="13"/>
    <x v="15"/>
    <x v="0"/>
    <n v="38"/>
    <n v="225"/>
    <n v="8550"/>
    <n v="5215.5"/>
    <n v="0.61"/>
    <s v="Online"/>
    <x v="1"/>
    <x v="7"/>
  </r>
  <r>
    <x v="2"/>
    <n v="1197831"/>
    <x v="389"/>
    <x v="1"/>
    <x v="13"/>
    <x v="15"/>
    <x v="1"/>
    <n v="52"/>
    <n v="210"/>
    <n v="10920"/>
    <n v="7097.9999999999991"/>
    <n v="0.64999999999999991"/>
    <s v="Online"/>
    <x v="1"/>
    <x v="7"/>
  </r>
  <r>
    <x v="2"/>
    <n v="1197831"/>
    <x v="390"/>
    <x v="1"/>
    <x v="13"/>
    <x v="15"/>
    <x v="2"/>
    <n v="51"/>
    <n v="268"/>
    <n v="13668"/>
    <n v="8200.7999999999993"/>
    <n v="0.6"/>
    <s v="Online"/>
    <x v="1"/>
    <x v="7"/>
  </r>
  <r>
    <x v="2"/>
    <n v="1197831"/>
    <x v="391"/>
    <x v="1"/>
    <x v="13"/>
    <x v="15"/>
    <x v="3"/>
    <n v="46"/>
    <n v="119"/>
    <n v="5474"/>
    <n v="3886.5400000000004"/>
    <n v="0.71000000000000008"/>
    <s v="Online"/>
    <x v="1"/>
    <x v="7"/>
  </r>
  <r>
    <x v="2"/>
    <n v="1197831"/>
    <x v="392"/>
    <x v="1"/>
    <x v="13"/>
    <x v="15"/>
    <x v="4"/>
    <n v="50"/>
    <n v="123"/>
    <n v="6150"/>
    <n v="3628.5"/>
    <n v="0.59"/>
    <s v="Online"/>
    <x v="1"/>
    <x v="7"/>
  </r>
  <r>
    <x v="2"/>
    <n v="1197831"/>
    <x v="393"/>
    <x v="1"/>
    <x v="13"/>
    <x v="15"/>
    <x v="5"/>
    <n v="59"/>
    <n v="182"/>
    <n v="10738"/>
    <n v="8268.260000000002"/>
    <n v="0.77000000000000013"/>
    <s v="Online"/>
    <x v="1"/>
    <x v="7"/>
  </r>
  <r>
    <x v="2"/>
    <n v="1197831"/>
    <x v="394"/>
    <x v="1"/>
    <x v="13"/>
    <x v="15"/>
    <x v="0"/>
    <n v="51"/>
    <n v="175"/>
    <n v="8925"/>
    <n v="5355"/>
    <n v="0.6"/>
    <s v="Online"/>
    <x v="1"/>
    <x v="7"/>
  </r>
  <r>
    <x v="2"/>
    <n v="1197831"/>
    <x v="395"/>
    <x v="1"/>
    <x v="13"/>
    <x v="15"/>
    <x v="1"/>
    <n v="50"/>
    <n v="144"/>
    <n v="7200"/>
    <n v="4535.9999999999991"/>
    <n v="0.62999999999999989"/>
    <s v="Online"/>
    <x v="1"/>
    <x v="7"/>
  </r>
  <r>
    <x v="2"/>
    <n v="1197831"/>
    <x v="396"/>
    <x v="1"/>
    <x v="13"/>
    <x v="15"/>
    <x v="2"/>
    <n v="59"/>
    <n v="188"/>
    <n v="11092"/>
    <n v="6987.9599999999991"/>
    <n v="0.62999999999999989"/>
    <s v="Online"/>
    <x v="1"/>
    <x v="7"/>
  </r>
  <r>
    <x v="2"/>
    <n v="1197831"/>
    <x v="397"/>
    <x v="1"/>
    <x v="13"/>
    <x v="15"/>
    <x v="3"/>
    <n v="58"/>
    <n v="95"/>
    <n v="5510"/>
    <n v="3912.1000000000004"/>
    <n v="0.71000000000000008"/>
    <s v="Online"/>
    <x v="1"/>
    <x v="7"/>
  </r>
  <r>
    <x v="2"/>
    <n v="1197831"/>
    <x v="398"/>
    <x v="1"/>
    <x v="13"/>
    <x v="15"/>
    <x v="4"/>
    <n v="41"/>
    <n v="88"/>
    <n v="3608"/>
    <n v="2056.56"/>
    <n v="0.56999999999999995"/>
    <s v="Online"/>
    <x v="1"/>
    <x v="7"/>
  </r>
  <r>
    <x v="2"/>
    <n v="1197831"/>
    <x v="399"/>
    <x v="1"/>
    <x v="13"/>
    <x v="15"/>
    <x v="5"/>
    <n v="37"/>
    <n v="150"/>
    <n v="5550"/>
    <n v="4273.5000000000009"/>
    <n v="0.77000000000000013"/>
    <s v="Online"/>
    <x v="1"/>
    <x v="7"/>
  </r>
  <r>
    <x v="2"/>
    <n v="1197831"/>
    <x v="400"/>
    <x v="1"/>
    <x v="13"/>
    <x v="15"/>
    <x v="0"/>
    <n v="29"/>
    <n v="131"/>
    <n v="3799"/>
    <n v="2279.4"/>
    <n v="0.6"/>
    <s v="Online"/>
    <x v="1"/>
    <x v="7"/>
  </r>
  <r>
    <x v="2"/>
    <n v="1197831"/>
    <x v="401"/>
    <x v="1"/>
    <x v="13"/>
    <x v="15"/>
    <x v="1"/>
    <n v="29"/>
    <n v="158"/>
    <n v="4582"/>
    <n v="2886.6599999999994"/>
    <n v="0.62999999999999989"/>
    <s v="Online"/>
    <x v="1"/>
    <x v="7"/>
  </r>
  <r>
    <x v="2"/>
    <n v="1197831"/>
    <x v="402"/>
    <x v="1"/>
    <x v="13"/>
    <x v="15"/>
    <x v="2"/>
    <n v="32"/>
    <n v="124"/>
    <n v="3968"/>
    <n v="2380.7999999999997"/>
    <n v="0.6"/>
    <s v="Online"/>
    <x v="1"/>
    <x v="7"/>
  </r>
  <r>
    <x v="2"/>
    <n v="1197831"/>
    <x v="403"/>
    <x v="1"/>
    <x v="13"/>
    <x v="15"/>
    <x v="3"/>
    <n v="32"/>
    <n v="91"/>
    <n v="2912"/>
    <n v="2125.7600000000002"/>
    <n v="0.73000000000000009"/>
    <s v="Online"/>
    <x v="1"/>
    <x v="7"/>
  </r>
  <r>
    <x v="2"/>
    <n v="1197831"/>
    <x v="404"/>
    <x v="1"/>
    <x v="13"/>
    <x v="15"/>
    <x v="4"/>
    <n v="29"/>
    <n v="78"/>
    <n v="2262"/>
    <n v="1357.2"/>
    <n v="0.6"/>
    <s v="Online"/>
    <x v="1"/>
    <x v="7"/>
  </r>
  <r>
    <x v="2"/>
    <n v="1197831"/>
    <x v="405"/>
    <x v="1"/>
    <x v="13"/>
    <x v="15"/>
    <x v="5"/>
    <n v="36"/>
    <n v="143"/>
    <n v="5148"/>
    <n v="3861.0000000000005"/>
    <n v="0.75000000000000011"/>
    <s v="Online"/>
    <x v="1"/>
    <x v="7"/>
  </r>
  <r>
    <x v="2"/>
    <n v="1197831"/>
    <x v="406"/>
    <x v="1"/>
    <x v="13"/>
    <x v="15"/>
    <x v="0"/>
    <n v="18"/>
    <n v="169"/>
    <n v="3042"/>
    <n v="1946.8799999999997"/>
    <n v="0.6399999999999999"/>
    <s v="Online"/>
    <x v="1"/>
    <x v="7"/>
  </r>
  <r>
    <x v="2"/>
    <n v="1197831"/>
    <x v="407"/>
    <x v="1"/>
    <x v="13"/>
    <x v="15"/>
    <x v="1"/>
    <n v="19"/>
    <n v="169"/>
    <n v="3211"/>
    <n v="1958.71"/>
    <n v="0.61"/>
    <s v="Online"/>
    <x v="1"/>
    <x v="8"/>
  </r>
  <r>
    <x v="2"/>
    <n v="1197831"/>
    <x v="408"/>
    <x v="1"/>
    <x v="13"/>
    <x v="15"/>
    <x v="2"/>
    <n v="43"/>
    <n v="144"/>
    <n v="6192"/>
    <n v="3962.8799999999992"/>
    <n v="0.6399999999999999"/>
    <s v="Online"/>
    <x v="1"/>
    <x v="8"/>
  </r>
  <r>
    <x v="2"/>
    <n v="1197831"/>
    <x v="409"/>
    <x v="1"/>
    <x v="13"/>
    <x v="15"/>
    <x v="3"/>
    <n v="44"/>
    <n v="131"/>
    <n v="5764"/>
    <n v="4207.72"/>
    <n v="0.73000000000000009"/>
    <s v="Online"/>
    <x v="1"/>
    <x v="8"/>
  </r>
  <r>
    <x v="2"/>
    <n v="1197831"/>
    <x v="410"/>
    <x v="1"/>
    <x v="13"/>
    <x v="15"/>
    <x v="4"/>
    <n v="48"/>
    <n v="111"/>
    <n v="5328"/>
    <n v="3143.52"/>
    <n v="0.59"/>
    <s v="Online"/>
    <x v="1"/>
    <x v="8"/>
  </r>
  <r>
    <x v="2"/>
    <n v="1197831"/>
    <x v="411"/>
    <x v="1"/>
    <x v="13"/>
    <x v="15"/>
    <x v="5"/>
    <n v="56"/>
    <n v="188"/>
    <n v="10528"/>
    <n v="8317.1200000000008"/>
    <n v="0.79000000000000015"/>
    <s v="Online"/>
    <x v="1"/>
    <x v="8"/>
  </r>
  <r>
    <x v="2"/>
    <n v="1197831"/>
    <x v="412"/>
    <x v="1"/>
    <x v="13"/>
    <x v="15"/>
    <x v="0"/>
    <n v="56"/>
    <n v="233"/>
    <n v="13048"/>
    <n v="8220.239999999998"/>
    <n v="0.62999999999999989"/>
    <s v="Online"/>
    <x v="1"/>
    <x v="8"/>
  </r>
  <r>
    <x v="2"/>
    <n v="1197831"/>
    <x v="413"/>
    <x v="1"/>
    <x v="13"/>
    <x v="15"/>
    <x v="1"/>
    <n v="58"/>
    <n v="225"/>
    <n v="13050"/>
    <n v="8351.9999999999982"/>
    <n v="0.6399999999999999"/>
    <s v="Online"/>
    <x v="1"/>
    <x v="8"/>
  </r>
  <r>
    <x v="2"/>
    <n v="1197831"/>
    <x v="414"/>
    <x v="1"/>
    <x v="13"/>
    <x v="15"/>
    <x v="2"/>
    <n v="64"/>
    <n v="175"/>
    <n v="11200"/>
    <n v="6943.9999999999991"/>
    <n v="0.61999999999999988"/>
    <s v="Online"/>
    <x v="1"/>
    <x v="8"/>
  </r>
  <r>
    <x v="2"/>
    <n v="1197831"/>
    <x v="415"/>
    <x v="1"/>
    <x v="13"/>
    <x v="15"/>
    <x v="3"/>
    <n v="63"/>
    <n v="143"/>
    <n v="9009"/>
    <n v="6756.7500000000009"/>
    <n v="0.75000000000000011"/>
    <s v="Online"/>
    <x v="1"/>
    <x v="8"/>
  </r>
  <r>
    <x v="2"/>
    <n v="1197831"/>
    <x v="416"/>
    <x v="1"/>
    <x v="13"/>
    <x v="15"/>
    <x v="4"/>
    <n v="58"/>
    <n v="145"/>
    <n v="8410"/>
    <n v="4709.5999999999995"/>
    <n v="0.55999999999999994"/>
    <s v="Online"/>
    <x v="1"/>
    <x v="8"/>
  </r>
  <r>
    <x v="2"/>
    <n v="1197831"/>
    <x v="417"/>
    <x v="1"/>
    <x v="13"/>
    <x v="15"/>
    <x v="5"/>
    <n v="68"/>
    <n v="203"/>
    <n v="13804"/>
    <n v="11043.200000000003"/>
    <n v="0.80000000000000016"/>
    <s v="Online"/>
    <x v="1"/>
    <x v="8"/>
  </r>
  <r>
    <x v="5"/>
    <n v="1185732"/>
    <x v="418"/>
    <x v="1"/>
    <x v="13"/>
    <x v="15"/>
    <x v="0"/>
    <n v="38"/>
    <n v="117"/>
    <n v="4446"/>
    <n v="2223"/>
    <n v="0.5"/>
    <s v="Online"/>
    <x v="1"/>
    <x v="8"/>
  </r>
  <r>
    <x v="5"/>
    <n v="1185732"/>
    <x v="419"/>
    <x v="1"/>
    <x v="13"/>
    <x v="15"/>
    <x v="1"/>
    <n v="38"/>
    <n v="75"/>
    <n v="2850"/>
    <n v="1311"/>
    <n v="0.45999999999999996"/>
    <s v="Online"/>
    <x v="1"/>
    <x v="8"/>
  </r>
  <r>
    <x v="5"/>
    <n v="1185732"/>
    <x v="420"/>
    <x v="1"/>
    <x v="13"/>
    <x v="15"/>
    <x v="2"/>
    <n v="28"/>
    <n v="63"/>
    <n v="1764"/>
    <n v="917.28000000000009"/>
    <n v="0.52"/>
    <s v="Online"/>
    <x v="1"/>
    <x v="8"/>
  </r>
  <r>
    <x v="5"/>
    <n v="1185732"/>
    <x v="421"/>
    <x v="1"/>
    <x v="13"/>
    <x v="15"/>
    <x v="3"/>
    <n v="34"/>
    <n v="28"/>
    <n v="952"/>
    <n v="390.32"/>
    <n v="0.41"/>
    <s v="Online"/>
    <x v="1"/>
    <x v="8"/>
  </r>
  <r>
    <x v="5"/>
    <n v="1185732"/>
    <x v="422"/>
    <x v="0"/>
    <x v="14"/>
    <x v="16"/>
    <x v="4"/>
    <n v="47"/>
    <n v="42"/>
    <n v="1974"/>
    <n v="769.86"/>
    <n v="0.39"/>
    <s v="Online"/>
    <x v="1"/>
    <x v="8"/>
  </r>
  <r>
    <x v="5"/>
    <n v="1185732"/>
    <x v="423"/>
    <x v="0"/>
    <x v="14"/>
    <x v="16"/>
    <x v="5"/>
    <n v="38"/>
    <n v="68"/>
    <n v="2584"/>
    <n v="1343.68"/>
    <n v="0.52"/>
    <s v="Online"/>
    <x v="1"/>
    <x v="8"/>
  </r>
  <r>
    <x v="5"/>
    <n v="1185732"/>
    <x v="424"/>
    <x v="0"/>
    <x v="14"/>
    <x v="16"/>
    <x v="0"/>
    <n v="38"/>
    <n v="140"/>
    <n v="5320"/>
    <n v="2606.7999999999997"/>
    <n v="0.49"/>
    <s v="Online"/>
    <x v="1"/>
    <x v="8"/>
  </r>
  <r>
    <x v="5"/>
    <n v="1185732"/>
    <x v="425"/>
    <x v="0"/>
    <x v="14"/>
    <x v="16"/>
    <x v="1"/>
    <n v="38"/>
    <n v="45"/>
    <n v="1710"/>
    <n v="803.69999999999993"/>
    <n v="0.47"/>
    <s v="Online"/>
    <x v="1"/>
    <x v="8"/>
  </r>
  <r>
    <x v="5"/>
    <n v="1185732"/>
    <x v="426"/>
    <x v="0"/>
    <x v="14"/>
    <x v="16"/>
    <x v="2"/>
    <n v="29"/>
    <n v="60"/>
    <n v="1740"/>
    <n v="922.2"/>
    <n v="0.53"/>
    <s v="Online"/>
    <x v="1"/>
    <x v="8"/>
  </r>
  <r>
    <x v="5"/>
    <n v="1185732"/>
    <x v="427"/>
    <x v="0"/>
    <x v="14"/>
    <x v="16"/>
    <x v="3"/>
    <n v="34"/>
    <n v="19"/>
    <n v="646"/>
    <n v="271.32"/>
    <n v="0.42"/>
    <s v="Online"/>
    <x v="1"/>
    <x v="8"/>
  </r>
  <r>
    <x v="5"/>
    <n v="1185732"/>
    <x v="428"/>
    <x v="0"/>
    <x v="14"/>
    <x v="16"/>
    <x v="4"/>
    <n v="46"/>
    <n v="45"/>
    <n v="2070"/>
    <n v="807.30000000000007"/>
    <n v="0.39"/>
    <s v="Online"/>
    <x v="1"/>
    <x v="8"/>
  </r>
  <r>
    <x v="5"/>
    <n v="1185732"/>
    <x v="429"/>
    <x v="0"/>
    <x v="14"/>
    <x v="16"/>
    <x v="5"/>
    <n v="37"/>
    <n v="63"/>
    <n v="2331"/>
    <n v="1188.81"/>
    <n v="0.51"/>
    <s v="Online"/>
    <x v="1"/>
    <x v="8"/>
  </r>
  <r>
    <x v="5"/>
    <n v="1185732"/>
    <x v="430"/>
    <x v="0"/>
    <x v="14"/>
    <x v="16"/>
    <x v="0"/>
    <n v="39"/>
    <n v="127"/>
    <n v="4953"/>
    <n v="2426.9699999999998"/>
    <n v="0.49"/>
    <s v="Online"/>
    <x v="1"/>
    <x v="8"/>
  </r>
  <r>
    <x v="5"/>
    <n v="1185732"/>
    <x v="431"/>
    <x v="0"/>
    <x v="14"/>
    <x v="16"/>
    <x v="1"/>
    <n v="39"/>
    <n v="46"/>
    <n v="1794"/>
    <n v="879.06"/>
    <n v="0.49"/>
    <s v="Online"/>
    <x v="1"/>
    <x v="8"/>
  </r>
  <r>
    <x v="5"/>
    <n v="1185732"/>
    <x v="432"/>
    <x v="0"/>
    <x v="14"/>
    <x v="16"/>
    <x v="2"/>
    <n v="27"/>
    <n v="52"/>
    <n v="1404"/>
    <n v="772.19999999999993"/>
    <n v="0.54999999999999993"/>
    <s v="Online"/>
    <x v="1"/>
    <x v="8"/>
  </r>
  <r>
    <x v="5"/>
    <n v="1185732"/>
    <x v="433"/>
    <x v="0"/>
    <x v="14"/>
    <x v="16"/>
    <x v="3"/>
    <n v="32"/>
    <n v="13"/>
    <n v="416"/>
    <n v="166.4"/>
    <n v="0.4"/>
    <s v="Online"/>
    <x v="1"/>
    <x v="8"/>
  </r>
  <r>
    <x v="5"/>
    <n v="1185732"/>
    <x v="434"/>
    <x v="0"/>
    <x v="14"/>
    <x v="16"/>
    <x v="4"/>
    <n v="49"/>
    <n v="29"/>
    <n v="1421"/>
    <n v="511.56"/>
    <n v="0.36"/>
    <s v="Online"/>
    <x v="1"/>
    <x v="8"/>
  </r>
  <r>
    <x v="5"/>
    <n v="1185732"/>
    <x v="435"/>
    <x v="0"/>
    <x v="14"/>
    <x v="16"/>
    <x v="5"/>
    <n v="36"/>
    <n v="50"/>
    <n v="1800"/>
    <n v="990.00000000000011"/>
    <n v="0.55000000000000004"/>
    <s v="Online"/>
    <x v="1"/>
    <x v="8"/>
  </r>
  <r>
    <x v="5"/>
    <n v="1185732"/>
    <x v="436"/>
    <x v="0"/>
    <x v="14"/>
    <x v="16"/>
    <x v="0"/>
    <n v="37"/>
    <n v="122"/>
    <n v="4514"/>
    <n v="2166.7199999999998"/>
    <n v="0.48"/>
    <s v="Online"/>
    <x v="1"/>
    <x v="8"/>
  </r>
  <r>
    <x v="5"/>
    <n v="1185732"/>
    <x v="437"/>
    <x v="0"/>
    <x v="14"/>
    <x v="16"/>
    <x v="1"/>
    <n v="37"/>
    <n v="44"/>
    <n v="1628"/>
    <n v="765.16"/>
    <n v="0.47"/>
    <s v="Online"/>
    <x v="1"/>
    <x v="8"/>
  </r>
  <r>
    <x v="5"/>
    <n v="1185732"/>
    <x v="438"/>
    <x v="0"/>
    <x v="14"/>
    <x v="16"/>
    <x v="2"/>
    <n v="27"/>
    <n v="44"/>
    <n v="1188"/>
    <n v="641.5200000000001"/>
    <n v="0.54"/>
    <s v="Online"/>
    <x v="1"/>
    <x v="9"/>
  </r>
  <r>
    <x v="5"/>
    <n v="1185732"/>
    <x v="439"/>
    <x v="0"/>
    <x v="14"/>
    <x v="16"/>
    <x v="3"/>
    <n v="33"/>
    <n v="21"/>
    <n v="693"/>
    <n v="277.2"/>
    <n v="0.4"/>
    <s v="Online"/>
    <x v="1"/>
    <x v="9"/>
  </r>
  <r>
    <x v="5"/>
    <n v="1185732"/>
    <x v="440"/>
    <x v="0"/>
    <x v="14"/>
    <x v="16"/>
    <x v="4"/>
    <n v="47"/>
    <n v="20"/>
    <n v="940"/>
    <n v="357.2"/>
    <n v="0.38"/>
    <s v="Online"/>
    <x v="1"/>
    <x v="9"/>
  </r>
  <r>
    <x v="5"/>
    <n v="1185732"/>
    <x v="441"/>
    <x v="0"/>
    <x v="14"/>
    <x v="16"/>
    <x v="5"/>
    <n v="39"/>
    <n v="63"/>
    <n v="2457"/>
    <n v="1253.07"/>
    <n v="0.51"/>
    <s v="Online"/>
    <x v="1"/>
    <x v="9"/>
  </r>
  <r>
    <x v="5"/>
    <n v="1185732"/>
    <x v="442"/>
    <x v="0"/>
    <x v="14"/>
    <x v="16"/>
    <x v="0"/>
    <n v="52"/>
    <n v="144"/>
    <n v="7488"/>
    <n v="3369.5999999999995"/>
    <n v="0.44999999999999996"/>
    <s v="Online"/>
    <x v="1"/>
    <x v="9"/>
  </r>
  <r>
    <x v="5"/>
    <n v="1185732"/>
    <x v="443"/>
    <x v="0"/>
    <x v="14"/>
    <x v="16"/>
    <x v="1"/>
    <n v="48"/>
    <n v="60"/>
    <n v="2880"/>
    <n v="1440"/>
    <n v="0.5"/>
    <s v="Online"/>
    <x v="1"/>
    <x v="9"/>
  </r>
  <r>
    <x v="5"/>
    <n v="1185732"/>
    <x v="444"/>
    <x v="0"/>
    <x v="14"/>
    <x v="16"/>
    <x v="2"/>
    <n v="42"/>
    <n v="47"/>
    <n v="1974"/>
    <n v="1065.96"/>
    <n v="0.54"/>
    <s v="Online"/>
    <x v="1"/>
    <x v="9"/>
  </r>
  <r>
    <x v="5"/>
    <n v="1185732"/>
    <x v="445"/>
    <x v="0"/>
    <x v="14"/>
    <x v="16"/>
    <x v="3"/>
    <n v="41"/>
    <n v="34"/>
    <n v="1394"/>
    <n v="557.6"/>
    <n v="0.4"/>
    <s v="Online"/>
    <x v="1"/>
    <x v="9"/>
  </r>
  <r>
    <x v="5"/>
    <n v="1185732"/>
    <x v="446"/>
    <x v="0"/>
    <x v="14"/>
    <x v="16"/>
    <x v="4"/>
    <n v="51"/>
    <n v="42"/>
    <n v="2142"/>
    <n v="792.54"/>
    <n v="0.37"/>
    <s v="Online"/>
    <x v="1"/>
    <x v="9"/>
  </r>
  <r>
    <x v="5"/>
    <n v="1185732"/>
    <x v="447"/>
    <x v="0"/>
    <x v="14"/>
    <x v="16"/>
    <x v="5"/>
    <n v="56"/>
    <n v="72"/>
    <n v="4032"/>
    <n v="2136.96"/>
    <n v="0.53"/>
    <s v="Online"/>
    <x v="1"/>
    <x v="9"/>
  </r>
  <r>
    <x v="5"/>
    <n v="1185732"/>
    <x v="448"/>
    <x v="0"/>
    <x v="14"/>
    <x v="16"/>
    <x v="0"/>
    <n v="54"/>
    <n v="158"/>
    <n v="8532"/>
    <n v="4010.04"/>
    <n v="0.47"/>
    <s v="Online"/>
    <x v="1"/>
    <x v="9"/>
  </r>
  <r>
    <x v="5"/>
    <n v="1185732"/>
    <x v="449"/>
    <x v="0"/>
    <x v="14"/>
    <x v="16"/>
    <x v="1"/>
    <n v="48"/>
    <n v="77"/>
    <n v="3696"/>
    <n v="1811.04"/>
    <n v="0.49"/>
    <s v="Online"/>
    <x v="1"/>
    <x v="9"/>
  </r>
  <r>
    <x v="5"/>
    <n v="1185732"/>
    <x v="450"/>
    <x v="0"/>
    <x v="14"/>
    <x v="16"/>
    <x v="2"/>
    <n v="42"/>
    <n v="58"/>
    <n v="2436"/>
    <n v="1242.3600000000001"/>
    <n v="0.51"/>
    <s v="Online"/>
    <x v="1"/>
    <x v="9"/>
  </r>
  <r>
    <x v="5"/>
    <n v="1185732"/>
    <x v="451"/>
    <x v="0"/>
    <x v="14"/>
    <x v="16"/>
    <x v="3"/>
    <n v="41"/>
    <n v="51"/>
    <n v="2091"/>
    <n v="878.21999999999991"/>
    <n v="0.42"/>
    <s v="Online"/>
    <x v="1"/>
    <x v="9"/>
  </r>
  <r>
    <x v="5"/>
    <n v="1185732"/>
    <x v="452"/>
    <x v="0"/>
    <x v="14"/>
    <x v="16"/>
    <x v="4"/>
    <n v="50"/>
    <n v="53"/>
    <n v="2650"/>
    <n v="954"/>
    <n v="0.36"/>
    <s v="Online"/>
    <x v="1"/>
    <x v="9"/>
  </r>
  <r>
    <x v="5"/>
    <n v="1185732"/>
    <x v="453"/>
    <x v="0"/>
    <x v="14"/>
    <x v="16"/>
    <x v="5"/>
    <n v="56"/>
    <n v="85"/>
    <n v="4760"/>
    <n v="2427.6"/>
    <n v="0.51"/>
    <s v="Online"/>
    <x v="1"/>
    <x v="9"/>
  </r>
  <r>
    <x v="5"/>
    <n v="1185732"/>
    <x v="454"/>
    <x v="0"/>
    <x v="14"/>
    <x v="16"/>
    <x v="0"/>
    <n v="51"/>
    <n v="143"/>
    <n v="7293"/>
    <n v="3573.5699999999997"/>
    <n v="0.49"/>
    <s v="Online"/>
    <x v="1"/>
    <x v="9"/>
  </r>
  <r>
    <x v="5"/>
    <n v="1185732"/>
    <x v="455"/>
    <x v="0"/>
    <x v="14"/>
    <x v="16"/>
    <x v="1"/>
    <n v="46"/>
    <n v="84"/>
    <n v="3864"/>
    <n v="1854.72"/>
    <n v="0.48"/>
    <s v="Online"/>
    <x v="1"/>
    <x v="9"/>
  </r>
  <r>
    <x v="5"/>
    <n v="1185732"/>
    <x v="456"/>
    <x v="0"/>
    <x v="14"/>
    <x v="16"/>
    <x v="2"/>
    <n v="43"/>
    <n v="63"/>
    <n v="2709"/>
    <n v="1489.9499999999998"/>
    <n v="0.54999999999999993"/>
    <s v="Online"/>
    <x v="1"/>
    <x v="9"/>
  </r>
  <r>
    <x v="5"/>
    <n v="1185732"/>
    <x v="457"/>
    <x v="0"/>
    <x v="14"/>
    <x v="16"/>
    <x v="3"/>
    <n v="43"/>
    <n v="44"/>
    <n v="1892"/>
    <n v="775.71999999999991"/>
    <n v="0.41"/>
    <s v="Online"/>
    <x v="1"/>
    <x v="9"/>
  </r>
  <r>
    <x v="5"/>
    <n v="1185732"/>
    <x v="458"/>
    <x v="0"/>
    <x v="14"/>
    <x v="16"/>
    <x v="4"/>
    <n v="53"/>
    <n v="60"/>
    <n v="3180"/>
    <n v="1208.4000000000001"/>
    <n v="0.38"/>
    <s v="Online"/>
    <x v="1"/>
    <x v="9"/>
  </r>
  <r>
    <x v="5"/>
    <n v="1185732"/>
    <x v="487"/>
    <x v="0"/>
    <x v="14"/>
    <x v="16"/>
    <x v="5"/>
    <n v="58"/>
    <n v="113"/>
    <n v="6554"/>
    <n v="3539.1600000000003"/>
    <n v="0.54"/>
    <s v="Online"/>
    <x v="1"/>
    <x v="10"/>
  </r>
  <r>
    <x v="5"/>
    <n v="1185732"/>
    <x v="488"/>
    <x v="0"/>
    <x v="14"/>
    <x v="16"/>
    <x v="0"/>
    <n v="50"/>
    <n v="147"/>
    <n v="7350"/>
    <n v="3380.9999999999995"/>
    <n v="0.45999999999999996"/>
    <s v="Online"/>
    <x v="1"/>
    <x v="10"/>
  </r>
  <r>
    <x v="5"/>
    <n v="1185732"/>
    <x v="489"/>
    <x v="0"/>
    <x v="14"/>
    <x v="16"/>
    <x v="1"/>
    <n v="49"/>
    <n v="90"/>
    <n v="4410"/>
    <n v="2072.6999999999998"/>
    <n v="0.47"/>
    <s v="Online"/>
    <x v="1"/>
    <x v="10"/>
  </r>
  <r>
    <x v="5"/>
    <n v="1185732"/>
    <x v="490"/>
    <x v="0"/>
    <x v="14"/>
    <x v="16"/>
    <x v="2"/>
    <n v="41"/>
    <n v="68"/>
    <n v="2788"/>
    <n v="1394"/>
    <n v="0.5"/>
    <s v="Online"/>
    <x v="1"/>
    <x v="10"/>
  </r>
  <r>
    <x v="5"/>
    <n v="1185732"/>
    <x v="491"/>
    <x v="0"/>
    <x v="14"/>
    <x v="16"/>
    <x v="3"/>
    <n v="41"/>
    <n v="51"/>
    <n v="2091"/>
    <n v="857.31"/>
    <n v="0.41"/>
    <s v="Online"/>
    <x v="1"/>
    <x v="10"/>
  </r>
  <r>
    <x v="5"/>
    <n v="1185732"/>
    <x v="492"/>
    <x v="0"/>
    <x v="14"/>
    <x v="16"/>
    <x v="4"/>
    <n v="54"/>
    <n v="41"/>
    <n v="2214"/>
    <n v="819.18"/>
    <n v="0.37"/>
    <s v="Online"/>
    <x v="1"/>
    <x v="10"/>
  </r>
  <r>
    <x v="5"/>
    <n v="1185732"/>
    <x v="493"/>
    <x v="0"/>
    <x v="14"/>
    <x v="16"/>
    <x v="5"/>
    <n v="54"/>
    <n v="91"/>
    <n v="4914"/>
    <n v="2653.5600000000004"/>
    <n v="0.54"/>
    <s v="Online"/>
    <x v="1"/>
    <x v="10"/>
  </r>
  <r>
    <x v="5"/>
    <n v="1185732"/>
    <x v="494"/>
    <x v="0"/>
    <x v="14"/>
    <x v="16"/>
    <x v="0"/>
    <n v="53"/>
    <n v="122"/>
    <n v="6466"/>
    <n v="3103.68"/>
    <n v="0.48"/>
    <s v="Online"/>
    <x v="1"/>
    <x v="10"/>
  </r>
  <r>
    <x v="5"/>
    <n v="1185732"/>
    <x v="495"/>
    <x v="0"/>
    <x v="14"/>
    <x v="16"/>
    <x v="1"/>
    <n v="46"/>
    <n v="70"/>
    <n v="3220"/>
    <n v="1513.3999999999999"/>
    <n v="0.47"/>
    <s v="Online"/>
    <x v="1"/>
    <x v="10"/>
  </r>
  <r>
    <x v="5"/>
    <n v="1185732"/>
    <x v="496"/>
    <x v="0"/>
    <x v="14"/>
    <x v="16"/>
    <x v="2"/>
    <n v="41"/>
    <n v="38"/>
    <n v="1558"/>
    <n v="856.89999999999986"/>
    <n v="0.54999999999999993"/>
    <s v="Online"/>
    <x v="1"/>
    <x v="10"/>
  </r>
  <r>
    <x v="5"/>
    <n v="1185732"/>
    <x v="497"/>
    <x v="0"/>
    <x v="14"/>
    <x v="16"/>
    <x v="3"/>
    <n v="42"/>
    <n v="36"/>
    <n v="1512"/>
    <n v="680.4"/>
    <n v="0.44999999999999996"/>
    <s v="Online"/>
    <x v="1"/>
    <x v="10"/>
  </r>
  <r>
    <x v="5"/>
    <n v="1185732"/>
    <x v="498"/>
    <x v="0"/>
    <x v="14"/>
    <x v="16"/>
    <x v="4"/>
    <n v="52"/>
    <n v="36"/>
    <n v="1872"/>
    <n v="692.64"/>
    <n v="0.37"/>
    <s v="Online"/>
    <x v="1"/>
    <x v="10"/>
  </r>
  <r>
    <x v="5"/>
    <n v="1185732"/>
    <x v="393"/>
    <x v="0"/>
    <x v="14"/>
    <x v="16"/>
    <x v="5"/>
    <n v="57"/>
    <n v="59"/>
    <n v="3363"/>
    <n v="1748.76"/>
    <n v="0.52"/>
    <s v="Online"/>
    <x v="1"/>
    <x v="7"/>
  </r>
  <r>
    <x v="5"/>
    <n v="1185732"/>
    <x v="425"/>
    <x v="0"/>
    <x v="14"/>
    <x v="16"/>
    <x v="0"/>
    <n v="55"/>
    <n v="120"/>
    <n v="6600"/>
    <n v="3300"/>
    <n v="0.5"/>
    <s v="Online"/>
    <x v="1"/>
    <x v="8"/>
  </r>
  <r>
    <x v="5"/>
    <n v="1185732"/>
    <x v="425"/>
    <x v="0"/>
    <x v="14"/>
    <x v="16"/>
    <x v="1"/>
    <n v="54"/>
    <n v="59"/>
    <n v="3186"/>
    <n v="1561.1399999999999"/>
    <n v="0.49"/>
    <s v="Online"/>
    <x v="1"/>
    <x v="8"/>
  </r>
  <r>
    <x v="5"/>
    <n v="1185732"/>
    <x v="425"/>
    <x v="0"/>
    <x v="14"/>
    <x v="16"/>
    <x v="2"/>
    <n v="52"/>
    <n v="31"/>
    <n v="1612"/>
    <n v="886.59999999999991"/>
    <n v="0.54999999999999993"/>
    <s v="Online"/>
    <x v="1"/>
    <x v="8"/>
  </r>
  <r>
    <x v="5"/>
    <n v="1185732"/>
    <x v="425"/>
    <x v="0"/>
    <x v="14"/>
    <x v="16"/>
    <x v="3"/>
    <n v="50"/>
    <n v="26"/>
    <n v="1300"/>
    <n v="520"/>
    <n v="0.4"/>
    <s v="Online"/>
    <x v="1"/>
    <x v="8"/>
  </r>
  <r>
    <x v="5"/>
    <n v="1185732"/>
    <x v="425"/>
    <x v="0"/>
    <x v="14"/>
    <x v="16"/>
    <x v="4"/>
    <n v="61"/>
    <n v="27"/>
    <n v="1647"/>
    <n v="625.86"/>
    <n v="0.38"/>
    <s v="Online"/>
    <x v="1"/>
    <x v="8"/>
  </r>
  <r>
    <x v="5"/>
    <n v="1185732"/>
    <x v="425"/>
    <x v="0"/>
    <x v="14"/>
    <x v="16"/>
    <x v="5"/>
    <n v="68"/>
    <n v="56"/>
    <n v="3808"/>
    <n v="2018.24"/>
    <n v="0.53"/>
    <s v="Online"/>
    <x v="1"/>
    <x v="8"/>
  </r>
  <r>
    <x v="5"/>
    <n v="1185732"/>
    <x v="455"/>
    <x v="0"/>
    <x v="14"/>
    <x v="16"/>
    <x v="0"/>
    <n v="62"/>
    <n v="98"/>
    <n v="6076"/>
    <n v="2977.24"/>
    <n v="0.49"/>
    <s v="Online"/>
    <x v="1"/>
    <x v="9"/>
  </r>
  <r>
    <x v="5"/>
    <n v="1185732"/>
    <x v="455"/>
    <x v="0"/>
    <x v="14"/>
    <x v="16"/>
    <x v="1"/>
    <n v="52"/>
    <n v="52"/>
    <n v="2704"/>
    <n v="1352"/>
    <n v="0.5"/>
    <s v="Online"/>
    <x v="1"/>
    <x v="9"/>
  </r>
  <r>
    <x v="5"/>
    <n v="1185732"/>
    <x v="455"/>
    <x v="0"/>
    <x v="14"/>
    <x v="16"/>
    <x v="2"/>
    <n v="52"/>
    <n v="55"/>
    <n v="2860"/>
    <n v="1487.2"/>
    <n v="0.52"/>
    <s v="Online"/>
    <x v="1"/>
    <x v="9"/>
  </r>
  <r>
    <x v="5"/>
    <n v="1185732"/>
    <x v="455"/>
    <x v="0"/>
    <x v="14"/>
    <x v="16"/>
    <x v="3"/>
    <n v="54"/>
    <n v="46"/>
    <n v="2484"/>
    <n v="1068.1199999999999"/>
    <n v="0.43"/>
    <s v="Online"/>
    <x v="1"/>
    <x v="9"/>
  </r>
  <r>
    <x v="5"/>
    <n v="1185732"/>
    <x v="455"/>
    <x v="0"/>
    <x v="14"/>
    <x v="16"/>
    <x v="4"/>
    <n v="60"/>
    <n v="41"/>
    <n v="2460"/>
    <n v="885.6"/>
    <n v="0.36"/>
    <s v="Online"/>
    <x v="1"/>
    <x v="9"/>
  </r>
  <r>
    <x v="5"/>
    <n v="1185732"/>
    <x v="455"/>
    <x v="0"/>
    <x v="14"/>
    <x v="16"/>
    <x v="5"/>
    <n v="67"/>
    <n v="63"/>
    <n v="4221"/>
    <n v="2279.34"/>
    <n v="0.54"/>
    <s v="Online"/>
    <x v="1"/>
    <x v="9"/>
  </r>
  <r>
    <x v="5"/>
    <n v="1185732"/>
    <x v="484"/>
    <x v="0"/>
    <x v="14"/>
    <x v="16"/>
    <x v="0"/>
    <n v="62"/>
    <n v="138"/>
    <n v="8556"/>
    <n v="4106.88"/>
    <n v="0.48"/>
    <s v="Online"/>
    <x v="1"/>
    <x v="10"/>
  </r>
  <r>
    <x v="5"/>
    <n v="1185732"/>
    <x v="484"/>
    <x v="0"/>
    <x v="14"/>
    <x v="16"/>
    <x v="1"/>
    <n v="53"/>
    <n v="74"/>
    <n v="3922"/>
    <n v="1961"/>
    <n v="0.5"/>
    <s v="Online"/>
    <x v="1"/>
    <x v="10"/>
  </r>
  <r>
    <x v="5"/>
    <n v="1185732"/>
    <x v="484"/>
    <x v="0"/>
    <x v="14"/>
    <x v="16"/>
    <x v="2"/>
    <n v="52"/>
    <n v="68"/>
    <n v="3536"/>
    <n v="1768"/>
    <n v="0.5"/>
    <s v="Online"/>
    <x v="1"/>
    <x v="10"/>
  </r>
  <r>
    <x v="5"/>
    <n v="1185732"/>
    <x v="484"/>
    <x v="0"/>
    <x v="14"/>
    <x v="16"/>
    <x v="3"/>
    <n v="52"/>
    <n v="50"/>
    <n v="2600"/>
    <n v="1118"/>
    <n v="0.43"/>
    <s v="Online"/>
    <x v="1"/>
    <x v="10"/>
  </r>
  <r>
    <x v="5"/>
    <n v="1185732"/>
    <x v="484"/>
    <x v="0"/>
    <x v="14"/>
    <x v="16"/>
    <x v="4"/>
    <n v="60"/>
    <n v="54"/>
    <n v="3240"/>
    <n v="1166.3999999999999"/>
    <n v="0.36"/>
    <s v="Online"/>
    <x v="1"/>
    <x v="10"/>
  </r>
  <r>
    <x v="5"/>
    <n v="1185732"/>
    <x v="484"/>
    <x v="0"/>
    <x v="14"/>
    <x v="16"/>
    <x v="5"/>
    <n v="69"/>
    <n v="75"/>
    <n v="5175"/>
    <n v="2742.75"/>
    <n v="0.53"/>
    <s v="Online"/>
    <x v="1"/>
    <x v="10"/>
  </r>
  <r>
    <x v="3"/>
    <n v="1128299"/>
    <x v="174"/>
    <x v="0"/>
    <x v="14"/>
    <x v="16"/>
    <x v="0"/>
    <n v="33"/>
    <n v="98"/>
    <n v="3234"/>
    <n v="1131.8999999999999"/>
    <n v="0.35"/>
    <s v="Online"/>
    <x v="1"/>
    <x v="0"/>
  </r>
  <r>
    <x v="3"/>
    <n v="1128299"/>
    <x v="174"/>
    <x v="0"/>
    <x v="14"/>
    <x v="16"/>
    <x v="1"/>
    <n v="41"/>
    <n v="109"/>
    <n v="4469"/>
    <n v="1474.77"/>
    <n v="0.33"/>
    <s v="Online"/>
    <x v="1"/>
    <x v="0"/>
  </r>
  <r>
    <x v="3"/>
    <n v="1128299"/>
    <x v="174"/>
    <x v="0"/>
    <x v="14"/>
    <x v="16"/>
    <x v="2"/>
    <n v="43"/>
    <n v="101"/>
    <n v="4343"/>
    <n v="1737.2"/>
    <n v="0.4"/>
    <s v="Online"/>
    <x v="1"/>
    <x v="0"/>
  </r>
  <r>
    <x v="3"/>
    <n v="1128299"/>
    <x v="174"/>
    <x v="0"/>
    <x v="14"/>
    <x v="16"/>
    <x v="3"/>
    <n v="43"/>
    <n v="59"/>
    <n v="2537"/>
    <n v="989.43000000000006"/>
    <n v="0.39"/>
    <s v="Online"/>
    <x v="1"/>
    <x v="0"/>
  </r>
  <r>
    <x v="5"/>
    <n v="1185732"/>
    <x v="188"/>
    <x v="2"/>
    <x v="15"/>
    <x v="17"/>
    <x v="5"/>
    <n v="52"/>
    <n v="84"/>
    <n v="4368"/>
    <n v="1790.8799999999999"/>
    <n v="0.41"/>
    <s v="Online"/>
    <x v="1"/>
    <x v="0"/>
  </r>
  <r>
    <x v="5"/>
    <n v="1185732"/>
    <x v="696"/>
    <x v="2"/>
    <x v="15"/>
    <x v="17"/>
    <x v="0"/>
    <n v="51"/>
    <n v="173"/>
    <n v="8823"/>
    <n v="4146.8100000000004"/>
    <n v="0.47000000000000003"/>
    <s v="Online"/>
    <x v="1"/>
    <x v="1"/>
  </r>
  <r>
    <x v="5"/>
    <n v="1185732"/>
    <x v="696"/>
    <x v="2"/>
    <x v="15"/>
    <x v="17"/>
    <x v="1"/>
    <n v="53"/>
    <n v="65"/>
    <n v="3445"/>
    <n v="1653.6000000000001"/>
    <n v="0.48000000000000004"/>
    <s v="Online"/>
    <x v="1"/>
    <x v="1"/>
  </r>
  <r>
    <x v="5"/>
    <n v="1185732"/>
    <x v="696"/>
    <x v="2"/>
    <x v="15"/>
    <x v="17"/>
    <x v="2"/>
    <n v="43"/>
    <n v="77"/>
    <n v="3311"/>
    <n v="1225.07"/>
    <n v="0.37"/>
    <s v="Online"/>
    <x v="1"/>
    <x v="1"/>
  </r>
  <r>
    <x v="5"/>
    <n v="1185732"/>
    <x v="696"/>
    <x v="2"/>
    <x v="15"/>
    <x v="17"/>
    <x v="3"/>
    <n v="49"/>
    <n v="46"/>
    <n v="2254"/>
    <n v="879.06000000000006"/>
    <n v="0.39"/>
    <s v="Online"/>
    <x v="1"/>
    <x v="1"/>
  </r>
  <r>
    <x v="5"/>
    <n v="1185732"/>
    <x v="696"/>
    <x v="2"/>
    <x v="15"/>
    <x v="17"/>
    <x v="4"/>
    <n v="60"/>
    <n v="75"/>
    <n v="4500"/>
    <n v="1710"/>
    <n v="0.38"/>
    <s v="Online"/>
    <x v="1"/>
    <x v="1"/>
  </r>
  <r>
    <x v="5"/>
    <n v="1185732"/>
    <x v="696"/>
    <x v="2"/>
    <x v="15"/>
    <x v="17"/>
    <x v="5"/>
    <n v="52"/>
    <n v="102"/>
    <n v="5304"/>
    <n v="2333.7600000000002"/>
    <n v="0.44"/>
    <s v="Online"/>
    <x v="1"/>
    <x v="1"/>
  </r>
  <r>
    <x v="5"/>
    <n v="1185732"/>
    <x v="225"/>
    <x v="2"/>
    <x v="15"/>
    <x v="17"/>
    <x v="0"/>
    <n v="53"/>
    <n v="153"/>
    <n v="8109"/>
    <n v="3973.4100000000003"/>
    <n v="0.49000000000000005"/>
    <s v="Online"/>
    <x v="1"/>
    <x v="2"/>
  </r>
  <r>
    <x v="5"/>
    <n v="1185732"/>
    <x v="225"/>
    <x v="2"/>
    <x v="15"/>
    <x v="17"/>
    <x v="1"/>
    <n v="52"/>
    <n v="65"/>
    <n v="3380"/>
    <n v="1690"/>
    <n v="0.5"/>
    <s v="Online"/>
    <x v="1"/>
    <x v="2"/>
  </r>
  <r>
    <x v="5"/>
    <n v="1185732"/>
    <x v="225"/>
    <x v="2"/>
    <x v="15"/>
    <x v="17"/>
    <x v="2"/>
    <n v="41"/>
    <n v="69"/>
    <n v="2829"/>
    <n v="1046.73"/>
    <n v="0.37"/>
    <s v="Online"/>
    <x v="1"/>
    <x v="2"/>
  </r>
  <r>
    <x v="5"/>
    <n v="1185732"/>
    <x v="225"/>
    <x v="2"/>
    <x v="15"/>
    <x v="17"/>
    <x v="3"/>
    <n v="49"/>
    <n v="36"/>
    <n v="1764"/>
    <n v="670.32"/>
    <n v="0.38"/>
    <s v="Online"/>
    <x v="1"/>
    <x v="2"/>
  </r>
  <r>
    <x v="5"/>
    <n v="1185732"/>
    <x v="225"/>
    <x v="2"/>
    <x v="15"/>
    <x v="17"/>
    <x v="4"/>
    <n v="64"/>
    <n v="53"/>
    <n v="3392"/>
    <n v="1322.88"/>
    <n v="0.39"/>
    <s v="Online"/>
    <x v="1"/>
    <x v="2"/>
  </r>
  <r>
    <x v="5"/>
    <n v="1185732"/>
    <x v="225"/>
    <x v="2"/>
    <x v="15"/>
    <x v="17"/>
    <x v="5"/>
    <n v="53"/>
    <n v="72"/>
    <n v="3816"/>
    <n v="1526.4"/>
    <n v="0.4"/>
    <s v="Online"/>
    <x v="1"/>
    <x v="2"/>
  </r>
  <r>
    <x v="5"/>
    <n v="1185732"/>
    <x v="244"/>
    <x v="2"/>
    <x v="15"/>
    <x v="17"/>
    <x v="0"/>
    <n v="54"/>
    <n v="131"/>
    <n v="7074"/>
    <n v="3254.04"/>
    <n v="0.46"/>
    <s v="Online"/>
    <x v="1"/>
    <x v="3"/>
  </r>
  <r>
    <x v="5"/>
    <n v="1185732"/>
    <x v="244"/>
    <x v="2"/>
    <x v="15"/>
    <x v="17"/>
    <x v="1"/>
    <n v="50"/>
    <n v="61"/>
    <n v="3050"/>
    <n v="1525"/>
    <n v="0.5"/>
    <s v="Online"/>
    <x v="1"/>
    <x v="3"/>
  </r>
  <r>
    <x v="5"/>
    <n v="1185732"/>
    <x v="244"/>
    <x v="2"/>
    <x v="15"/>
    <x v="17"/>
    <x v="2"/>
    <n v="44"/>
    <n v="61"/>
    <n v="2684"/>
    <n v="1073.6000000000001"/>
    <n v="0.4"/>
    <s v="Online"/>
    <x v="1"/>
    <x v="3"/>
  </r>
  <r>
    <x v="5"/>
    <n v="1185732"/>
    <x v="244"/>
    <x v="2"/>
    <x v="15"/>
    <x v="17"/>
    <x v="3"/>
    <n v="47"/>
    <n v="44"/>
    <n v="2068"/>
    <n v="765.16"/>
    <n v="0.37"/>
    <s v="Online"/>
    <x v="1"/>
    <x v="3"/>
  </r>
  <r>
    <x v="5"/>
    <n v="1185732"/>
    <x v="244"/>
    <x v="2"/>
    <x v="15"/>
    <x v="17"/>
    <x v="4"/>
    <n v="56"/>
    <n v="41"/>
    <n v="2296"/>
    <n v="849.52"/>
    <n v="0.37"/>
    <s v="Online"/>
    <x v="1"/>
    <x v="3"/>
  </r>
  <r>
    <x v="5"/>
    <n v="1185732"/>
    <x v="244"/>
    <x v="2"/>
    <x v="15"/>
    <x v="17"/>
    <x v="5"/>
    <n v="49"/>
    <n v="84"/>
    <n v="4116"/>
    <n v="1811.04"/>
    <n v="0.44"/>
    <s v="Online"/>
    <x v="1"/>
    <x v="3"/>
  </r>
  <r>
    <x v="5"/>
    <n v="1185732"/>
    <x v="273"/>
    <x v="2"/>
    <x v="15"/>
    <x v="17"/>
    <x v="0"/>
    <n v="59"/>
    <n v="160"/>
    <n v="9440"/>
    <n v="4720"/>
    <n v="0.5"/>
    <s v="Online"/>
    <x v="1"/>
    <x v="4"/>
  </r>
  <r>
    <x v="5"/>
    <n v="1185732"/>
    <x v="273"/>
    <x v="2"/>
    <x v="15"/>
    <x v="17"/>
    <x v="1"/>
    <n v="56"/>
    <n v="72"/>
    <n v="4032"/>
    <n v="1814.4000000000003"/>
    <n v="0.45000000000000007"/>
    <s v="Online"/>
    <x v="1"/>
    <x v="4"/>
  </r>
  <r>
    <x v="5"/>
    <n v="1185732"/>
    <x v="273"/>
    <x v="2"/>
    <x v="15"/>
    <x v="17"/>
    <x v="2"/>
    <n v="53"/>
    <n v="84"/>
    <n v="4452"/>
    <n v="1780.8000000000002"/>
    <n v="0.4"/>
    <s v="Online"/>
    <x v="1"/>
    <x v="4"/>
  </r>
  <r>
    <x v="5"/>
    <n v="1185732"/>
    <x v="273"/>
    <x v="2"/>
    <x v="15"/>
    <x v="17"/>
    <x v="3"/>
    <n v="51"/>
    <n v="63"/>
    <n v="3213"/>
    <n v="1220.94"/>
    <n v="0.38"/>
    <s v="Online"/>
    <x v="1"/>
    <x v="4"/>
  </r>
  <r>
    <x v="5"/>
    <n v="1185732"/>
    <x v="273"/>
    <x v="2"/>
    <x v="15"/>
    <x v="17"/>
    <x v="4"/>
    <n v="62"/>
    <n v="69"/>
    <n v="4278"/>
    <n v="1625.64"/>
    <n v="0.38"/>
    <s v="Online"/>
    <x v="1"/>
    <x v="4"/>
  </r>
  <r>
    <x v="5"/>
    <n v="1185732"/>
    <x v="273"/>
    <x v="2"/>
    <x v="15"/>
    <x v="17"/>
    <x v="5"/>
    <n v="67"/>
    <n v="100"/>
    <n v="6700"/>
    <n v="2747"/>
    <n v="0.41"/>
    <s v="Online"/>
    <x v="1"/>
    <x v="4"/>
  </r>
  <r>
    <x v="5"/>
    <n v="1185732"/>
    <x v="306"/>
    <x v="2"/>
    <x v="15"/>
    <x v="17"/>
    <x v="0"/>
    <n v="59"/>
    <n v="189"/>
    <n v="11151"/>
    <n v="5129.46"/>
    <n v="0.46"/>
    <s v="Online"/>
    <x v="1"/>
    <x v="11"/>
  </r>
  <r>
    <x v="5"/>
    <n v="1185732"/>
    <x v="306"/>
    <x v="2"/>
    <x v="15"/>
    <x v="17"/>
    <x v="1"/>
    <n v="55"/>
    <n v="112"/>
    <n v="6160"/>
    <n v="3080"/>
    <n v="0.5"/>
    <s v="Online"/>
    <x v="1"/>
    <x v="11"/>
  </r>
  <r>
    <x v="5"/>
    <n v="1185732"/>
    <x v="306"/>
    <x v="2"/>
    <x v="15"/>
    <x v="17"/>
    <x v="2"/>
    <n v="53"/>
    <n v="81"/>
    <n v="4293"/>
    <n v="1545.48"/>
    <n v="0.36"/>
    <s v="Online"/>
    <x v="1"/>
    <x v="11"/>
  </r>
  <r>
    <x v="5"/>
    <n v="1185732"/>
    <x v="306"/>
    <x v="2"/>
    <x v="15"/>
    <x v="17"/>
    <x v="3"/>
    <n v="53"/>
    <n v="90"/>
    <n v="4770"/>
    <n v="1717.2"/>
    <n v="0.36"/>
    <s v="Online"/>
    <x v="1"/>
    <x v="11"/>
  </r>
  <r>
    <x v="5"/>
    <n v="1185732"/>
    <x v="306"/>
    <x v="2"/>
    <x v="15"/>
    <x v="17"/>
    <x v="4"/>
    <n v="60"/>
    <n v="84"/>
    <n v="5040"/>
    <n v="1814.3999999999999"/>
    <n v="0.36"/>
    <s v="Online"/>
    <x v="1"/>
    <x v="11"/>
  </r>
  <r>
    <x v="5"/>
    <n v="1185732"/>
    <x v="306"/>
    <x v="2"/>
    <x v="15"/>
    <x v="17"/>
    <x v="5"/>
    <n v="67"/>
    <n v="126"/>
    <n v="8442"/>
    <n v="3545.64"/>
    <n v="0.42"/>
    <s v="Online"/>
    <x v="1"/>
    <x v="11"/>
  </r>
  <r>
    <x v="5"/>
    <n v="1185732"/>
    <x v="334"/>
    <x v="2"/>
    <x v="15"/>
    <x v="17"/>
    <x v="0"/>
    <n v="63"/>
    <n v="182"/>
    <n v="11466"/>
    <n v="5274.3600000000006"/>
    <n v="0.46"/>
    <s v="Online"/>
    <x v="1"/>
    <x v="5"/>
  </r>
  <r>
    <x v="5"/>
    <n v="1185732"/>
    <x v="334"/>
    <x v="2"/>
    <x v="15"/>
    <x v="17"/>
    <x v="1"/>
    <n v="59"/>
    <n v="111"/>
    <n v="6549"/>
    <n v="3078.03"/>
    <n v="0.47000000000000003"/>
    <s v="Online"/>
    <x v="1"/>
    <x v="5"/>
  </r>
  <r>
    <x v="5"/>
    <n v="1185732"/>
    <x v="334"/>
    <x v="2"/>
    <x v="15"/>
    <x v="17"/>
    <x v="2"/>
    <n v="53"/>
    <n v="102"/>
    <n v="5406"/>
    <n v="1946.1599999999999"/>
    <n v="0.36"/>
    <s v="Online"/>
    <x v="1"/>
    <x v="5"/>
  </r>
  <r>
    <x v="5"/>
    <n v="1185732"/>
    <x v="334"/>
    <x v="2"/>
    <x v="15"/>
    <x v="17"/>
    <x v="3"/>
    <n v="51"/>
    <n v="75"/>
    <n v="3825"/>
    <n v="1453.5"/>
    <n v="0.38"/>
    <s v="Online"/>
    <x v="1"/>
    <x v="5"/>
  </r>
  <r>
    <x v="5"/>
    <n v="1185732"/>
    <x v="334"/>
    <x v="2"/>
    <x v="15"/>
    <x v="17"/>
    <x v="4"/>
    <n v="61"/>
    <n v="91"/>
    <n v="5551"/>
    <n v="2164.89"/>
    <n v="0.39"/>
    <s v="Online"/>
    <x v="1"/>
    <x v="5"/>
  </r>
  <r>
    <x v="5"/>
    <n v="1185732"/>
    <x v="334"/>
    <x v="2"/>
    <x v="15"/>
    <x v="17"/>
    <x v="5"/>
    <n v="67"/>
    <n v="130"/>
    <n v="8710"/>
    <n v="3919.4999999999995"/>
    <n v="0.44999999999999996"/>
    <s v="Online"/>
    <x v="1"/>
    <x v="5"/>
  </r>
  <r>
    <x v="5"/>
    <n v="1185732"/>
    <x v="366"/>
    <x v="2"/>
    <x v="15"/>
    <x v="17"/>
    <x v="0"/>
    <n v="59"/>
    <n v="163"/>
    <n v="9617"/>
    <n v="4327.6500000000005"/>
    <n v="0.45000000000000007"/>
    <s v="Online"/>
    <x v="1"/>
    <x v="6"/>
  </r>
  <r>
    <x v="5"/>
    <n v="1185732"/>
    <x v="366"/>
    <x v="2"/>
    <x v="15"/>
    <x v="17"/>
    <x v="1"/>
    <n v="56"/>
    <n v="106"/>
    <n v="5936"/>
    <n v="2671.2000000000003"/>
    <n v="0.45000000000000007"/>
    <s v="Online"/>
    <x v="1"/>
    <x v="6"/>
  </r>
  <r>
    <x v="5"/>
    <n v="1185732"/>
    <x v="366"/>
    <x v="2"/>
    <x v="15"/>
    <x v="17"/>
    <x v="2"/>
    <n v="54"/>
    <n v="102"/>
    <n v="5508"/>
    <n v="1982.8799999999999"/>
    <n v="0.36"/>
    <s v="Online"/>
    <x v="1"/>
    <x v="6"/>
  </r>
  <r>
    <x v="5"/>
    <n v="1185732"/>
    <x v="366"/>
    <x v="2"/>
    <x v="15"/>
    <x v="17"/>
    <x v="3"/>
    <n v="53"/>
    <n v="68"/>
    <n v="3604"/>
    <n v="1441.6000000000001"/>
    <n v="0.4"/>
    <s v="Online"/>
    <x v="1"/>
    <x v="6"/>
  </r>
  <r>
    <x v="5"/>
    <n v="1185732"/>
    <x v="366"/>
    <x v="2"/>
    <x v="15"/>
    <x v="17"/>
    <x v="4"/>
    <n v="62"/>
    <n v="65"/>
    <n v="4030"/>
    <n v="1531.4"/>
    <n v="0.38"/>
    <s v="Online"/>
    <x v="1"/>
    <x v="6"/>
  </r>
  <r>
    <x v="5"/>
    <n v="1185732"/>
    <x v="366"/>
    <x v="2"/>
    <x v="15"/>
    <x v="17"/>
    <x v="5"/>
    <n v="67"/>
    <n v="104"/>
    <n v="6968"/>
    <n v="2926.56"/>
    <n v="0.42"/>
    <s v="Online"/>
    <x v="1"/>
    <x v="6"/>
  </r>
  <r>
    <x v="5"/>
    <n v="1185732"/>
    <x v="396"/>
    <x v="2"/>
    <x v="15"/>
    <x v="17"/>
    <x v="0"/>
    <n v="64"/>
    <n v="131"/>
    <n v="8384"/>
    <n v="4024.32"/>
    <n v="0.48000000000000004"/>
    <s v="Online"/>
    <x v="1"/>
    <x v="7"/>
  </r>
  <r>
    <x v="5"/>
    <n v="1185732"/>
    <x v="396"/>
    <x v="2"/>
    <x v="15"/>
    <x v="17"/>
    <x v="1"/>
    <n v="55"/>
    <n v="91"/>
    <n v="5005"/>
    <n v="2402.4"/>
    <n v="0.48000000000000004"/>
    <s v="Online"/>
    <x v="1"/>
    <x v="7"/>
  </r>
  <r>
    <x v="5"/>
    <n v="1185732"/>
    <x v="396"/>
    <x v="2"/>
    <x v="15"/>
    <x v="17"/>
    <x v="2"/>
    <n v="50"/>
    <n v="59"/>
    <n v="2950"/>
    <n v="1121"/>
    <n v="0.38"/>
    <s v="Online"/>
    <x v="1"/>
    <x v="7"/>
  </r>
  <r>
    <x v="5"/>
    <n v="1185732"/>
    <x v="396"/>
    <x v="2"/>
    <x v="15"/>
    <x v="17"/>
    <x v="3"/>
    <n v="50"/>
    <n v="56"/>
    <n v="2800"/>
    <n v="1092"/>
    <n v="0.39"/>
    <s v="Online"/>
    <x v="1"/>
    <x v="7"/>
  </r>
  <r>
    <x v="5"/>
    <n v="1185732"/>
    <x v="396"/>
    <x v="2"/>
    <x v="15"/>
    <x v="17"/>
    <x v="4"/>
    <n v="62"/>
    <n v="60"/>
    <n v="3720"/>
    <n v="1488"/>
    <n v="0.4"/>
    <s v="Online"/>
    <x v="1"/>
    <x v="7"/>
  </r>
  <r>
    <x v="5"/>
    <n v="1185732"/>
    <x v="396"/>
    <x v="2"/>
    <x v="15"/>
    <x v="17"/>
    <x v="5"/>
    <n v="64"/>
    <n v="84"/>
    <n v="5376"/>
    <n v="2204.16"/>
    <n v="0.41"/>
    <s v="Online"/>
    <x v="1"/>
    <x v="7"/>
  </r>
  <r>
    <x v="5"/>
    <n v="1185732"/>
    <x v="428"/>
    <x v="2"/>
    <x v="15"/>
    <x v="17"/>
    <x v="0"/>
    <n v="68"/>
    <n v="113"/>
    <n v="7684"/>
    <n v="3611.48"/>
    <n v="0.47000000000000003"/>
    <s v="Online"/>
    <x v="1"/>
    <x v="8"/>
  </r>
  <r>
    <x v="5"/>
    <n v="1185732"/>
    <x v="428"/>
    <x v="2"/>
    <x v="15"/>
    <x v="17"/>
    <x v="1"/>
    <n v="60"/>
    <n v="77"/>
    <n v="4620"/>
    <n v="2217.6000000000004"/>
    <n v="0.48000000000000004"/>
    <s v="Online"/>
    <x v="1"/>
    <x v="8"/>
  </r>
  <r>
    <x v="5"/>
    <n v="1185732"/>
    <x v="428"/>
    <x v="2"/>
    <x v="15"/>
    <x v="17"/>
    <x v="2"/>
    <n v="59"/>
    <n v="46"/>
    <n v="2714"/>
    <n v="1085.6000000000001"/>
    <n v="0.4"/>
    <s v="Online"/>
    <x v="1"/>
    <x v="8"/>
  </r>
  <r>
    <x v="5"/>
    <n v="1185732"/>
    <x v="428"/>
    <x v="2"/>
    <x v="15"/>
    <x v="17"/>
    <x v="3"/>
    <n v="59"/>
    <n v="42"/>
    <n v="2478"/>
    <n v="892.07999999999993"/>
    <n v="0.36"/>
    <s v="Online"/>
    <x v="1"/>
    <x v="8"/>
  </r>
  <r>
    <x v="5"/>
    <n v="1185732"/>
    <x v="428"/>
    <x v="2"/>
    <x v="15"/>
    <x v="17"/>
    <x v="4"/>
    <n v="71"/>
    <n v="44"/>
    <n v="3124"/>
    <n v="1093.3999999999999"/>
    <n v="0.35"/>
    <s v="Online"/>
    <x v="1"/>
    <x v="8"/>
  </r>
  <r>
    <x v="5"/>
    <n v="1185732"/>
    <x v="428"/>
    <x v="2"/>
    <x v="15"/>
    <x v="17"/>
    <x v="5"/>
    <n v="73"/>
    <n v="83"/>
    <n v="6059"/>
    <n v="2423.6"/>
    <n v="0.4"/>
    <s v="Online"/>
    <x v="1"/>
    <x v="8"/>
  </r>
  <r>
    <x v="5"/>
    <n v="1185732"/>
    <x v="458"/>
    <x v="2"/>
    <x v="15"/>
    <x v="17"/>
    <x v="0"/>
    <n v="68"/>
    <n v="123"/>
    <n v="8364"/>
    <n v="4014.7200000000003"/>
    <n v="0.48000000000000004"/>
    <s v="Online"/>
    <x v="1"/>
    <x v="9"/>
  </r>
  <r>
    <x v="5"/>
    <n v="1185732"/>
    <x v="458"/>
    <x v="2"/>
    <x v="15"/>
    <x v="17"/>
    <x v="1"/>
    <n v="59"/>
    <n v="81"/>
    <n v="4779"/>
    <n v="2198.34"/>
    <n v="0.46"/>
    <s v="Online"/>
    <x v="1"/>
    <x v="9"/>
  </r>
  <r>
    <x v="5"/>
    <n v="1185732"/>
    <x v="458"/>
    <x v="2"/>
    <x v="15"/>
    <x v="17"/>
    <x v="2"/>
    <n v="59"/>
    <n v="93"/>
    <n v="5487"/>
    <n v="2139.9300000000003"/>
    <n v="0.39"/>
    <s v="Online"/>
    <x v="1"/>
    <x v="9"/>
  </r>
  <r>
    <x v="5"/>
    <n v="1185732"/>
    <x v="458"/>
    <x v="2"/>
    <x v="15"/>
    <x v="17"/>
    <x v="3"/>
    <n v="62"/>
    <n v="90"/>
    <n v="5580"/>
    <n v="2120.4"/>
    <n v="0.38"/>
    <s v="Online"/>
    <x v="1"/>
    <x v="9"/>
  </r>
  <r>
    <x v="5"/>
    <n v="1185732"/>
    <x v="458"/>
    <x v="2"/>
    <x v="15"/>
    <x v="17"/>
    <x v="4"/>
    <n v="69"/>
    <n v="83"/>
    <n v="5727"/>
    <n v="2004.4499999999998"/>
    <n v="0.35"/>
    <s v="Online"/>
    <x v="1"/>
    <x v="9"/>
  </r>
  <r>
    <x v="5"/>
    <n v="1185732"/>
    <x v="458"/>
    <x v="2"/>
    <x v="15"/>
    <x v="17"/>
    <x v="5"/>
    <n v="74"/>
    <n v="101"/>
    <n v="7474"/>
    <n v="3139.08"/>
    <n v="0.42"/>
    <s v="Online"/>
    <x v="1"/>
    <x v="9"/>
  </r>
  <r>
    <x v="5"/>
    <n v="1185732"/>
    <x v="487"/>
    <x v="2"/>
    <x v="15"/>
    <x v="17"/>
    <x v="0"/>
    <n v="69"/>
    <n v="174"/>
    <n v="12006"/>
    <n v="5642.8200000000006"/>
    <n v="0.47000000000000003"/>
    <s v="Online"/>
    <x v="1"/>
    <x v="10"/>
  </r>
  <r>
    <x v="5"/>
    <n v="1185732"/>
    <x v="487"/>
    <x v="2"/>
    <x v="15"/>
    <x v="17"/>
    <x v="1"/>
    <n v="60"/>
    <n v="112"/>
    <n v="6720"/>
    <n v="3158.4"/>
    <n v="0.47000000000000003"/>
    <s v="Online"/>
    <x v="1"/>
    <x v="10"/>
  </r>
  <r>
    <x v="0"/>
    <n v="1128299"/>
    <x v="174"/>
    <x v="2"/>
    <x v="15"/>
    <x v="17"/>
    <x v="0"/>
    <n v="33"/>
    <n v="109"/>
    <n v="3597"/>
    <n v="1366.8600000000001"/>
    <n v="0.38"/>
    <s v="Online"/>
    <x v="1"/>
    <x v="0"/>
  </r>
  <r>
    <x v="0"/>
    <n v="1128299"/>
    <x v="174"/>
    <x v="2"/>
    <x v="15"/>
    <x v="17"/>
    <x v="1"/>
    <n v="43"/>
    <n v="109"/>
    <n v="4687"/>
    <n v="1546.71"/>
    <n v="0.33"/>
    <s v="Online"/>
    <x v="1"/>
    <x v="0"/>
  </r>
  <r>
    <x v="0"/>
    <n v="1128299"/>
    <x v="174"/>
    <x v="2"/>
    <x v="15"/>
    <x v="17"/>
    <x v="2"/>
    <n v="41"/>
    <n v="113"/>
    <n v="4633"/>
    <n v="1667.8799999999999"/>
    <n v="0.36"/>
    <s v="Online"/>
    <x v="1"/>
    <x v="0"/>
  </r>
  <r>
    <x v="0"/>
    <n v="1128299"/>
    <x v="174"/>
    <x v="2"/>
    <x v="15"/>
    <x v="17"/>
    <x v="3"/>
    <n v="43"/>
    <n v="56"/>
    <n v="2408"/>
    <n v="842.8"/>
    <n v="0.35"/>
    <s v="Online"/>
    <x v="1"/>
    <x v="0"/>
  </r>
  <r>
    <x v="0"/>
    <n v="1128299"/>
    <x v="174"/>
    <x v="2"/>
    <x v="15"/>
    <x v="17"/>
    <x v="4"/>
    <n v="46"/>
    <n v="46"/>
    <n v="2116"/>
    <n v="634.79999999999995"/>
    <n v="0.3"/>
    <s v="Online"/>
    <x v="1"/>
    <x v="0"/>
  </r>
  <r>
    <x v="0"/>
    <n v="1128299"/>
    <x v="174"/>
    <x v="2"/>
    <x v="15"/>
    <x v="17"/>
    <x v="5"/>
    <n v="42"/>
    <n v="123"/>
    <n v="5166"/>
    <n v="2789.6400000000003"/>
    <n v="0.54"/>
    <s v="Online"/>
    <x v="1"/>
    <x v="0"/>
  </r>
  <r>
    <x v="0"/>
    <n v="1128299"/>
    <x v="205"/>
    <x v="2"/>
    <x v="15"/>
    <x v="17"/>
    <x v="0"/>
    <n v="33"/>
    <n v="143"/>
    <n v="4719"/>
    <n v="1698.84"/>
    <n v="0.36"/>
    <s v="Online"/>
    <x v="1"/>
    <x v="1"/>
  </r>
  <r>
    <x v="0"/>
    <n v="1128299"/>
    <x v="205"/>
    <x v="2"/>
    <x v="15"/>
    <x v="17"/>
    <x v="1"/>
    <n v="42"/>
    <n v="98"/>
    <n v="4116"/>
    <n v="1317.1200000000001"/>
    <n v="0.32"/>
    <s v="Online"/>
    <x v="1"/>
    <x v="1"/>
  </r>
  <r>
    <x v="0"/>
    <n v="1128299"/>
    <x v="205"/>
    <x v="2"/>
    <x v="15"/>
    <x v="17"/>
    <x v="2"/>
    <n v="44"/>
    <n v="94"/>
    <n v="4136"/>
    <n v="1488.96"/>
    <n v="0.36"/>
    <s v="Online"/>
    <x v="1"/>
    <x v="1"/>
  </r>
  <r>
    <x v="0"/>
    <n v="1128299"/>
    <x v="205"/>
    <x v="2"/>
    <x v="16"/>
    <x v="18"/>
    <x v="3"/>
    <n v="41"/>
    <n v="56"/>
    <n v="2296"/>
    <n v="895.44"/>
    <n v="0.39"/>
    <s v="Online"/>
    <x v="1"/>
    <x v="1"/>
  </r>
  <r>
    <x v="0"/>
    <n v="1128299"/>
    <x v="205"/>
    <x v="2"/>
    <x v="16"/>
    <x v="18"/>
    <x v="4"/>
    <n v="47"/>
    <n v="38"/>
    <n v="1786"/>
    <n v="535.79999999999995"/>
    <n v="0.3"/>
    <s v="Online"/>
    <x v="1"/>
    <x v="1"/>
  </r>
  <r>
    <x v="0"/>
    <n v="1128299"/>
    <x v="205"/>
    <x v="2"/>
    <x v="16"/>
    <x v="18"/>
    <x v="5"/>
    <n v="44"/>
    <n v="102"/>
    <n v="4488"/>
    <n v="2468.4"/>
    <n v="0.55000000000000004"/>
    <s v="Online"/>
    <x v="1"/>
    <x v="1"/>
  </r>
  <r>
    <x v="0"/>
    <n v="1128299"/>
    <x v="214"/>
    <x v="2"/>
    <x v="16"/>
    <x v="18"/>
    <x v="0"/>
    <n v="44"/>
    <n v="135"/>
    <n v="5940"/>
    <n v="2376"/>
    <n v="0.4"/>
    <s v="Online"/>
    <x v="1"/>
    <x v="2"/>
  </r>
  <r>
    <x v="0"/>
    <n v="1128299"/>
    <x v="214"/>
    <x v="2"/>
    <x v="16"/>
    <x v="18"/>
    <x v="1"/>
    <n v="54"/>
    <n v="91"/>
    <n v="4914"/>
    <n v="1523.34"/>
    <n v="0.31"/>
    <s v="Online"/>
    <x v="1"/>
    <x v="2"/>
  </r>
  <r>
    <x v="0"/>
    <n v="1128299"/>
    <x v="214"/>
    <x v="2"/>
    <x v="16"/>
    <x v="18"/>
    <x v="2"/>
    <n v="57"/>
    <n v="101"/>
    <n v="5757"/>
    <n v="2245.23"/>
    <n v="0.39"/>
    <s v="Online"/>
    <x v="1"/>
    <x v="2"/>
  </r>
  <r>
    <x v="0"/>
    <n v="1128299"/>
    <x v="214"/>
    <x v="2"/>
    <x v="16"/>
    <x v="18"/>
    <x v="3"/>
    <n v="52"/>
    <n v="69"/>
    <n v="3588"/>
    <n v="1291.68"/>
    <n v="0.36"/>
    <s v="Online"/>
    <x v="1"/>
    <x v="2"/>
  </r>
  <r>
    <x v="0"/>
    <n v="1128299"/>
    <x v="214"/>
    <x v="2"/>
    <x v="16"/>
    <x v="18"/>
    <x v="4"/>
    <n v="55"/>
    <n v="36"/>
    <n v="1980"/>
    <n v="514.80000000000007"/>
    <n v="0.26"/>
    <s v="Online"/>
    <x v="1"/>
    <x v="2"/>
  </r>
  <r>
    <x v="0"/>
    <n v="1128299"/>
    <x v="214"/>
    <x v="2"/>
    <x v="16"/>
    <x v="18"/>
    <x v="5"/>
    <n v="50"/>
    <n v="85"/>
    <n v="4250"/>
    <n v="2337.5"/>
    <n v="0.55000000000000004"/>
    <s v="Online"/>
    <x v="1"/>
    <x v="2"/>
  </r>
  <r>
    <x v="0"/>
    <n v="1128299"/>
    <x v="233"/>
    <x v="2"/>
    <x v="16"/>
    <x v="18"/>
    <x v="0"/>
    <n v="59"/>
    <n v="130"/>
    <n v="7670"/>
    <n v="2761.2"/>
    <n v="0.36"/>
    <s v="Online"/>
    <x v="1"/>
    <x v="3"/>
  </r>
  <r>
    <x v="0"/>
    <n v="1128299"/>
    <x v="233"/>
    <x v="2"/>
    <x v="16"/>
    <x v="18"/>
    <x v="1"/>
    <n v="61"/>
    <n v="81"/>
    <n v="4941"/>
    <n v="1729.35"/>
    <n v="0.35"/>
    <s v="Online"/>
    <x v="1"/>
    <x v="3"/>
  </r>
  <r>
    <x v="0"/>
    <n v="1128299"/>
    <x v="233"/>
    <x v="2"/>
    <x v="16"/>
    <x v="18"/>
    <x v="2"/>
    <n v="60"/>
    <n v="91"/>
    <n v="5460"/>
    <n v="2074.8000000000002"/>
    <n v="0.38"/>
    <s v="Online"/>
    <x v="1"/>
    <x v="3"/>
  </r>
  <r>
    <x v="0"/>
    <n v="1128299"/>
    <x v="233"/>
    <x v="2"/>
    <x v="16"/>
    <x v="18"/>
    <x v="3"/>
    <n v="48"/>
    <n v="73"/>
    <n v="3504"/>
    <n v="1226.3999999999999"/>
    <n v="0.35"/>
    <s v="Online"/>
    <x v="1"/>
    <x v="3"/>
  </r>
  <r>
    <x v="0"/>
    <n v="1128299"/>
    <x v="233"/>
    <x v="2"/>
    <x v="16"/>
    <x v="18"/>
    <x v="4"/>
    <n v="52"/>
    <n v="42"/>
    <n v="2184"/>
    <n v="589.68000000000006"/>
    <n v="0.27"/>
    <s v="Online"/>
    <x v="1"/>
    <x v="3"/>
  </r>
  <r>
    <x v="0"/>
    <n v="1128299"/>
    <x v="233"/>
    <x v="2"/>
    <x v="16"/>
    <x v="18"/>
    <x v="5"/>
    <n v="66"/>
    <n v="94"/>
    <n v="6204"/>
    <n v="3102"/>
    <n v="0.5"/>
    <s v="Online"/>
    <x v="1"/>
    <x v="3"/>
  </r>
  <r>
    <x v="0"/>
    <n v="1128299"/>
    <x v="264"/>
    <x v="2"/>
    <x v="16"/>
    <x v="18"/>
    <x v="0"/>
    <n v="51"/>
    <n v="158"/>
    <n v="8058"/>
    <n v="2981.46"/>
    <n v="0.37"/>
    <s v="Online"/>
    <x v="1"/>
    <x v="4"/>
  </r>
  <r>
    <x v="0"/>
    <n v="1128299"/>
    <x v="264"/>
    <x v="2"/>
    <x v="16"/>
    <x v="18"/>
    <x v="1"/>
    <n v="58"/>
    <n v="98"/>
    <n v="5684"/>
    <n v="1875.72"/>
    <n v="0.33"/>
    <s v="Online"/>
    <x v="1"/>
    <x v="4"/>
  </r>
  <r>
    <x v="0"/>
    <n v="1128299"/>
    <x v="264"/>
    <x v="2"/>
    <x v="16"/>
    <x v="18"/>
    <x v="2"/>
    <n v="56"/>
    <n v="98"/>
    <n v="5488"/>
    <n v="2195.2000000000003"/>
    <n v="0.4"/>
    <s v="Online"/>
    <x v="1"/>
    <x v="4"/>
  </r>
  <r>
    <x v="0"/>
    <n v="1128299"/>
    <x v="264"/>
    <x v="2"/>
    <x v="16"/>
    <x v="18"/>
    <x v="3"/>
    <n v="52"/>
    <n v="80"/>
    <n v="4160"/>
    <n v="1664"/>
    <n v="0.4"/>
    <s v="Online"/>
    <x v="1"/>
    <x v="4"/>
  </r>
  <r>
    <x v="0"/>
    <n v="1128299"/>
    <x v="264"/>
    <x v="2"/>
    <x v="16"/>
    <x v="18"/>
    <x v="4"/>
    <n v="55"/>
    <n v="46"/>
    <n v="2530"/>
    <n v="708.40000000000009"/>
    <n v="0.28000000000000003"/>
    <s v="Online"/>
    <x v="1"/>
    <x v="4"/>
  </r>
  <r>
    <x v="0"/>
    <n v="1128299"/>
    <x v="264"/>
    <x v="2"/>
    <x v="16"/>
    <x v="18"/>
    <x v="5"/>
    <n v="69"/>
    <n v="143"/>
    <n v="9867"/>
    <n v="5426.85"/>
    <n v="0.55000000000000004"/>
    <s v="Online"/>
    <x v="1"/>
    <x v="4"/>
  </r>
  <r>
    <x v="0"/>
    <n v="1128299"/>
    <x v="294"/>
    <x v="2"/>
    <x v="16"/>
    <x v="18"/>
    <x v="0"/>
    <n v="67"/>
    <n v="210"/>
    <n v="14070"/>
    <n v="5628"/>
    <n v="0.4"/>
    <s v="Online"/>
    <x v="1"/>
    <x v="11"/>
  </r>
  <r>
    <x v="0"/>
    <n v="1128299"/>
    <x v="294"/>
    <x v="2"/>
    <x v="16"/>
    <x v="18"/>
    <x v="1"/>
    <n v="72"/>
    <n v="156"/>
    <n v="11232"/>
    <n v="3481.92"/>
    <n v="0.31"/>
    <s v="Online"/>
    <x v="1"/>
    <x v="11"/>
  </r>
  <r>
    <x v="0"/>
    <n v="1128299"/>
    <x v="294"/>
    <x v="2"/>
    <x v="16"/>
    <x v="18"/>
    <x v="2"/>
    <n v="71"/>
    <n v="180"/>
    <n v="12780"/>
    <n v="4600.8"/>
    <n v="0.36"/>
    <s v="Online"/>
    <x v="1"/>
    <x v="11"/>
  </r>
  <r>
    <x v="0"/>
    <n v="1128299"/>
    <x v="294"/>
    <x v="2"/>
    <x v="16"/>
    <x v="18"/>
    <x v="3"/>
    <n v="74"/>
    <n v="133"/>
    <n v="9842"/>
    <n v="3739.96"/>
    <n v="0.38"/>
    <s v="Online"/>
    <x v="1"/>
    <x v="11"/>
  </r>
  <r>
    <x v="0"/>
    <n v="1128299"/>
    <x v="294"/>
    <x v="2"/>
    <x v="16"/>
    <x v="18"/>
    <x v="4"/>
    <n v="83"/>
    <n v="88"/>
    <n v="7304"/>
    <n v="2191.1999999999998"/>
    <n v="0.3"/>
    <s v="Online"/>
    <x v="1"/>
    <x v="11"/>
  </r>
  <r>
    <x v="0"/>
    <n v="1128299"/>
    <x v="294"/>
    <x v="2"/>
    <x v="16"/>
    <x v="18"/>
    <x v="5"/>
    <n v="97"/>
    <n v="169"/>
    <n v="16393"/>
    <n v="8524.36"/>
    <n v="0.52"/>
    <s v="Online"/>
    <x v="1"/>
    <x v="11"/>
  </r>
  <r>
    <x v="0"/>
    <n v="1128299"/>
    <x v="323"/>
    <x v="2"/>
    <x v="16"/>
    <x v="18"/>
    <x v="0"/>
    <n v="74"/>
    <n v="208"/>
    <n v="15392"/>
    <n v="5695.04"/>
    <n v="0.37"/>
    <s v="Online"/>
    <x v="1"/>
    <x v="5"/>
  </r>
  <r>
    <x v="0"/>
    <n v="1128299"/>
    <x v="323"/>
    <x v="2"/>
    <x v="16"/>
    <x v="18"/>
    <x v="1"/>
    <n v="81"/>
    <n v="182"/>
    <n v="14742"/>
    <n v="5012.2800000000007"/>
    <n v="0.34"/>
    <s v="Online"/>
    <x v="1"/>
    <x v="5"/>
  </r>
  <r>
    <x v="0"/>
    <n v="1128299"/>
    <x v="323"/>
    <x v="2"/>
    <x v="16"/>
    <x v="18"/>
    <x v="2"/>
    <n v="79"/>
    <n v="150"/>
    <n v="11850"/>
    <n v="4266"/>
    <n v="0.36"/>
    <s v="Online"/>
    <x v="1"/>
    <x v="5"/>
  </r>
  <r>
    <x v="0"/>
    <n v="1128299"/>
    <x v="323"/>
    <x v="2"/>
    <x v="16"/>
    <x v="18"/>
    <x v="3"/>
    <n v="73"/>
    <n v="130"/>
    <n v="9490"/>
    <n v="3796"/>
    <n v="0.4"/>
    <s v="Online"/>
    <x v="1"/>
    <x v="5"/>
  </r>
  <r>
    <x v="0"/>
    <n v="1128299"/>
    <x v="323"/>
    <x v="2"/>
    <x v="16"/>
    <x v="18"/>
    <x v="4"/>
    <n v="80"/>
    <n v="149"/>
    <n v="11920"/>
    <n v="3576"/>
    <n v="0.3"/>
    <s v="Online"/>
    <x v="1"/>
    <x v="5"/>
  </r>
  <r>
    <x v="0"/>
    <n v="1128299"/>
    <x v="323"/>
    <x v="2"/>
    <x v="16"/>
    <x v="18"/>
    <x v="5"/>
    <n v="96"/>
    <n v="154"/>
    <n v="14784"/>
    <n v="7687.68"/>
    <n v="0.52"/>
    <s v="Online"/>
    <x v="1"/>
    <x v="5"/>
  </r>
  <r>
    <x v="0"/>
    <n v="1128299"/>
    <x v="355"/>
    <x v="2"/>
    <x v="16"/>
    <x v="18"/>
    <x v="0"/>
    <n v="79"/>
    <n v="210"/>
    <n v="16590"/>
    <n v="6138.3"/>
    <n v="0.37"/>
    <s v="Online"/>
    <x v="1"/>
    <x v="6"/>
  </r>
  <r>
    <x v="0"/>
    <n v="1128299"/>
    <x v="355"/>
    <x v="2"/>
    <x v="16"/>
    <x v="18"/>
    <x v="1"/>
    <n v="71"/>
    <n v="218"/>
    <n v="15478"/>
    <n v="5262.52"/>
    <n v="0.34"/>
    <s v="Online"/>
    <x v="1"/>
    <x v="6"/>
  </r>
  <r>
    <x v="0"/>
    <n v="1128299"/>
    <x v="355"/>
    <x v="2"/>
    <x v="16"/>
    <x v="18"/>
    <x v="2"/>
    <n v="64"/>
    <n v="162"/>
    <n v="10368"/>
    <n v="4043.52"/>
    <n v="0.39"/>
    <s v="Online"/>
    <x v="1"/>
    <x v="6"/>
  </r>
  <r>
    <x v="0"/>
    <n v="1128299"/>
    <x v="355"/>
    <x v="2"/>
    <x v="16"/>
    <x v="18"/>
    <x v="3"/>
    <n v="67"/>
    <n v="142"/>
    <n v="9514"/>
    <n v="3615.32"/>
    <n v="0.38"/>
    <s v="Online"/>
    <x v="1"/>
    <x v="6"/>
  </r>
  <r>
    <x v="1"/>
    <n v="1128299"/>
    <x v="355"/>
    <x v="2"/>
    <x v="16"/>
    <x v="18"/>
    <x v="4"/>
    <n v="69"/>
    <n v="147"/>
    <n v="10143"/>
    <n v="2738.61"/>
    <n v="0.27"/>
    <s v="Online"/>
    <x v="1"/>
    <x v="6"/>
  </r>
  <r>
    <x v="1"/>
    <n v="1128299"/>
    <x v="355"/>
    <x v="2"/>
    <x v="16"/>
    <x v="18"/>
    <x v="5"/>
    <n v="72"/>
    <n v="88"/>
    <n v="6336"/>
    <n v="3358.0800000000004"/>
    <n v="0.53"/>
    <s v="Online"/>
    <x v="1"/>
    <x v="6"/>
  </r>
  <r>
    <x v="1"/>
    <n v="1128299"/>
    <x v="387"/>
    <x v="2"/>
    <x v="16"/>
    <x v="18"/>
    <x v="0"/>
    <n v="62"/>
    <n v="149"/>
    <n v="9238"/>
    <n v="3325.68"/>
    <n v="0.36"/>
    <s v="Online"/>
    <x v="1"/>
    <x v="7"/>
  </r>
  <r>
    <x v="1"/>
    <n v="1128299"/>
    <x v="387"/>
    <x v="2"/>
    <x v="16"/>
    <x v="18"/>
    <x v="1"/>
    <n v="69"/>
    <n v="149"/>
    <n v="10281"/>
    <n v="3392.73"/>
    <n v="0.33"/>
    <s v="Online"/>
    <x v="1"/>
    <x v="7"/>
  </r>
  <r>
    <x v="1"/>
    <n v="1128299"/>
    <x v="387"/>
    <x v="2"/>
    <x v="16"/>
    <x v="18"/>
    <x v="2"/>
    <n v="64"/>
    <n v="105"/>
    <n v="6720"/>
    <n v="2620.8000000000002"/>
    <n v="0.39"/>
    <s v="Online"/>
    <x v="1"/>
    <x v="7"/>
  </r>
  <r>
    <x v="1"/>
    <n v="1128299"/>
    <x v="387"/>
    <x v="2"/>
    <x v="16"/>
    <x v="18"/>
    <x v="3"/>
    <n v="62"/>
    <n v="85"/>
    <n v="5270"/>
    <n v="2108"/>
    <n v="0.4"/>
    <s v="Online"/>
    <x v="1"/>
    <x v="7"/>
  </r>
  <r>
    <x v="1"/>
    <n v="1128299"/>
    <x v="387"/>
    <x v="2"/>
    <x v="16"/>
    <x v="18"/>
    <x v="4"/>
    <n v="71"/>
    <n v="91"/>
    <n v="6461"/>
    <n v="1938.3"/>
    <n v="0.3"/>
    <s v="Online"/>
    <x v="1"/>
    <x v="7"/>
  </r>
  <r>
    <x v="1"/>
    <n v="1128299"/>
    <x v="387"/>
    <x v="2"/>
    <x v="16"/>
    <x v="18"/>
    <x v="5"/>
    <n v="56"/>
    <n v="105"/>
    <n v="5880"/>
    <n v="3116.4"/>
    <n v="0.53"/>
    <s v="Online"/>
    <x v="1"/>
    <x v="7"/>
  </r>
  <r>
    <x v="1"/>
    <n v="1128299"/>
    <x v="416"/>
    <x v="2"/>
    <x v="16"/>
    <x v="18"/>
    <x v="0"/>
    <n v="52"/>
    <n v="124"/>
    <n v="6448"/>
    <n v="2579.2000000000003"/>
    <n v="0.4"/>
    <s v="Online"/>
    <x v="1"/>
    <x v="8"/>
  </r>
  <r>
    <x v="1"/>
    <n v="1128299"/>
    <x v="416"/>
    <x v="2"/>
    <x v="16"/>
    <x v="18"/>
    <x v="1"/>
    <n v="61"/>
    <n v="138"/>
    <n v="8418"/>
    <n v="2525.4000000000005"/>
    <n v="0.30000000000000004"/>
    <s v="Online"/>
    <x v="1"/>
    <x v="8"/>
  </r>
  <r>
    <x v="1"/>
    <n v="1128299"/>
    <x v="416"/>
    <x v="2"/>
    <x v="16"/>
    <x v="18"/>
    <x v="2"/>
    <n v="56"/>
    <n v="87"/>
    <n v="4872"/>
    <n v="1705.1999999999998"/>
    <n v="0.35"/>
    <s v="Online"/>
    <x v="1"/>
    <x v="8"/>
  </r>
  <r>
    <x v="1"/>
    <n v="1128299"/>
    <x v="416"/>
    <x v="2"/>
    <x v="16"/>
    <x v="18"/>
    <x v="3"/>
    <n v="50"/>
    <n v="83"/>
    <n v="4150"/>
    <n v="1535.5"/>
    <n v="0.37"/>
    <s v="Online"/>
    <x v="1"/>
    <x v="8"/>
  </r>
  <r>
    <x v="1"/>
    <n v="1128299"/>
    <x v="416"/>
    <x v="2"/>
    <x v="16"/>
    <x v="18"/>
    <x v="4"/>
    <n v="63"/>
    <n v="70"/>
    <n v="4410"/>
    <n v="1234.8000000000002"/>
    <n v="0.28000000000000003"/>
    <s v="Online"/>
    <x v="1"/>
    <x v="8"/>
  </r>
  <r>
    <x v="1"/>
    <n v="1128299"/>
    <x v="416"/>
    <x v="2"/>
    <x v="16"/>
    <x v="18"/>
    <x v="5"/>
    <n v="64"/>
    <n v="75"/>
    <n v="4800"/>
    <n v="2448"/>
    <n v="0.51"/>
    <s v="Online"/>
    <x v="1"/>
    <x v="8"/>
  </r>
  <r>
    <x v="1"/>
    <n v="1128299"/>
    <x v="447"/>
    <x v="2"/>
    <x v="16"/>
    <x v="18"/>
    <x v="0"/>
    <n v="51"/>
    <n v="158"/>
    <n v="8058"/>
    <n v="2981.46"/>
    <n v="0.37"/>
    <s v="Online"/>
    <x v="1"/>
    <x v="9"/>
  </r>
  <r>
    <x v="1"/>
    <n v="1128299"/>
    <x v="447"/>
    <x v="2"/>
    <x v="16"/>
    <x v="18"/>
    <x v="1"/>
    <n v="56"/>
    <n v="168"/>
    <n v="9408"/>
    <n v="3010.56"/>
    <n v="0.32"/>
    <s v="Online"/>
    <x v="1"/>
    <x v="9"/>
  </r>
  <r>
    <x v="1"/>
    <n v="1128299"/>
    <x v="447"/>
    <x v="2"/>
    <x v="16"/>
    <x v="18"/>
    <x v="2"/>
    <n v="50"/>
    <n v="123"/>
    <n v="6150"/>
    <n v="2460"/>
    <n v="0.4"/>
    <s v="Online"/>
    <x v="1"/>
    <x v="9"/>
  </r>
  <r>
    <x v="1"/>
    <n v="1128299"/>
    <x v="447"/>
    <x v="2"/>
    <x v="16"/>
    <x v="18"/>
    <x v="3"/>
    <n v="60"/>
    <n v="104"/>
    <n v="6240"/>
    <n v="2433.6"/>
    <n v="0.39"/>
    <s v="Online"/>
    <x v="1"/>
    <x v="9"/>
  </r>
  <r>
    <x v="1"/>
    <n v="1128299"/>
    <x v="447"/>
    <x v="2"/>
    <x v="16"/>
    <x v="18"/>
    <x v="4"/>
    <n v="83"/>
    <n v="113"/>
    <n v="9379"/>
    <n v="2813.7"/>
    <n v="0.3"/>
    <s v="Online"/>
    <x v="1"/>
    <x v="9"/>
  </r>
  <r>
    <x v="1"/>
    <n v="1128299"/>
    <x v="447"/>
    <x v="2"/>
    <x v="16"/>
    <x v="18"/>
    <x v="5"/>
    <n v="82"/>
    <n v="140"/>
    <n v="11480"/>
    <n v="5969.6"/>
    <n v="0.52"/>
    <s v="Online"/>
    <x v="1"/>
    <x v="9"/>
  </r>
  <r>
    <x v="1"/>
    <n v="1128299"/>
    <x v="476"/>
    <x v="2"/>
    <x v="16"/>
    <x v="18"/>
    <x v="0"/>
    <n v="68"/>
    <n v="189"/>
    <n v="12852"/>
    <n v="5140.8"/>
    <n v="0.4"/>
    <s v="Online"/>
    <x v="1"/>
    <x v="10"/>
  </r>
  <r>
    <x v="1"/>
    <n v="1128299"/>
    <x v="476"/>
    <x v="2"/>
    <x v="16"/>
    <x v="18"/>
    <x v="1"/>
    <n v="77"/>
    <n v="182"/>
    <n v="14014"/>
    <n v="4204.2000000000007"/>
    <n v="0.30000000000000004"/>
    <s v="Online"/>
    <x v="1"/>
    <x v="10"/>
  </r>
  <r>
    <x v="2"/>
    <n v="1128299"/>
    <x v="476"/>
    <x v="2"/>
    <x v="16"/>
    <x v="18"/>
    <x v="2"/>
    <n v="74"/>
    <n v="135"/>
    <n v="9990"/>
    <n v="3496.5"/>
    <n v="0.35"/>
    <s v="Online"/>
    <x v="1"/>
    <x v="10"/>
  </r>
  <r>
    <x v="2"/>
    <n v="1128299"/>
    <x v="476"/>
    <x v="2"/>
    <x v="16"/>
    <x v="18"/>
    <x v="3"/>
    <n v="73"/>
    <n v="145"/>
    <n v="10585"/>
    <n v="3704.7499999999995"/>
    <n v="0.35"/>
    <s v="Online"/>
    <x v="1"/>
    <x v="10"/>
  </r>
  <r>
    <x v="2"/>
    <n v="1128299"/>
    <x v="476"/>
    <x v="2"/>
    <x v="16"/>
    <x v="18"/>
    <x v="4"/>
    <n v="84"/>
    <n v="128"/>
    <n v="10752"/>
    <n v="2795.52"/>
    <n v="0.26"/>
    <s v="Online"/>
    <x v="1"/>
    <x v="10"/>
  </r>
  <r>
    <x v="2"/>
    <n v="1128299"/>
    <x v="476"/>
    <x v="2"/>
    <x v="16"/>
    <x v="18"/>
    <x v="5"/>
    <n v="89"/>
    <n v="142"/>
    <n v="12638"/>
    <n v="6319"/>
    <n v="0.5"/>
    <s v="Online"/>
    <x v="1"/>
    <x v="10"/>
  </r>
  <r>
    <x v="2"/>
    <n v="1128299"/>
    <x v="181"/>
    <x v="2"/>
    <x v="16"/>
    <x v="18"/>
    <x v="0"/>
    <n v="38"/>
    <n v="115"/>
    <n v="4370"/>
    <n v="1879.1"/>
    <n v="0.43"/>
    <s v="Online"/>
    <x v="1"/>
    <x v="0"/>
  </r>
  <r>
    <x v="2"/>
    <n v="1128299"/>
    <x v="181"/>
    <x v="2"/>
    <x v="16"/>
    <x v="18"/>
    <x v="1"/>
    <n v="48"/>
    <n v="123"/>
    <n v="5904"/>
    <n v="2066.4"/>
    <n v="0.35"/>
    <s v="Online"/>
    <x v="1"/>
    <x v="0"/>
  </r>
  <r>
    <x v="2"/>
    <n v="1128299"/>
    <x v="181"/>
    <x v="2"/>
    <x v="16"/>
    <x v="18"/>
    <x v="2"/>
    <n v="45"/>
    <n v="123"/>
    <n v="5535"/>
    <n v="2269.35"/>
    <n v="0.41"/>
    <s v="Online"/>
    <x v="1"/>
    <x v="0"/>
  </r>
  <r>
    <x v="2"/>
    <n v="1128299"/>
    <x v="181"/>
    <x v="2"/>
    <x v="16"/>
    <x v="18"/>
    <x v="3"/>
    <n v="47"/>
    <n v="77"/>
    <n v="3619"/>
    <n v="1628.5499999999997"/>
    <n v="0.44999999999999996"/>
    <s v="Online"/>
    <x v="1"/>
    <x v="0"/>
  </r>
  <r>
    <x v="2"/>
    <n v="1128299"/>
    <x v="181"/>
    <x v="2"/>
    <x v="16"/>
    <x v="18"/>
    <x v="4"/>
    <n v="54"/>
    <n v="68"/>
    <n v="3672"/>
    <n v="1101.6000000000001"/>
    <n v="0.30000000000000004"/>
    <s v="Online"/>
    <x v="1"/>
    <x v="0"/>
  </r>
  <r>
    <x v="2"/>
    <n v="1128299"/>
    <x v="181"/>
    <x v="2"/>
    <x v="16"/>
    <x v="18"/>
    <x v="5"/>
    <n v="49"/>
    <n v="124"/>
    <n v="6076"/>
    <n v="3584.8400000000006"/>
    <n v="0.59000000000000008"/>
    <s v="Online"/>
    <x v="1"/>
    <x v="0"/>
  </r>
  <r>
    <x v="2"/>
    <n v="1128299"/>
    <x v="212"/>
    <x v="2"/>
    <x v="16"/>
    <x v="18"/>
    <x v="0"/>
    <n v="36"/>
    <n v="137"/>
    <n v="4932"/>
    <n v="2071.44"/>
    <n v="0.42"/>
    <s v="Online"/>
    <x v="1"/>
    <x v="1"/>
  </r>
  <r>
    <x v="2"/>
    <n v="1128299"/>
    <x v="212"/>
    <x v="2"/>
    <x v="16"/>
    <x v="18"/>
    <x v="1"/>
    <n v="49"/>
    <n v="111"/>
    <n v="5439"/>
    <n v="1903.6499999999999"/>
    <n v="0.35"/>
    <s v="Online"/>
    <x v="1"/>
    <x v="1"/>
  </r>
  <r>
    <x v="2"/>
    <n v="1128299"/>
    <x v="212"/>
    <x v="2"/>
    <x v="16"/>
    <x v="18"/>
    <x v="2"/>
    <n v="49"/>
    <n v="111"/>
    <n v="5439"/>
    <n v="2175.6"/>
    <n v="0.4"/>
    <s v="Online"/>
    <x v="1"/>
    <x v="1"/>
  </r>
  <r>
    <x v="2"/>
    <n v="1128299"/>
    <x v="212"/>
    <x v="4"/>
    <x v="8"/>
    <x v="19"/>
    <x v="3"/>
    <n v="45"/>
    <n v="74"/>
    <n v="3330"/>
    <n v="1465.2"/>
    <n v="0.44"/>
    <s v="Online"/>
    <x v="1"/>
    <x v="1"/>
  </r>
  <r>
    <x v="2"/>
    <n v="1128299"/>
    <x v="212"/>
    <x v="4"/>
    <x v="8"/>
    <x v="19"/>
    <x v="4"/>
    <n v="52"/>
    <n v="60"/>
    <n v="3120"/>
    <n v="998.4"/>
    <n v="0.32"/>
    <s v="Online"/>
    <x v="1"/>
    <x v="1"/>
  </r>
  <r>
    <x v="2"/>
    <n v="1128299"/>
    <x v="212"/>
    <x v="4"/>
    <x v="8"/>
    <x v="19"/>
    <x v="5"/>
    <n v="47"/>
    <n v="108"/>
    <n v="5076"/>
    <n v="2944.0800000000004"/>
    <n v="0.58000000000000007"/>
    <s v="Online"/>
    <x v="1"/>
    <x v="1"/>
  </r>
  <r>
    <x v="2"/>
    <n v="1128299"/>
    <x v="221"/>
    <x v="4"/>
    <x v="8"/>
    <x v="19"/>
    <x v="0"/>
    <n v="46"/>
    <n v="160"/>
    <n v="7360"/>
    <n v="3017.6"/>
    <n v="0.41"/>
    <s v="Online"/>
    <x v="1"/>
    <x v="2"/>
  </r>
  <r>
    <x v="2"/>
    <n v="1128299"/>
    <x v="221"/>
    <x v="4"/>
    <x v="8"/>
    <x v="19"/>
    <x v="1"/>
    <n v="58"/>
    <n v="100"/>
    <n v="5800"/>
    <n v="2204"/>
    <n v="0.38"/>
    <s v="Online"/>
    <x v="1"/>
    <x v="2"/>
  </r>
  <r>
    <x v="2"/>
    <n v="1128299"/>
    <x v="221"/>
    <x v="4"/>
    <x v="8"/>
    <x v="19"/>
    <x v="2"/>
    <n v="59"/>
    <n v="115"/>
    <n v="6785"/>
    <n v="2917.55"/>
    <n v="0.43"/>
    <s v="Online"/>
    <x v="1"/>
    <x v="2"/>
  </r>
  <r>
    <x v="2"/>
    <n v="1128299"/>
    <x v="221"/>
    <x v="4"/>
    <x v="8"/>
    <x v="19"/>
    <x v="3"/>
    <n v="58"/>
    <n v="91"/>
    <n v="5278"/>
    <n v="2216.7599999999998"/>
    <n v="0.42"/>
    <s v="Online"/>
    <x v="1"/>
    <x v="2"/>
  </r>
  <r>
    <x v="2"/>
    <n v="1128299"/>
    <x v="221"/>
    <x v="4"/>
    <x v="8"/>
    <x v="19"/>
    <x v="4"/>
    <n v="61"/>
    <n v="44"/>
    <n v="2684"/>
    <n v="885.72"/>
    <n v="0.33"/>
    <s v="Online"/>
    <x v="1"/>
    <x v="2"/>
  </r>
  <r>
    <x v="2"/>
    <n v="1128299"/>
    <x v="221"/>
    <x v="4"/>
    <x v="8"/>
    <x v="19"/>
    <x v="5"/>
    <n v="54"/>
    <n v="101"/>
    <n v="5454"/>
    <n v="3272.4"/>
    <n v="0.6"/>
    <s v="Online"/>
    <x v="1"/>
    <x v="2"/>
  </r>
  <r>
    <x v="1"/>
    <n v="1128299"/>
    <x v="240"/>
    <x v="4"/>
    <x v="8"/>
    <x v="19"/>
    <x v="0"/>
    <n v="62"/>
    <n v="138"/>
    <n v="8556"/>
    <n v="3593.52"/>
    <n v="0.42"/>
    <s v="Online"/>
    <x v="1"/>
    <x v="3"/>
  </r>
  <r>
    <x v="1"/>
    <n v="1128299"/>
    <x v="240"/>
    <x v="4"/>
    <x v="8"/>
    <x v="19"/>
    <x v="1"/>
    <n v="66"/>
    <n v="98"/>
    <n v="6468"/>
    <n v="2263.7999999999997"/>
    <n v="0.35"/>
    <s v="Online"/>
    <x v="1"/>
    <x v="3"/>
  </r>
  <r>
    <x v="1"/>
    <n v="1128299"/>
    <x v="240"/>
    <x v="4"/>
    <x v="8"/>
    <x v="19"/>
    <x v="2"/>
    <n v="66"/>
    <n v="120"/>
    <n v="7920"/>
    <n v="3247.2"/>
    <n v="0.41"/>
    <s v="Online"/>
    <x v="1"/>
    <x v="3"/>
  </r>
  <r>
    <x v="1"/>
    <n v="1128299"/>
    <x v="240"/>
    <x v="4"/>
    <x v="8"/>
    <x v="19"/>
    <x v="3"/>
    <n v="52"/>
    <n v="84"/>
    <n v="4368"/>
    <n v="1965.6"/>
    <n v="0.44999999999999996"/>
    <s v="Online"/>
    <x v="1"/>
    <x v="3"/>
  </r>
  <r>
    <x v="1"/>
    <n v="1128299"/>
    <x v="240"/>
    <x v="4"/>
    <x v="8"/>
    <x v="19"/>
    <x v="4"/>
    <n v="59"/>
    <n v="58"/>
    <n v="3422"/>
    <n v="1197.6999999999998"/>
    <n v="0.35"/>
    <s v="Online"/>
    <x v="1"/>
    <x v="3"/>
  </r>
  <r>
    <x v="1"/>
    <n v="1128299"/>
    <x v="240"/>
    <x v="4"/>
    <x v="8"/>
    <x v="19"/>
    <x v="5"/>
    <n v="72"/>
    <n v="109"/>
    <n v="7848"/>
    <n v="4708.8"/>
    <n v="0.6"/>
    <s v="Online"/>
    <x v="1"/>
    <x v="3"/>
  </r>
  <r>
    <x v="1"/>
    <n v="1128299"/>
    <x v="271"/>
    <x v="4"/>
    <x v="8"/>
    <x v="19"/>
    <x v="0"/>
    <n v="58"/>
    <n v="155"/>
    <n v="8990"/>
    <n v="3865.7"/>
    <n v="0.43"/>
    <s v="Online"/>
    <x v="1"/>
    <x v="4"/>
  </r>
  <r>
    <x v="1"/>
    <n v="1128299"/>
    <x v="271"/>
    <x v="4"/>
    <x v="8"/>
    <x v="19"/>
    <x v="1"/>
    <n v="60"/>
    <n v="128"/>
    <n v="7680"/>
    <n v="3072"/>
    <n v="0.4"/>
    <s v="Online"/>
    <x v="1"/>
    <x v="4"/>
  </r>
  <r>
    <x v="1"/>
    <n v="1128299"/>
    <x v="271"/>
    <x v="4"/>
    <x v="8"/>
    <x v="19"/>
    <x v="2"/>
    <n v="59"/>
    <n v="119"/>
    <n v="7021"/>
    <n v="3159.45"/>
    <n v="0.44999999999999996"/>
    <s v="Online"/>
    <x v="1"/>
    <x v="4"/>
  </r>
  <r>
    <x v="1"/>
    <n v="1128299"/>
    <x v="271"/>
    <x v="4"/>
    <x v="8"/>
    <x v="19"/>
    <x v="3"/>
    <n v="59"/>
    <n v="88"/>
    <n v="5192"/>
    <n v="2232.56"/>
    <n v="0.43"/>
    <s v="Online"/>
    <x v="1"/>
    <x v="4"/>
  </r>
  <r>
    <x v="1"/>
    <n v="1128299"/>
    <x v="271"/>
    <x v="4"/>
    <x v="8"/>
    <x v="19"/>
    <x v="4"/>
    <n v="52"/>
    <n v="68"/>
    <n v="3536"/>
    <n v="1131.52"/>
    <n v="0.32"/>
    <s v="Online"/>
    <x v="1"/>
    <x v="4"/>
  </r>
  <r>
    <x v="1"/>
    <n v="1128299"/>
    <x v="271"/>
    <x v="4"/>
    <x v="8"/>
    <x v="19"/>
    <x v="5"/>
    <n v="67"/>
    <n v="173"/>
    <n v="11591"/>
    <n v="6722.7800000000007"/>
    <n v="0.58000000000000007"/>
    <s v="Online"/>
    <x v="1"/>
    <x v="4"/>
  </r>
  <r>
    <x v="1"/>
    <n v="1128299"/>
    <x v="301"/>
    <x v="4"/>
    <x v="8"/>
    <x v="19"/>
    <x v="0"/>
    <n v="61"/>
    <n v="223"/>
    <n v="13603"/>
    <n v="6121.3499999999995"/>
    <n v="0.44999999999999996"/>
    <s v="Online"/>
    <x v="1"/>
    <x v="11"/>
  </r>
  <r>
    <x v="1"/>
    <n v="1128299"/>
    <x v="301"/>
    <x v="4"/>
    <x v="8"/>
    <x v="19"/>
    <x v="1"/>
    <n v="64"/>
    <n v="203"/>
    <n v="12992"/>
    <n v="4547.2"/>
    <n v="0.35"/>
    <s v="Online"/>
    <x v="1"/>
    <x v="11"/>
  </r>
  <r>
    <x v="1"/>
    <n v="1128299"/>
    <x v="301"/>
    <x v="4"/>
    <x v="8"/>
    <x v="19"/>
    <x v="2"/>
    <n v="80"/>
    <n v="210"/>
    <n v="16800"/>
    <n v="7224"/>
    <n v="0.43"/>
    <s v="Online"/>
    <x v="1"/>
    <x v="11"/>
  </r>
  <r>
    <x v="1"/>
    <n v="1128299"/>
    <x v="301"/>
    <x v="4"/>
    <x v="8"/>
    <x v="19"/>
    <x v="3"/>
    <n v="77"/>
    <n v="155"/>
    <n v="11935"/>
    <n v="5012.7"/>
    <n v="0.42"/>
    <s v="Online"/>
    <x v="1"/>
    <x v="11"/>
  </r>
  <r>
    <x v="1"/>
    <n v="1128299"/>
    <x v="301"/>
    <x v="4"/>
    <x v="8"/>
    <x v="19"/>
    <x v="4"/>
    <n v="89"/>
    <n v="126"/>
    <n v="11214"/>
    <n v="3588.48"/>
    <n v="0.32"/>
    <s v="Online"/>
    <x v="1"/>
    <x v="11"/>
  </r>
  <r>
    <x v="1"/>
    <n v="1128299"/>
    <x v="301"/>
    <x v="4"/>
    <x v="8"/>
    <x v="19"/>
    <x v="5"/>
    <n v="103"/>
    <n v="218"/>
    <n v="22454"/>
    <n v="12574.240000000002"/>
    <n v="0.56000000000000005"/>
    <s v="Online"/>
    <x v="1"/>
    <x v="11"/>
  </r>
  <r>
    <x v="1"/>
    <n v="1128299"/>
    <x v="330"/>
    <x v="4"/>
    <x v="8"/>
    <x v="19"/>
    <x v="0"/>
    <n v="83"/>
    <n v="261"/>
    <n v="21663"/>
    <n v="9531.7199999999993"/>
    <n v="0.44"/>
    <s v="Online"/>
    <x v="1"/>
    <x v="5"/>
  </r>
  <r>
    <x v="1"/>
    <n v="1128299"/>
    <x v="330"/>
    <x v="4"/>
    <x v="8"/>
    <x v="19"/>
    <x v="1"/>
    <n v="88"/>
    <n v="225"/>
    <n v="19800"/>
    <n v="7920"/>
    <n v="0.4"/>
    <s v="Online"/>
    <x v="1"/>
    <x v="5"/>
  </r>
  <r>
    <x v="1"/>
    <n v="1128299"/>
    <x v="330"/>
    <x v="4"/>
    <x v="8"/>
    <x v="19"/>
    <x v="2"/>
    <n v="86"/>
    <n v="189"/>
    <n v="16254"/>
    <n v="7151.76"/>
    <n v="0.44"/>
    <s v="Online"/>
    <x v="1"/>
    <x v="5"/>
  </r>
  <r>
    <x v="1"/>
    <n v="1128299"/>
    <x v="330"/>
    <x v="4"/>
    <x v="8"/>
    <x v="19"/>
    <x v="3"/>
    <n v="82"/>
    <n v="180"/>
    <n v="14760"/>
    <n v="6346.8"/>
    <n v="0.43"/>
    <s v="Online"/>
    <x v="1"/>
    <x v="5"/>
  </r>
  <r>
    <x v="1"/>
    <n v="1128299"/>
    <x v="330"/>
    <x v="4"/>
    <x v="8"/>
    <x v="19"/>
    <x v="4"/>
    <n v="89"/>
    <n v="195"/>
    <n v="17355"/>
    <n v="5553.6"/>
    <n v="0.32"/>
    <s v="Online"/>
    <x v="1"/>
    <x v="5"/>
  </r>
  <r>
    <x v="1"/>
    <n v="1128299"/>
    <x v="330"/>
    <x v="4"/>
    <x v="8"/>
    <x v="19"/>
    <x v="5"/>
    <n v="101"/>
    <n v="163"/>
    <n v="16463"/>
    <n v="9383.9100000000017"/>
    <n v="0.57000000000000006"/>
    <s v="Online"/>
    <x v="1"/>
    <x v="5"/>
  </r>
  <r>
    <x v="1"/>
    <n v="1128299"/>
    <x v="362"/>
    <x v="4"/>
    <x v="8"/>
    <x v="19"/>
    <x v="0"/>
    <n v="87"/>
    <n v="213"/>
    <n v="18531"/>
    <n v="7597.7099999999991"/>
    <n v="0.41"/>
    <s v="Online"/>
    <x v="1"/>
    <x v="6"/>
  </r>
  <r>
    <x v="1"/>
    <n v="1128299"/>
    <x v="362"/>
    <x v="4"/>
    <x v="8"/>
    <x v="19"/>
    <x v="1"/>
    <n v="77"/>
    <n v="206"/>
    <n v="15862"/>
    <n v="5551.7"/>
    <n v="0.35"/>
    <s v="Online"/>
    <x v="1"/>
    <x v="6"/>
  </r>
  <r>
    <x v="1"/>
    <n v="1128299"/>
    <x v="362"/>
    <x v="4"/>
    <x v="8"/>
    <x v="19"/>
    <x v="2"/>
    <n v="78"/>
    <n v="189"/>
    <n v="14742"/>
    <n v="6339.0599999999995"/>
    <n v="0.43"/>
    <s v="Online"/>
    <x v="1"/>
    <x v="6"/>
  </r>
  <r>
    <x v="1"/>
    <n v="1128299"/>
    <x v="362"/>
    <x v="4"/>
    <x v="8"/>
    <x v="19"/>
    <x v="3"/>
    <n v="77"/>
    <n v="143"/>
    <n v="11011"/>
    <n v="4624.62"/>
    <n v="0.42"/>
    <s v="Online"/>
    <x v="1"/>
    <x v="6"/>
  </r>
  <r>
    <x v="1"/>
    <n v="1128299"/>
    <x v="362"/>
    <x v="4"/>
    <x v="8"/>
    <x v="19"/>
    <x v="4"/>
    <n v="74"/>
    <n v="143"/>
    <n v="10582"/>
    <n v="3280.42"/>
    <n v="0.31"/>
    <s v="Online"/>
    <x v="1"/>
    <x v="6"/>
  </r>
  <r>
    <x v="1"/>
    <n v="1128299"/>
    <x v="362"/>
    <x v="4"/>
    <x v="8"/>
    <x v="19"/>
    <x v="5"/>
    <n v="81"/>
    <n v="87"/>
    <n v="7047"/>
    <n v="4087.2600000000007"/>
    <n v="0.58000000000000007"/>
    <s v="Online"/>
    <x v="1"/>
    <x v="6"/>
  </r>
  <r>
    <x v="1"/>
    <n v="1128299"/>
    <x v="394"/>
    <x v="4"/>
    <x v="8"/>
    <x v="19"/>
    <x v="0"/>
    <n v="58"/>
    <n v="140"/>
    <n v="8120"/>
    <n v="3248"/>
    <n v="0.4"/>
    <s v="Online"/>
    <x v="1"/>
    <x v="7"/>
  </r>
  <r>
    <x v="1"/>
    <n v="1128299"/>
    <x v="394"/>
    <x v="4"/>
    <x v="8"/>
    <x v="19"/>
    <x v="1"/>
    <n v="60"/>
    <n v="135"/>
    <n v="8100"/>
    <n v="2997"/>
    <n v="0.37"/>
    <s v="Online"/>
    <x v="1"/>
    <x v="7"/>
  </r>
  <r>
    <x v="1"/>
    <n v="1128299"/>
    <x v="394"/>
    <x v="4"/>
    <x v="8"/>
    <x v="19"/>
    <x v="2"/>
    <n v="54"/>
    <n v="75"/>
    <n v="4050"/>
    <n v="1822.4999999999998"/>
    <n v="0.44999999999999996"/>
    <s v="Online"/>
    <x v="1"/>
    <x v="7"/>
  </r>
  <r>
    <x v="1"/>
    <n v="1128299"/>
    <x v="394"/>
    <x v="4"/>
    <x v="8"/>
    <x v="19"/>
    <x v="3"/>
    <n v="54"/>
    <n v="65"/>
    <n v="3510"/>
    <n v="1544.4"/>
    <n v="0.44"/>
    <s v="Online"/>
    <x v="1"/>
    <x v="7"/>
  </r>
  <r>
    <x v="1"/>
    <n v="1128299"/>
    <x v="394"/>
    <x v="4"/>
    <x v="8"/>
    <x v="19"/>
    <x v="4"/>
    <n v="64"/>
    <n v="74"/>
    <n v="4736"/>
    <n v="1468.16"/>
    <n v="0.31"/>
    <s v="Online"/>
    <x v="1"/>
    <x v="7"/>
  </r>
  <r>
    <x v="1"/>
    <n v="1128299"/>
    <x v="394"/>
    <x v="4"/>
    <x v="8"/>
    <x v="19"/>
    <x v="5"/>
    <n v="51"/>
    <n v="75"/>
    <n v="3825"/>
    <n v="2103.75"/>
    <n v="0.55000000000000004"/>
    <s v="Online"/>
    <x v="1"/>
    <x v="7"/>
  </r>
  <r>
    <x v="1"/>
    <n v="1128299"/>
    <x v="423"/>
    <x v="4"/>
    <x v="8"/>
    <x v="19"/>
    <x v="0"/>
    <n v="47"/>
    <n v="100"/>
    <n v="4700"/>
    <n v="2068"/>
    <n v="0.44"/>
    <s v="Online"/>
    <x v="1"/>
    <x v="8"/>
  </r>
  <r>
    <x v="1"/>
    <n v="1128299"/>
    <x v="423"/>
    <x v="4"/>
    <x v="8"/>
    <x v="19"/>
    <x v="1"/>
    <n v="59"/>
    <n v="144"/>
    <n v="8496"/>
    <n v="3228.48"/>
    <n v="0.38"/>
    <s v="Online"/>
    <x v="1"/>
    <x v="8"/>
  </r>
  <r>
    <x v="1"/>
    <n v="1128299"/>
    <x v="423"/>
    <x v="4"/>
    <x v="8"/>
    <x v="19"/>
    <x v="2"/>
    <n v="55"/>
    <n v="112"/>
    <n v="6160"/>
    <n v="2525.6"/>
    <n v="0.41"/>
    <s v="Online"/>
    <x v="1"/>
    <x v="8"/>
  </r>
  <r>
    <x v="1"/>
    <n v="1128299"/>
    <x v="423"/>
    <x v="4"/>
    <x v="8"/>
    <x v="19"/>
    <x v="3"/>
    <n v="51"/>
    <n v="113"/>
    <n v="5763"/>
    <n v="2362.83"/>
    <n v="0.41"/>
    <s v="Online"/>
    <x v="1"/>
    <x v="8"/>
  </r>
  <r>
    <x v="1"/>
    <n v="1128299"/>
    <x v="423"/>
    <x v="4"/>
    <x v="8"/>
    <x v="19"/>
    <x v="4"/>
    <n v="59"/>
    <n v="98"/>
    <n v="5782"/>
    <n v="1792.42"/>
    <n v="0.31"/>
    <s v="Online"/>
    <x v="1"/>
    <x v="8"/>
  </r>
  <r>
    <x v="1"/>
    <n v="1128299"/>
    <x v="423"/>
    <x v="4"/>
    <x v="8"/>
    <x v="19"/>
    <x v="5"/>
    <n v="65"/>
    <n v="104"/>
    <n v="6760"/>
    <n v="3920.8000000000006"/>
    <n v="0.58000000000000007"/>
    <s v="Online"/>
    <x v="1"/>
    <x v="8"/>
  </r>
  <r>
    <x v="1"/>
    <n v="1128299"/>
    <x v="454"/>
    <x v="4"/>
    <x v="8"/>
    <x v="19"/>
    <x v="0"/>
    <n v="52"/>
    <n v="169"/>
    <n v="8788"/>
    <n v="3515.2000000000003"/>
    <n v="0.4"/>
    <s v="Online"/>
    <x v="1"/>
    <x v="9"/>
  </r>
  <r>
    <x v="1"/>
    <n v="1128299"/>
    <x v="454"/>
    <x v="4"/>
    <x v="8"/>
    <x v="19"/>
    <x v="1"/>
    <n v="54"/>
    <n v="175"/>
    <n v="9450"/>
    <n v="3591"/>
    <n v="0.38"/>
    <s v="Online"/>
    <x v="1"/>
    <x v="9"/>
  </r>
  <r>
    <x v="1"/>
    <n v="1128299"/>
    <x v="454"/>
    <x v="4"/>
    <x v="8"/>
    <x v="19"/>
    <x v="2"/>
    <n v="53"/>
    <n v="147"/>
    <n v="7791"/>
    <n v="3194.31"/>
    <n v="0.41"/>
    <s v="Online"/>
    <x v="1"/>
    <x v="9"/>
  </r>
  <r>
    <x v="1"/>
    <n v="1128299"/>
    <x v="454"/>
    <x v="4"/>
    <x v="8"/>
    <x v="19"/>
    <x v="3"/>
    <n v="64"/>
    <n v="150"/>
    <n v="9600"/>
    <n v="4128"/>
    <n v="0.43"/>
    <s v="Online"/>
    <x v="1"/>
    <x v="9"/>
  </r>
  <r>
    <x v="1"/>
    <n v="1128299"/>
    <x v="454"/>
    <x v="4"/>
    <x v="8"/>
    <x v="19"/>
    <x v="4"/>
    <n v="77"/>
    <n v="124"/>
    <n v="9548"/>
    <n v="2864.4000000000005"/>
    <n v="0.30000000000000004"/>
    <s v="Online"/>
    <x v="1"/>
    <x v="9"/>
  </r>
  <r>
    <x v="1"/>
    <n v="1128299"/>
    <x v="454"/>
    <x v="4"/>
    <x v="8"/>
    <x v="19"/>
    <x v="5"/>
    <n v="86"/>
    <n v="162"/>
    <n v="13932"/>
    <n v="8219.880000000001"/>
    <n v="0.59000000000000008"/>
    <s v="Online"/>
    <x v="1"/>
    <x v="9"/>
  </r>
  <r>
    <x v="1"/>
    <n v="1128299"/>
    <x v="483"/>
    <x v="4"/>
    <x v="8"/>
    <x v="19"/>
    <x v="0"/>
    <n v="72"/>
    <n v="216"/>
    <n v="15552"/>
    <n v="6220.8"/>
    <n v="0.4"/>
    <s v="Online"/>
    <x v="1"/>
    <x v="10"/>
  </r>
  <r>
    <x v="1"/>
    <n v="1128299"/>
    <x v="483"/>
    <x v="4"/>
    <x v="8"/>
    <x v="19"/>
    <x v="1"/>
    <n v="82"/>
    <n v="200"/>
    <n v="16400"/>
    <n v="5740"/>
    <n v="0.35"/>
    <s v="Online"/>
    <x v="1"/>
    <x v="10"/>
  </r>
  <r>
    <x v="3"/>
    <n v="1128299"/>
    <x v="483"/>
    <x v="4"/>
    <x v="8"/>
    <x v="19"/>
    <x v="2"/>
    <n v="75"/>
    <n v="174"/>
    <n v="13050"/>
    <n v="5220"/>
    <n v="0.4"/>
    <s v="Online"/>
    <x v="1"/>
    <x v="10"/>
  </r>
  <r>
    <x v="3"/>
    <n v="1128299"/>
    <x v="483"/>
    <x v="4"/>
    <x v="8"/>
    <x v="19"/>
    <x v="3"/>
    <n v="78"/>
    <n v="180"/>
    <n v="14040"/>
    <n v="5756.4"/>
    <n v="0.41"/>
    <s v="Online"/>
    <x v="1"/>
    <x v="10"/>
  </r>
  <r>
    <x v="3"/>
    <n v="1128299"/>
    <x v="483"/>
    <x v="4"/>
    <x v="8"/>
    <x v="19"/>
    <x v="4"/>
    <n v="86"/>
    <n v="147"/>
    <n v="12642"/>
    <n v="4424.7"/>
    <n v="0.35"/>
    <s v="Online"/>
    <x v="1"/>
    <x v="10"/>
  </r>
  <r>
    <x v="3"/>
    <n v="1128299"/>
    <x v="483"/>
    <x v="4"/>
    <x v="8"/>
    <x v="19"/>
    <x v="5"/>
    <n v="87"/>
    <n v="156"/>
    <n v="13572"/>
    <n v="7464.6"/>
    <n v="0.55000000000000004"/>
    <s v="Online"/>
    <x v="1"/>
    <x v="10"/>
  </r>
  <r>
    <x v="3"/>
    <n v="1185732"/>
    <x v="176"/>
    <x v="4"/>
    <x v="8"/>
    <x v="19"/>
    <x v="0"/>
    <n v="41"/>
    <n v="255"/>
    <n v="10455"/>
    <n v="5750.2500000000009"/>
    <n v="0.55000000000000004"/>
    <s v="Online"/>
    <x v="1"/>
    <x v="0"/>
  </r>
  <r>
    <x v="3"/>
    <n v="1185732"/>
    <x v="176"/>
    <x v="4"/>
    <x v="8"/>
    <x v="19"/>
    <x v="1"/>
    <n v="44"/>
    <n v="189"/>
    <n v="8316"/>
    <n v="3908.52"/>
    <n v="0.47"/>
    <s v="Online"/>
    <x v="1"/>
    <x v="0"/>
  </r>
  <r>
    <x v="3"/>
    <n v="1185732"/>
    <x v="176"/>
    <x v="4"/>
    <x v="8"/>
    <x v="19"/>
    <x v="2"/>
    <n v="32"/>
    <n v="169"/>
    <n v="5408"/>
    <n v="2055.04"/>
    <n v="0.38"/>
    <s v="Online"/>
    <x v="1"/>
    <x v="0"/>
  </r>
  <r>
    <x v="3"/>
    <n v="1185732"/>
    <x v="176"/>
    <x v="4"/>
    <x v="8"/>
    <x v="19"/>
    <x v="3"/>
    <n v="37"/>
    <n v="145"/>
    <n v="5365"/>
    <n v="2199.65"/>
    <n v="0.41"/>
    <s v="Online"/>
    <x v="1"/>
    <x v="0"/>
  </r>
  <r>
    <x v="3"/>
    <n v="1185732"/>
    <x v="176"/>
    <x v="4"/>
    <x v="8"/>
    <x v="19"/>
    <x v="4"/>
    <n v="51"/>
    <n v="165"/>
    <n v="8415"/>
    <n v="3786.7499999999995"/>
    <n v="0.44999999999999996"/>
    <s v="Online"/>
    <x v="1"/>
    <x v="0"/>
  </r>
  <r>
    <x v="3"/>
    <n v="1185732"/>
    <x v="176"/>
    <x v="4"/>
    <x v="8"/>
    <x v="19"/>
    <x v="5"/>
    <n v="44"/>
    <n v="176"/>
    <n v="7744"/>
    <n v="5033.6000000000004"/>
    <n v="0.65"/>
    <s v="Online"/>
    <x v="1"/>
    <x v="0"/>
  </r>
  <r>
    <x v="3"/>
    <n v="1185732"/>
    <x v="205"/>
    <x v="4"/>
    <x v="8"/>
    <x v="19"/>
    <x v="0"/>
    <n v="44"/>
    <n v="234"/>
    <n v="10296"/>
    <n v="5662.8"/>
    <n v="0.55000000000000004"/>
    <s v="Online"/>
    <x v="1"/>
    <x v="1"/>
  </r>
  <r>
    <x v="3"/>
    <n v="1185732"/>
    <x v="205"/>
    <x v="4"/>
    <x v="8"/>
    <x v="19"/>
    <x v="1"/>
    <n v="42"/>
    <n v="138"/>
    <n v="5796"/>
    <n v="2840.04"/>
    <n v="0.49"/>
    <s v="Online"/>
    <x v="1"/>
    <x v="1"/>
  </r>
  <r>
    <x v="3"/>
    <n v="1185732"/>
    <x v="205"/>
    <x v="4"/>
    <x v="8"/>
    <x v="19"/>
    <x v="2"/>
    <n v="33"/>
    <n v="174"/>
    <n v="5742"/>
    <n v="2124.54"/>
    <n v="0.37"/>
    <s v="Online"/>
    <x v="1"/>
    <x v="1"/>
  </r>
  <r>
    <x v="3"/>
    <n v="1185732"/>
    <x v="205"/>
    <x v="0"/>
    <x v="0"/>
    <x v="20"/>
    <x v="3"/>
    <n v="37"/>
    <n v="133"/>
    <n v="4921"/>
    <n v="2066.8199999999997"/>
    <n v="0.42"/>
    <s v="Online"/>
    <x v="1"/>
    <x v="1"/>
  </r>
  <r>
    <x v="3"/>
    <n v="1185732"/>
    <x v="205"/>
    <x v="0"/>
    <x v="0"/>
    <x v="20"/>
    <x v="4"/>
    <n v="50"/>
    <n v="154"/>
    <n v="7700"/>
    <n v="3541.9999999999995"/>
    <n v="0.45999999999999996"/>
    <s v="Online"/>
    <x v="1"/>
    <x v="1"/>
  </r>
  <r>
    <x v="3"/>
    <n v="1185732"/>
    <x v="205"/>
    <x v="0"/>
    <x v="0"/>
    <x v="20"/>
    <x v="5"/>
    <n v="42"/>
    <n v="182"/>
    <n v="7644"/>
    <n v="4892.16"/>
    <n v="0.64"/>
    <s v="Online"/>
    <x v="1"/>
    <x v="1"/>
  </r>
  <r>
    <x v="3"/>
    <n v="1185732"/>
    <x v="710"/>
    <x v="0"/>
    <x v="0"/>
    <x v="20"/>
    <x v="0"/>
    <n v="44"/>
    <n v="252"/>
    <n v="11088"/>
    <n v="6541.920000000001"/>
    <n v="0.59000000000000008"/>
    <s v="Online"/>
    <x v="1"/>
    <x v="2"/>
  </r>
  <r>
    <x v="3"/>
    <n v="1185732"/>
    <x v="710"/>
    <x v="0"/>
    <x v="0"/>
    <x v="20"/>
    <x v="1"/>
    <n v="44"/>
    <n v="165"/>
    <n v="7260"/>
    <n v="3339.6"/>
    <n v="0.45999999999999996"/>
    <s v="Online"/>
    <x v="1"/>
    <x v="2"/>
  </r>
  <r>
    <x v="3"/>
    <n v="1185732"/>
    <x v="710"/>
    <x v="0"/>
    <x v="0"/>
    <x v="20"/>
    <x v="2"/>
    <n v="33"/>
    <n v="161"/>
    <n v="5313"/>
    <n v="1912.6799999999998"/>
    <n v="0.36"/>
    <s v="Online"/>
    <x v="1"/>
    <x v="2"/>
  </r>
  <r>
    <x v="3"/>
    <n v="1185732"/>
    <x v="710"/>
    <x v="0"/>
    <x v="0"/>
    <x v="20"/>
    <x v="3"/>
    <n v="39"/>
    <n v="106"/>
    <n v="4134"/>
    <n v="1694.9399999999998"/>
    <n v="0.41"/>
    <s v="Online"/>
    <x v="1"/>
    <x v="2"/>
  </r>
  <r>
    <x v="3"/>
    <n v="1185732"/>
    <x v="710"/>
    <x v="0"/>
    <x v="0"/>
    <x v="20"/>
    <x v="4"/>
    <n v="51"/>
    <n v="133"/>
    <n v="6783"/>
    <n v="3323.67"/>
    <n v="0.49"/>
    <s v="Online"/>
    <x v="1"/>
    <x v="2"/>
  </r>
  <r>
    <x v="3"/>
    <n v="1185732"/>
    <x v="710"/>
    <x v="0"/>
    <x v="0"/>
    <x v="20"/>
    <x v="5"/>
    <n v="43"/>
    <n v="161"/>
    <n v="6923"/>
    <n v="4153.8"/>
    <n v="0.6"/>
    <s v="Online"/>
    <x v="1"/>
    <x v="2"/>
  </r>
  <r>
    <x v="3"/>
    <n v="1185732"/>
    <x v="232"/>
    <x v="0"/>
    <x v="0"/>
    <x v="20"/>
    <x v="0"/>
    <n v="42"/>
    <n v="248"/>
    <n v="10416"/>
    <n v="5832.9600000000009"/>
    <n v="0.56000000000000005"/>
    <s v="Online"/>
    <x v="1"/>
    <x v="3"/>
  </r>
  <r>
    <x v="3"/>
    <n v="1185732"/>
    <x v="232"/>
    <x v="0"/>
    <x v="0"/>
    <x v="20"/>
    <x v="1"/>
    <n v="43"/>
    <n v="147"/>
    <n v="6321"/>
    <n v="2844.45"/>
    <n v="0.44999999999999996"/>
    <s v="Online"/>
    <x v="1"/>
    <x v="3"/>
  </r>
  <r>
    <x v="3"/>
    <n v="1185732"/>
    <x v="232"/>
    <x v="0"/>
    <x v="0"/>
    <x v="20"/>
    <x v="2"/>
    <n v="34"/>
    <n v="152"/>
    <n v="5168"/>
    <n v="1860.48"/>
    <n v="0.36"/>
    <s v="Online"/>
    <x v="1"/>
    <x v="3"/>
  </r>
  <r>
    <x v="3"/>
    <n v="1185732"/>
    <x v="232"/>
    <x v="0"/>
    <x v="0"/>
    <x v="20"/>
    <x v="3"/>
    <n v="37"/>
    <n v="135"/>
    <n v="4995"/>
    <n v="2047.9499999999998"/>
    <n v="0.41"/>
    <s v="Online"/>
    <x v="1"/>
    <x v="3"/>
  </r>
  <r>
    <x v="3"/>
    <n v="1185732"/>
    <x v="232"/>
    <x v="0"/>
    <x v="0"/>
    <x v="20"/>
    <x v="4"/>
    <n v="50"/>
    <n v="124"/>
    <n v="6200"/>
    <n v="2914"/>
    <n v="0.47"/>
    <s v="Online"/>
    <x v="1"/>
    <x v="3"/>
  </r>
  <r>
    <x v="3"/>
    <n v="1185732"/>
    <x v="232"/>
    <x v="0"/>
    <x v="0"/>
    <x v="20"/>
    <x v="5"/>
    <n v="41"/>
    <n v="156"/>
    <n v="6396"/>
    <n v="4157.4000000000005"/>
    <n v="0.65"/>
    <s v="Online"/>
    <x v="1"/>
    <x v="3"/>
  </r>
  <r>
    <x v="3"/>
    <n v="1185732"/>
    <x v="261"/>
    <x v="0"/>
    <x v="0"/>
    <x v="20"/>
    <x v="0"/>
    <n v="50"/>
    <n v="261"/>
    <n v="13050"/>
    <n v="7830"/>
    <n v="0.6"/>
    <s v="Online"/>
    <x v="1"/>
    <x v="4"/>
  </r>
  <r>
    <x v="3"/>
    <n v="1185732"/>
    <x v="261"/>
    <x v="0"/>
    <x v="0"/>
    <x v="20"/>
    <x v="1"/>
    <n v="53"/>
    <n v="161"/>
    <n v="8533"/>
    <n v="4010.5099999999998"/>
    <n v="0.47"/>
    <s v="Online"/>
    <x v="1"/>
    <x v="4"/>
  </r>
  <r>
    <x v="3"/>
    <n v="1185732"/>
    <x v="261"/>
    <x v="0"/>
    <x v="0"/>
    <x v="20"/>
    <x v="2"/>
    <n v="49"/>
    <n v="160"/>
    <n v="7840"/>
    <n v="2822.4"/>
    <n v="0.36"/>
    <s v="Online"/>
    <x v="1"/>
    <x v="4"/>
  </r>
  <r>
    <x v="3"/>
    <n v="1185732"/>
    <x v="261"/>
    <x v="0"/>
    <x v="0"/>
    <x v="20"/>
    <x v="3"/>
    <n v="47"/>
    <n v="130"/>
    <n v="6110"/>
    <n v="2444"/>
    <n v="0.4"/>
    <s v="Online"/>
    <x v="1"/>
    <x v="4"/>
  </r>
  <r>
    <x v="3"/>
    <n v="1185732"/>
    <x v="261"/>
    <x v="0"/>
    <x v="0"/>
    <x v="20"/>
    <x v="4"/>
    <n v="56"/>
    <n v="137"/>
    <n v="7672"/>
    <n v="3759.2799999999997"/>
    <n v="0.49"/>
    <s v="Online"/>
    <x v="1"/>
    <x v="4"/>
  </r>
  <r>
    <x v="3"/>
    <n v="1185732"/>
    <x v="261"/>
    <x v="0"/>
    <x v="0"/>
    <x v="20"/>
    <x v="5"/>
    <n v="59"/>
    <n v="169"/>
    <n v="9971"/>
    <n v="6281.7300000000005"/>
    <n v="0.63"/>
    <s v="Online"/>
    <x v="1"/>
    <x v="4"/>
  </r>
  <r>
    <x v="3"/>
    <n v="1185732"/>
    <x v="294"/>
    <x v="0"/>
    <x v="0"/>
    <x v="20"/>
    <x v="0"/>
    <n v="59"/>
    <n v="263"/>
    <n v="15517"/>
    <n v="8689.52"/>
    <n v="0.56000000000000005"/>
    <s v="Online"/>
    <x v="1"/>
    <x v="11"/>
  </r>
  <r>
    <x v="3"/>
    <n v="1185732"/>
    <x v="294"/>
    <x v="0"/>
    <x v="0"/>
    <x v="20"/>
    <x v="1"/>
    <n v="54"/>
    <n v="175"/>
    <n v="9450"/>
    <n v="4536"/>
    <n v="0.48"/>
    <s v="Online"/>
    <x v="1"/>
    <x v="11"/>
  </r>
  <r>
    <x v="3"/>
    <n v="1185732"/>
    <x v="294"/>
    <x v="0"/>
    <x v="0"/>
    <x v="20"/>
    <x v="2"/>
    <n v="48"/>
    <n v="150"/>
    <n v="7200"/>
    <n v="2736"/>
    <n v="0.38"/>
    <s v="Online"/>
    <x v="1"/>
    <x v="11"/>
  </r>
  <r>
    <x v="3"/>
    <n v="1185732"/>
    <x v="294"/>
    <x v="0"/>
    <x v="0"/>
    <x v="20"/>
    <x v="3"/>
    <n v="49"/>
    <n v="144"/>
    <n v="7056"/>
    <n v="2892.96"/>
    <n v="0.41"/>
    <s v="Online"/>
    <x v="1"/>
    <x v="11"/>
  </r>
  <r>
    <x v="3"/>
    <n v="1185732"/>
    <x v="294"/>
    <x v="0"/>
    <x v="0"/>
    <x v="20"/>
    <x v="4"/>
    <n v="62"/>
    <n v="150"/>
    <n v="9300"/>
    <n v="4557"/>
    <n v="0.49"/>
    <s v="Online"/>
    <x v="1"/>
    <x v="11"/>
  </r>
  <r>
    <x v="3"/>
    <n v="1185732"/>
    <x v="294"/>
    <x v="0"/>
    <x v="0"/>
    <x v="20"/>
    <x v="5"/>
    <n v="69"/>
    <n v="181"/>
    <n v="12489"/>
    <n v="7743.18"/>
    <n v="0.62"/>
    <s v="Online"/>
    <x v="1"/>
    <x v="11"/>
  </r>
  <r>
    <x v="3"/>
    <n v="1185732"/>
    <x v="322"/>
    <x v="0"/>
    <x v="0"/>
    <x v="20"/>
    <x v="0"/>
    <n v="59"/>
    <n v="247"/>
    <n v="14573"/>
    <n v="8015.1500000000005"/>
    <n v="0.55000000000000004"/>
    <s v="Online"/>
    <x v="1"/>
    <x v="5"/>
  </r>
  <r>
    <x v="3"/>
    <n v="1185732"/>
    <x v="322"/>
    <x v="0"/>
    <x v="0"/>
    <x v="20"/>
    <x v="1"/>
    <n v="56"/>
    <n v="196"/>
    <n v="10976"/>
    <n v="4939.2"/>
    <n v="0.44999999999999996"/>
    <s v="Online"/>
    <x v="1"/>
    <x v="5"/>
  </r>
  <r>
    <x v="3"/>
    <n v="1185732"/>
    <x v="322"/>
    <x v="0"/>
    <x v="0"/>
    <x v="20"/>
    <x v="2"/>
    <n v="51"/>
    <n v="169"/>
    <n v="8619"/>
    <n v="3016.6499999999996"/>
    <n v="0.35"/>
    <s v="Online"/>
    <x v="1"/>
    <x v="5"/>
  </r>
  <r>
    <x v="3"/>
    <n v="1185732"/>
    <x v="322"/>
    <x v="0"/>
    <x v="0"/>
    <x v="20"/>
    <x v="3"/>
    <n v="53"/>
    <n v="150"/>
    <n v="7950"/>
    <n v="3418.5"/>
    <n v="0.43"/>
    <s v="Online"/>
    <x v="1"/>
    <x v="5"/>
  </r>
  <r>
    <x v="3"/>
    <n v="1185732"/>
    <x v="322"/>
    <x v="0"/>
    <x v="0"/>
    <x v="20"/>
    <x v="4"/>
    <n v="62"/>
    <n v="168"/>
    <n v="10416"/>
    <n v="4791.3599999999997"/>
    <n v="0.45999999999999996"/>
    <s v="Online"/>
    <x v="1"/>
    <x v="5"/>
  </r>
  <r>
    <x v="3"/>
    <n v="1185732"/>
    <x v="322"/>
    <x v="0"/>
    <x v="0"/>
    <x v="20"/>
    <x v="5"/>
    <n v="66"/>
    <n v="194"/>
    <n v="12804"/>
    <n v="8322.6"/>
    <n v="0.65"/>
    <s v="Online"/>
    <x v="1"/>
    <x v="5"/>
  </r>
  <r>
    <x v="3"/>
    <n v="1185732"/>
    <x v="354"/>
    <x v="0"/>
    <x v="0"/>
    <x v="20"/>
    <x v="0"/>
    <n v="62"/>
    <n v="250"/>
    <n v="15500"/>
    <n v="8680"/>
    <n v="0.56000000000000005"/>
    <s v="Online"/>
    <x v="1"/>
    <x v="6"/>
  </r>
  <r>
    <x v="3"/>
    <n v="1185732"/>
    <x v="354"/>
    <x v="0"/>
    <x v="0"/>
    <x v="20"/>
    <x v="1"/>
    <n v="55"/>
    <n v="210"/>
    <n v="11550"/>
    <n v="5197.4999999999991"/>
    <n v="0.44999999999999996"/>
    <s v="Online"/>
    <x v="1"/>
    <x v="6"/>
  </r>
  <r>
    <x v="3"/>
    <n v="1185732"/>
    <x v="354"/>
    <x v="0"/>
    <x v="0"/>
    <x v="20"/>
    <x v="2"/>
    <n v="51"/>
    <n v="188"/>
    <n v="9588"/>
    <n v="3451.68"/>
    <n v="0.36"/>
    <s v="Online"/>
    <x v="1"/>
    <x v="6"/>
  </r>
  <r>
    <x v="3"/>
    <n v="1185732"/>
    <x v="354"/>
    <x v="0"/>
    <x v="0"/>
    <x v="20"/>
    <x v="3"/>
    <n v="41"/>
    <n v="150"/>
    <n v="6150"/>
    <n v="2460"/>
    <n v="0.4"/>
    <s v="Online"/>
    <x v="1"/>
    <x v="6"/>
  </r>
  <r>
    <x v="3"/>
    <n v="1185732"/>
    <x v="354"/>
    <x v="0"/>
    <x v="0"/>
    <x v="20"/>
    <x v="4"/>
    <n v="52"/>
    <n v="149"/>
    <n v="7748"/>
    <n v="3719.04"/>
    <n v="0.48"/>
    <s v="Online"/>
    <x v="1"/>
    <x v="6"/>
  </r>
  <r>
    <x v="3"/>
    <n v="1185732"/>
    <x v="354"/>
    <x v="0"/>
    <x v="0"/>
    <x v="20"/>
    <x v="5"/>
    <n v="55"/>
    <n v="218"/>
    <n v="11990"/>
    <n v="7194"/>
    <n v="0.6"/>
    <s v="Online"/>
    <x v="1"/>
    <x v="6"/>
  </r>
  <r>
    <x v="3"/>
    <n v="1185732"/>
    <x v="384"/>
    <x v="0"/>
    <x v="0"/>
    <x v="20"/>
    <x v="0"/>
    <n v="50"/>
    <n v="238"/>
    <n v="11900"/>
    <n v="7021.0000000000009"/>
    <n v="0.59000000000000008"/>
    <s v="Online"/>
    <x v="1"/>
    <x v="7"/>
  </r>
  <r>
    <x v="3"/>
    <n v="1185732"/>
    <x v="384"/>
    <x v="0"/>
    <x v="0"/>
    <x v="20"/>
    <x v="1"/>
    <n v="48"/>
    <n v="163"/>
    <n v="7824"/>
    <n v="3520.7999999999997"/>
    <n v="0.44999999999999996"/>
    <s v="Online"/>
    <x v="1"/>
    <x v="7"/>
  </r>
  <r>
    <x v="3"/>
    <n v="1185732"/>
    <x v="384"/>
    <x v="0"/>
    <x v="0"/>
    <x v="20"/>
    <x v="2"/>
    <n v="41"/>
    <n v="138"/>
    <n v="5658"/>
    <n v="1980.3"/>
    <n v="0.35"/>
    <s v="Online"/>
    <x v="1"/>
    <x v="7"/>
  </r>
  <r>
    <x v="3"/>
    <n v="1185732"/>
    <x v="384"/>
    <x v="0"/>
    <x v="0"/>
    <x v="20"/>
    <x v="3"/>
    <n v="44"/>
    <n v="137"/>
    <n v="6028"/>
    <n v="2471.48"/>
    <n v="0.41"/>
    <s v="Online"/>
    <x v="1"/>
    <x v="7"/>
  </r>
  <r>
    <x v="3"/>
    <n v="1185732"/>
    <x v="384"/>
    <x v="0"/>
    <x v="0"/>
    <x v="20"/>
    <x v="4"/>
    <n v="51"/>
    <n v="131"/>
    <n v="6681"/>
    <n v="3206.8799999999997"/>
    <n v="0.48"/>
    <s v="Online"/>
    <x v="1"/>
    <x v="7"/>
  </r>
  <r>
    <x v="3"/>
    <n v="1185732"/>
    <x v="384"/>
    <x v="0"/>
    <x v="0"/>
    <x v="20"/>
    <x v="5"/>
    <n v="59"/>
    <n v="156"/>
    <n v="9204"/>
    <n v="5522.4"/>
    <n v="0.6"/>
    <s v="Online"/>
    <x v="1"/>
    <x v="7"/>
  </r>
  <r>
    <x v="3"/>
    <n v="1185732"/>
    <x v="416"/>
    <x v="0"/>
    <x v="0"/>
    <x v="20"/>
    <x v="0"/>
    <n v="57"/>
    <n v="208"/>
    <n v="11856"/>
    <n v="6757.920000000001"/>
    <n v="0.57000000000000006"/>
    <s v="Online"/>
    <x v="1"/>
    <x v="8"/>
  </r>
  <r>
    <x v="3"/>
    <n v="1185732"/>
    <x v="416"/>
    <x v="0"/>
    <x v="0"/>
    <x v="20"/>
    <x v="1"/>
    <n v="46"/>
    <n v="156"/>
    <n v="7176"/>
    <n v="3300.9599999999996"/>
    <n v="0.45999999999999996"/>
    <s v="Online"/>
    <x v="1"/>
    <x v="8"/>
  </r>
  <r>
    <x v="3"/>
    <n v="1185732"/>
    <x v="416"/>
    <x v="0"/>
    <x v="0"/>
    <x v="20"/>
    <x v="2"/>
    <n v="46"/>
    <n v="137"/>
    <n v="6302"/>
    <n v="2520.8000000000002"/>
    <n v="0.4"/>
    <s v="Online"/>
    <x v="1"/>
    <x v="8"/>
  </r>
  <r>
    <x v="3"/>
    <n v="1185732"/>
    <x v="416"/>
    <x v="0"/>
    <x v="0"/>
    <x v="20"/>
    <x v="3"/>
    <n v="45"/>
    <n v="135"/>
    <n v="6075"/>
    <n v="2490.75"/>
    <n v="0.41"/>
    <s v="Online"/>
    <x v="1"/>
    <x v="8"/>
  </r>
  <r>
    <x v="3"/>
    <n v="1185732"/>
    <x v="416"/>
    <x v="0"/>
    <x v="0"/>
    <x v="20"/>
    <x v="4"/>
    <n v="59"/>
    <n v="150"/>
    <n v="8850"/>
    <n v="4159.5"/>
    <n v="0.47"/>
    <s v="Online"/>
    <x v="1"/>
    <x v="8"/>
  </r>
  <r>
    <x v="3"/>
    <n v="1185732"/>
    <x v="416"/>
    <x v="0"/>
    <x v="0"/>
    <x v="20"/>
    <x v="5"/>
    <n v="64"/>
    <n v="156"/>
    <n v="9984"/>
    <n v="6190.08"/>
    <n v="0.62"/>
    <s v="Online"/>
    <x v="1"/>
    <x v="8"/>
  </r>
  <r>
    <x v="3"/>
    <n v="1185732"/>
    <x v="446"/>
    <x v="0"/>
    <x v="0"/>
    <x v="20"/>
    <x v="0"/>
    <n v="56"/>
    <n v="217"/>
    <n v="12152"/>
    <n v="6683.6"/>
    <n v="0.55000000000000004"/>
    <s v="Online"/>
    <x v="1"/>
    <x v="9"/>
  </r>
  <r>
    <x v="3"/>
    <n v="1185732"/>
    <x v="446"/>
    <x v="0"/>
    <x v="0"/>
    <x v="20"/>
    <x v="1"/>
    <n v="49"/>
    <n v="162"/>
    <n v="7938"/>
    <n v="3889.62"/>
    <n v="0.49"/>
    <s v="Online"/>
    <x v="1"/>
    <x v="9"/>
  </r>
  <r>
    <x v="3"/>
    <n v="1185732"/>
    <x v="446"/>
    <x v="0"/>
    <x v="0"/>
    <x v="20"/>
    <x v="2"/>
    <n v="45"/>
    <n v="147"/>
    <n v="6615"/>
    <n v="2381.4"/>
    <n v="0.36"/>
    <s v="Online"/>
    <x v="1"/>
    <x v="9"/>
  </r>
  <r>
    <x v="3"/>
    <n v="1185732"/>
    <x v="446"/>
    <x v="0"/>
    <x v="0"/>
    <x v="20"/>
    <x v="3"/>
    <n v="47"/>
    <n v="144"/>
    <n v="6768"/>
    <n v="2707.2000000000003"/>
    <n v="0.4"/>
    <s v="Online"/>
    <x v="1"/>
    <x v="9"/>
  </r>
  <r>
    <x v="3"/>
    <n v="1185732"/>
    <x v="446"/>
    <x v="0"/>
    <x v="0"/>
    <x v="20"/>
    <x v="4"/>
    <n v="62"/>
    <n v="154"/>
    <n v="9548"/>
    <n v="4296.5999999999995"/>
    <n v="0.44999999999999996"/>
    <s v="Online"/>
    <x v="1"/>
    <x v="9"/>
  </r>
  <r>
    <x v="3"/>
    <n v="1185732"/>
    <x v="446"/>
    <x v="0"/>
    <x v="0"/>
    <x v="20"/>
    <x v="5"/>
    <n v="68"/>
    <n v="176"/>
    <n v="11968"/>
    <n v="7659.52"/>
    <n v="0.64"/>
    <s v="Online"/>
    <x v="1"/>
    <x v="9"/>
  </r>
  <r>
    <x v="3"/>
    <n v="1185732"/>
    <x v="475"/>
    <x v="0"/>
    <x v="0"/>
    <x v="20"/>
    <x v="0"/>
    <n v="59"/>
    <n v="245"/>
    <n v="14455"/>
    <n v="8383.9000000000015"/>
    <n v="0.58000000000000007"/>
    <s v="Online"/>
    <x v="1"/>
    <x v="10"/>
  </r>
  <r>
    <x v="3"/>
    <n v="1185732"/>
    <x v="475"/>
    <x v="0"/>
    <x v="0"/>
    <x v="20"/>
    <x v="1"/>
    <n v="51"/>
    <n v="169"/>
    <n v="8619"/>
    <n v="4309.5"/>
    <n v="0.5"/>
    <s v="Online"/>
    <x v="1"/>
    <x v="10"/>
  </r>
  <r>
    <x v="4"/>
    <n v="1185732"/>
    <x v="475"/>
    <x v="0"/>
    <x v="0"/>
    <x v="20"/>
    <x v="2"/>
    <n v="52"/>
    <n v="163"/>
    <n v="8476"/>
    <n v="3305.6400000000003"/>
    <n v="0.39"/>
    <s v="Online"/>
    <x v="1"/>
    <x v="10"/>
  </r>
  <r>
    <x v="4"/>
    <n v="1185732"/>
    <x v="475"/>
    <x v="0"/>
    <x v="0"/>
    <x v="20"/>
    <x v="3"/>
    <n v="54"/>
    <n v="155"/>
    <n v="8370"/>
    <n v="3431.7"/>
    <n v="0.41"/>
    <s v="Online"/>
    <x v="1"/>
    <x v="10"/>
  </r>
  <r>
    <x v="4"/>
    <n v="1185732"/>
    <x v="475"/>
    <x v="0"/>
    <x v="0"/>
    <x v="20"/>
    <x v="4"/>
    <n v="60"/>
    <n v="155"/>
    <n v="9300"/>
    <n v="4278"/>
    <n v="0.45999999999999996"/>
    <s v="Online"/>
    <x v="1"/>
    <x v="10"/>
  </r>
  <r>
    <x v="4"/>
    <n v="1185732"/>
    <x v="475"/>
    <x v="0"/>
    <x v="0"/>
    <x v="20"/>
    <x v="5"/>
    <n v="69"/>
    <n v="182"/>
    <n v="12558"/>
    <n v="8037.12"/>
    <n v="0.64"/>
    <s v="Online"/>
    <x v="1"/>
    <x v="10"/>
  </r>
  <r>
    <x v="4"/>
    <n v="1185732"/>
    <x v="178"/>
    <x v="0"/>
    <x v="0"/>
    <x v="20"/>
    <x v="0"/>
    <n v="39"/>
    <n v="216"/>
    <n v="8424"/>
    <n v="5307.12"/>
    <n v="0.63"/>
    <s v="Online"/>
    <x v="1"/>
    <x v="0"/>
  </r>
  <r>
    <x v="4"/>
    <n v="1185732"/>
    <x v="178"/>
    <x v="0"/>
    <x v="0"/>
    <x v="20"/>
    <x v="1"/>
    <n v="39"/>
    <n v="156"/>
    <n v="6084"/>
    <n v="2737.7999999999997"/>
    <n v="0.44999999999999996"/>
    <s v="Online"/>
    <x v="1"/>
    <x v="0"/>
  </r>
  <r>
    <x v="4"/>
    <n v="1185732"/>
    <x v="178"/>
    <x v="0"/>
    <x v="0"/>
    <x v="20"/>
    <x v="2"/>
    <n v="29"/>
    <n v="168"/>
    <n v="4872"/>
    <n v="2338.56"/>
    <n v="0.48"/>
    <s v="Online"/>
    <x v="1"/>
    <x v="0"/>
  </r>
  <r>
    <x v="4"/>
    <n v="1185732"/>
    <x v="178"/>
    <x v="0"/>
    <x v="0"/>
    <x v="20"/>
    <x v="3"/>
    <n v="34"/>
    <n v="131"/>
    <n v="4454"/>
    <n v="2093.3799999999997"/>
    <n v="0.47"/>
    <s v="Online"/>
    <x v="1"/>
    <x v="0"/>
  </r>
  <r>
    <x v="4"/>
    <n v="1185732"/>
    <x v="178"/>
    <x v="0"/>
    <x v="0"/>
    <x v="20"/>
    <x v="4"/>
    <n v="49"/>
    <n v="145"/>
    <n v="7105"/>
    <n v="3197.2499999999995"/>
    <n v="0.44999999999999996"/>
    <s v="Online"/>
    <x v="1"/>
    <x v="0"/>
  </r>
  <r>
    <x v="4"/>
    <n v="1185732"/>
    <x v="178"/>
    <x v="0"/>
    <x v="0"/>
    <x v="20"/>
    <x v="5"/>
    <n v="38"/>
    <n v="156"/>
    <n v="5928"/>
    <n v="2371.2000000000003"/>
    <n v="0.4"/>
    <s v="Online"/>
    <x v="1"/>
    <x v="0"/>
  </r>
  <r>
    <x v="4"/>
    <n v="1185732"/>
    <x v="207"/>
    <x v="0"/>
    <x v="0"/>
    <x v="20"/>
    <x v="0"/>
    <n v="37"/>
    <n v="238"/>
    <n v="8806"/>
    <n v="5371.66"/>
    <n v="0.61"/>
    <s v="Online"/>
    <x v="1"/>
    <x v="1"/>
  </r>
  <r>
    <x v="4"/>
    <n v="1185732"/>
    <x v="207"/>
    <x v="0"/>
    <x v="0"/>
    <x v="20"/>
    <x v="1"/>
    <n v="37"/>
    <n v="145"/>
    <n v="5365"/>
    <n v="2199.65"/>
    <n v="0.41"/>
    <s v="Online"/>
    <x v="1"/>
    <x v="1"/>
  </r>
  <r>
    <x v="4"/>
    <n v="1185732"/>
    <x v="207"/>
    <x v="0"/>
    <x v="0"/>
    <x v="20"/>
    <x v="2"/>
    <n v="29"/>
    <n v="143"/>
    <n v="4147"/>
    <n v="2032.03"/>
    <n v="0.49"/>
    <s v="Online"/>
    <x v="1"/>
    <x v="1"/>
  </r>
  <r>
    <x v="4"/>
    <n v="1185732"/>
    <x v="207"/>
    <x v="2"/>
    <x v="17"/>
    <x v="21"/>
    <x v="3"/>
    <n v="32"/>
    <n v="123"/>
    <n v="3936"/>
    <n v="1889.28"/>
    <n v="0.48"/>
    <s v="Online"/>
    <x v="1"/>
    <x v="1"/>
  </r>
  <r>
    <x v="4"/>
    <n v="1185732"/>
    <x v="207"/>
    <x v="2"/>
    <x v="17"/>
    <x v="21"/>
    <x v="4"/>
    <n v="47"/>
    <n v="145"/>
    <n v="6815"/>
    <n v="2794.1499999999996"/>
    <n v="0.41"/>
    <s v="Online"/>
    <x v="1"/>
    <x v="1"/>
  </r>
  <r>
    <x v="4"/>
    <n v="1185732"/>
    <x v="207"/>
    <x v="2"/>
    <x v="17"/>
    <x v="21"/>
    <x v="5"/>
    <n v="38"/>
    <n v="174"/>
    <n v="6612"/>
    <n v="2578.6800000000003"/>
    <n v="0.39"/>
    <s v="Online"/>
    <x v="1"/>
    <x v="1"/>
  </r>
  <r>
    <x v="4"/>
    <n v="1185732"/>
    <x v="215"/>
    <x v="2"/>
    <x v="17"/>
    <x v="21"/>
    <x v="0"/>
    <n v="38"/>
    <n v="246"/>
    <n v="9348"/>
    <n v="5608.8"/>
    <n v="0.6"/>
    <s v="Online"/>
    <x v="1"/>
    <x v="2"/>
  </r>
  <r>
    <x v="4"/>
    <n v="1185732"/>
    <x v="215"/>
    <x v="2"/>
    <x v="17"/>
    <x v="21"/>
    <x v="1"/>
    <n v="37"/>
    <n v="131"/>
    <n v="4847"/>
    <n v="2132.6799999999998"/>
    <n v="0.44"/>
    <s v="Online"/>
    <x v="1"/>
    <x v="2"/>
  </r>
  <r>
    <x v="4"/>
    <n v="1185732"/>
    <x v="215"/>
    <x v="2"/>
    <x v="17"/>
    <x v="21"/>
    <x v="2"/>
    <n v="27"/>
    <n v="149"/>
    <n v="4023"/>
    <n v="1810.35"/>
    <n v="0.44999999999999996"/>
    <s v="Online"/>
    <x v="1"/>
    <x v="2"/>
  </r>
  <r>
    <x v="4"/>
    <n v="1185732"/>
    <x v="215"/>
    <x v="2"/>
    <x v="17"/>
    <x v="21"/>
    <x v="3"/>
    <n v="33"/>
    <n v="112"/>
    <n v="3696"/>
    <n v="1737.12"/>
    <n v="0.47"/>
    <s v="Online"/>
    <x v="1"/>
    <x v="2"/>
  </r>
  <r>
    <x v="4"/>
    <n v="1185732"/>
    <x v="215"/>
    <x v="2"/>
    <x v="17"/>
    <x v="21"/>
    <x v="4"/>
    <n v="47"/>
    <n v="126"/>
    <n v="5922"/>
    <n v="2664.8999999999996"/>
    <n v="0.44999999999999996"/>
    <s v="Online"/>
    <x v="1"/>
    <x v="2"/>
  </r>
  <r>
    <x v="4"/>
    <n v="1185732"/>
    <x v="215"/>
    <x v="2"/>
    <x v="17"/>
    <x v="21"/>
    <x v="5"/>
    <n v="37"/>
    <n v="165"/>
    <n v="6105"/>
    <n v="2258.85"/>
    <n v="0.37"/>
    <s v="Online"/>
    <x v="1"/>
    <x v="2"/>
  </r>
  <r>
    <x v="4"/>
    <n v="1185732"/>
    <x v="234"/>
    <x v="2"/>
    <x v="17"/>
    <x v="21"/>
    <x v="0"/>
    <n v="39"/>
    <n v="208"/>
    <n v="8112"/>
    <n v="5029.4399999999996"/>
    <n v="0.62"/>
    <s v="Online"/>
    <x v="1"/>
    <x v="3"/>
  </r>
  <r>
    <x v="4"/>
    <n v="1185732"/>
    <x v="234"/>
    <x v="2"/>
    <x v="17"/>
    <x v="21"/>
    <x v="1"/>
    <n v="39"/>
    <n v="140"/>
    <n v="5460"/>
    <n v="2456.9999999999995"/>
    <n v="0.44999999999999996"/>
    <s v="Online"/>
    <x v="1"/>
    <x v="3"/>
  </r>
  <r>
    <x v="4"/>
    <n v="1185732"/>
    <x v="234"/>
    <x v="2"/>
    <x v="17"/>
    <x v="21"/>
    <x v="2"/>
    <n v="28"/>
    <n v="145"/>
    <n v="4060"/>
    <n v="1867.6"/>
    <n v="0.45999999999999996"/>
    <s v="Online"/>
    <x v="1"/>
    <x v="3"/>
  </r>
  <r>
    <x v="4"/>
    <n v="1185732"/>
    <x v="234"/>
    <x v="2"/>
    <x v="17"/>
    <x v="21"/>
    <x v="3"/>
    <n v="33"/>
    <n v="119"/>
    <n v="3927"/>
    <n v="1845.6899999999998"/>
    <n v="0.47"/>
    <s v="Online"/>
    <x v="1"/>
    <x v="3"/>
  </r>
  <r>
    <x v="4"/>
    <n v="1185732"/>
    <x v="234"/>
    <x v="2"/>
    <x v="17"/>
    <x v="21"/>
    <x v="4"/>
    <n v="47"/>
    <n v="106"/>
    <n v="4982"/>
    <n v="2092.44"/>
    <n v="0.42"/>
    <s v="Online"/>
    <x v="1"/>
    <x v="3"/>
  </r>
  <r>
    <x v="4"/>
    <n v="1185732"/>
    <x v="234"/>
    <x v="2"/>
    <x v="17"/>
    <x v="21"/>
    <x v="5"/>
    <n v="36"/>
    <n v="149"/>
    <n v="5364"/>
    <n v="1877.3999999999999"/>
    <n v="0.35"/>
    <s v="Online"/>
    <x v="1"/>
    <x v="3"/>
  </r>
  <r>
    <x v="4"/>
    <n v="1185732"/>
    <x v="263"/>
    <x v="2"/>
    <x v="17"/>
    <x v="21"/>
    <x v="0"/>
    <n v="45"/>
    <n v="246"/>
    <n v="11070"/>
    <n v="7195.5"/>
    <n v="0.65"/>
    <s v="Online"/>
    <x v="1"/>
    <x v="4"/>
  </r>
  <r>
    <x v="4"/>
    <n v="1185732"/>
    <x v="263"/>
    <x v="2"/>
    <x v="17"/>
    <x v="21"/>
    <x v="1"/>
    <n v="41"/>
    <n v="152"/>
    <n v="6232"/>
    <n v="2492.8000000000002"/>
    <n v="0.4"/>
    <s v="Online"/>
    <x v="1"/>
    <x v="4"/>
  </r>
  <r>
    <x v="4"/>
    <n v="1185732"/>
    <x v="263"/>
    <x v="2"/>
    <x v="17"/>
    <x v="21"/>
    <x v="2"/>
    <n v="39"/>
    <n v="145"/>
    <n v="5655"/>
    <n v="2770.95"/>
    <n v="0.49"/>
    <s v="Online"/>
    <x v="1"/>
    <x v="4"/>
  </r>
  <r>
    <x v="4"/>
    <n v="1185732"/>
    <x v="263"/>
    <x v="2"/>
    <x v="17"/>
    <x v="21"/>
    <x v="3"/>
    <n v="39"/>
    <n v="131"/>
    <n v="5109"/>
    <n v="2554.5"/>
    <n v="0.5"/>
    <s v="Online"/>
    <x v="1"/>
    <x v="4"/>
  </r>
  <r>
    <x v="4"/>
    <n v="1185732"/>
    <x v="263"/>
    <x v="2"/>
    <x v="17"/>
    <x v="21"/>
    <x v="4"/>
    <n v="45"/>
    <n v="133"/>
    <n v="5985"/>
    <n v="2513.6999999999998"/>
    <n v="0.42"/>
    <s v="Online"/>
    <x v="1"/>
    <x v="4"/>
  </r>
  <r>
    <x v="4"/>
    <n v="1185732"/>
    <x v="263"/>
    <x v="2"/>
    <x v="17"/>
    <x v="21"/>
    <x v="5"/>
    <n v="52"/>
    <n v="156"/>
    <n v="8112"/>
    <n v="3244.8"/>
    <n v="0.4"/>
    <s v="Online"/>
    <x v="1"/>
    <x v="4"/>
  </r>
  <r>
    <x v="4"/>
    <n v="1185732"/>
    <x v="296"/>
    <x v="2"/>
    <x v="17"/>
    <x v="21"/>
    <x v="0"/>
    <n v="46"/>
    <n v="247"/>
    <n v="11362"/>
    <n v="7158.06"/>
    <n v="0.63"/>
    <s v="Online"/>
    <x v="1"/>
    <x v="11"/>
  </r>
  <r>
    <x v="4"/>
    <n v="1185732"/>
    <x v="296"/>
    <x v="2"/>
    <x v="17"/>
    <x v="21"/>
    <x v="1"/>
    <n v="42"/>
    <n v="168"/>
    <n v="7056"/>
    <n v="2892.96"/>
    <n v="0.41"/>
    <s v="Online"/>
    <x v="1"/>
    <x v="11"/>
  </r>
  <r>
    <x v="4"/>
    <n v="1185732"/>
    <x v="296"/>
    <x v="2"/>
    <x v="17"/>
    <x v="21"/>
    <x v="2"/>
    <n v="38"/>
    <n v="131"/>
    <n v="4978"/>
    <n v="2240.1"/>
    <n v="0.44999999999999996"/>
    <s v="Online"/>
    <x v="1"/>
    <x v="11"/>
  </r>
  <r>
    <x v="4"/>
    <n v="1185732"/>
    <x v="296"/>
    <x v="2"/>
    <x v="17"/>
    <x v="21"/>
    <x v="3"/>
    <n v="38"/>
    <n v="140"/>
    <n v="5320"/>
    <n v="2500.3999999999996"/>
    <n v="0.47"/>
    <s v="Online"/>
    <x v="1"/>
    <x v="11"/>
  </r>
  <r>
    <x v="4"/>
    <n v="1185732"/>
    <x v="296"/>
    <x v="2"/>
    <x v="17"/>
    <x v="21"/>
    <x v="4"/>
    <n v="49"/>
    <n v="135"/>
    <n v="6615"/>
    <n v="2910.6"/>
    <n v="0.44"/>
    <s v="Online"/>
    <x v="1"/>
    <x v="11"/>
  </r>
  <r>
    <x v="4"/>
    <n v="1185732"/>
    <x v="296"/>
    <x v="2"/>
    <x v="17"/>
    <x v="21"/>
    <x v="5"/>
    <n v="50"/>
    <n v="163"/>
    <n v="8150"/>
    <n v="3015.5"/>
    <n v="0.37"/>
    <s v="Online"/>
    <x v="1"/>
    <x v="11"/>
  </r>
  <r>
    <x v="4"/>
    <n v="1185732"/>
    <x v="324"/>
    <x v="2"/>
    <x v="17"/>
    <x v="21"/>
    <x v="0"/>
    <n v="48"/>
    <n v="228"/>
    <n v="10944"/>
    <n v="7004.16"/>
    <n v="0.64"/>
    <s v="Online"/>
    <x v="1"/>
    <x v="5"/>
  </r>
  <r>
    <x v="4"/>
    <n v="1185732"/>
    <x v="324"/>
    <x v="2"/>
    <x v="17"/>
    <x v="21"/>
    <x v="1"/>
    <n v="44"/>
    <n v="163"/>
    <n v="7172"/>
    <n v="3083.96"/>
    <n v="0.43"/>
    <s v="Online"/>
    <x v="1"/>
    <x v="5"/>
  </r>
  <r>
    <x v="4"/>
    <n v="1185732"/>
    <x v="324"/>
    <x v="2"/>
    <x v="17"/>
    <x v="21"/>
    <x v="2"/>
    <n v="38"/>
    <n v="149"/>
    <n v="5662"/>
    <n v="2717.7599999999998"/>
    <n v="0.48"/>
    <s v="Online"/>
    <x v="1"/>
    <x v="5"/>
  </r>
  <r>
    <x v="4"/>
    <n v="1185732"/>
    <x v="324"/>
    <x v="2"/>
    <x v="17"/>
    <x v="21"/>
    <x v="3"/>
    <n v="39"/>
    <n v="150"/>
    <n v="5850"/>
    <n v="2749.5"/>
    <n v="0.47"/>
    <s v="Online"/>
    <x v="1"/>
    <x v="5"/>
  </r>
  <r>
    <x v="4"/>
    <n v="1185732"/>
    <x v="324"/>
    <x v="2"/>
    <x v="17"/>
    <x v="21"/>
    <x v="4"/>
    <n v="48"/>
    <n v="137"/>
    <n v="6576"/>
    <n v="2761.92"/>
    <n v="0.42"/>
    <s v="Online"/>
    <x v="1"/>
    <x v="5"/>
  </r>
  <r>
    <x v="4"/>
    <n v="1185732"/>
    <x v="324"/>
    <x v="2"/>
    <x v="17"/>
    <x v="21"/>
    <x v="5"/>
    <n v="51"/>
    <n v="196"/>
    <n v="9996"/>
    <n v="3598.56"/>
    <n v="0.36"/>
    <s v="Online"/>
    <x v="1"/>
    <x v="5"/>
  </r>
  <r>
    <x v="4"/>
    <n v="1185732"/>
    <x v="356"/>
    <x v="2"/>
    <x v="17"/>
    <x v="21"/>
    <x v="0"/>
    <n v="47"/>
    <n v="255"/>
    <n v="11985"/>
    <n v="7670.4000000000005"/>
    <n v="0.64"/>
    <s v="Online"/>
    <x v="1"/>
    <x v="6"/>
  </r>
  <r>
    <x v="4"/>
    <n v="1185732"/>
    <x v="356"/>
    <x v="2"/>
    <x v="17"/>
    <x v="21"/>
    <x v="1"/>
    <n v="43"/>
    <n v="163"/>
    <n v="7009"/>
    <n v="2873.69"/>
    <n v="0.41"/>
    <s v="Online"/>
    <x v="1"/>
    <x v="6"/>
  </r>
  <r>
    <x v="4"/>
    <n v="1185732"/>
    <x v="356"/>
    <x v="2"/>
    <x v="17"/>
    <x v="21"/>
    <x v="2"/>
    <n v="38"/>
    <n v="143"/>
    <n v="5434"/>
    <n v="2445.2999999999997"/>
    <n v="0.44999999999999996"/>
    <s v="Online"/>
    <x v="1"/>
    <x v="6"/>
  </r>
  <r>
    <x v="4"/>
    <n v="1185732"/>
    <x v="356"/>
    <x v="2"/>
    <x v="17"/>
    <x v="21"/>
    <x v="3"/>
    <n v="38"/>
    <n v="147"/>
    <n v="5586"/>
    <n v="2737.14"/>
    <n v="0.49"/>
    <s v="Online"/>
    <x v="1"/>
    <x v="6"/>
  </r>
  <r>
    <x v="4"/>
    <n v="1185732"/>
    <x v="356"/>
    <x v="2"/>
    <x v="17"/>
    <x v="21"/>
    <x v="4"/>
    <n v="47"/>
    <n v="140"/>
    <n v="6580"/>
    <n v="2697.7999999999997"/>
    <n v="0.41"/>
    <s v="Online"/>
    <x v="1"/>
    <x v="6"/>
  </r>
  <r>
    <x v="4"/>
    <n v="1185732"/>
    <x v="356"/>
    <x v="2"/>
    <x v="17"/>
    <x v="21"/>
    <x v="5"/>
    <n v="52"/>
    <n v="196"/>
    <n v="10192"/>
    <n v="4076.8"/>
    <n v="0.4"/>
    <s v="Online"/>
    <x v="1"/>
    <x v="6"/>
  </r>
  <r>
    <x v="4"/>
    <n v="1185732"/>
    <x v="386"/>
    <x v="2"/>
    <x v="17"/>
    <x v="21"/>
    <x v="0"/>
    <n v="48"/>
    <n v="208"/>
    <n v="9984"/>
    <n v="6389.76"/>
    <n v="0.64"/>
    <s v="Online"/>
    <x v="1"/>
    <x v="7"/>
  </r>
  <r>
    <x v="4"/>
    <n v="1185732"/>
    <x v="386"/>
    <x v="2"/>
    <x v="17"/>
    <x v="21"/>
    <x v="1"/>
    <n v="44"/>
    <n v="150"/>
    <n v="6600"/>
    <n v="2838"/>
    <n v="0.43"/>
    <s v="Online"/>
    <x v="1"/>
    <x v="7"/>
  </r>
  <r>
    <x v="4"/>
    <n v="1185732"/>
    <x v="386"/>
    <x v="2"/>
    <x v="17"/>
    <x v="21"/>
    <x v="2"/>
    <n v="38"/>
    <n v="137"/>
    <n v="5206"/>
    <n v="2394.7599999999998"/>
    <n v="0.45999999999999996"/>
    <s v="Online"/>
    <x v="1"/>
    <x v="7"/>
  </r>
  <r>
    <x v="4"/>
    <n v="1185732"/>
    <x v="386"/>
    <x v="2"/>
    <x v="17"/>
    <x v="21"/>
    <x v="3"/>
    <n v="38"/>
    <n v="135"/>
    <n v="5130"/>
    <n v="2513.6999999999998"/>
    <n v="0.49"/>
    <s v="Online"/>
    <x v="1"/>
    <x v="7"/>
  </r>
  <r>
    <x v="4"/>
    <n v="1185732"/>
    <x v="386"/>
    <x v="2"/>
    <x v="17"/>
    <x v="21"/>
    <x v="4"/>
    <n v="48"/>
    <n v="125"/>
    <n v="6000"/>
    <n v="2580"/>
    <n v="0.43"/>
    <s v="Online"/>
    <x v="1"/>
    <x v="7"/>
  </r>
  <r>
    <x v="4"/>
    <n v="1185732"/>
    <x v="386"/>
    <x v="2"/>
    <x v="17"/>
    <x v="21"/>
    <x v="5"/>
    <n v="52"/>
    <n v="174"/>
    <n v="9048"/>
    <n v="3619.2000000000003"/>
    <n v="0.4"/>
    <s v="Online"/>
    <x v="1"/>
    <x v="7"/>
  </r>
  <r>
    <x v="4"/>
    <n v="1185732"/>
    <x v="418"/>
    <x v="2"/>
    <x v="17"/>
    <x v="21"/>
    <x v="0"/>
    <n v="50"/>
    <n v="202"/>
    <n v="10100"/>
    <n v="6464"/>
    <n v="0.64"/>
    <s v="Online"/>
    <x v="1"/>
    <x v="8"/>
  </r>
  <r>
    <x v="4"/>
    <n v="1185732"/>
    <x v="418"/>
    <x v="2"/>
    <x v="17"/>
    <x v="21"/>
    <x v="1"/>
    <n v="44"/>
    <n v="174"/>
    <n v="7656"/>
    <n v="3062.4"/>
    <n v="0.4"/>
    <s v="Online"/>
    <x v="1"/>
    <x v="8"/>
  </r>
  <r>
    <x v="4"/>
    <n v="1185732"/>
    <x v="418"/>
    <x v="2"/>
    <x v="17"/>
    <x v="21"/>
    <x v="2"/>
    <n v="42"/>
    <n v="125"/>
    <n v="5250"/>
    <n v="2415"/>
    <n v="0.45999999999999996"/>
    <s v="Online"/>
    <x v="1"/>
    <x v="8"/>
  </r>
  <r>
    <x v="4"/>
    <n v="1185732"/>
    <x v="418"/>
    <x v="2"/>
    <x v="17"/>
    <x v="21"/>
    <x v="3"/>
    <n v="41"/>
    <n v="119"/>
    <n v="4879"/>
    <n v="2244.3399999999997"/>
    <n v="0.45999999999999996"/>
    <s v="Online"/>
    <x v="1"/>
    <x v="8"/>
  </r>
  <r>
    <x v="4"/>
    <n v="1185732"/>
    <x v="418"/>
    <x v="2"/>
    <x v="17"/>
    <x v="21"/>
    <x v="4"/>
    <n v="54"/>
    <n v="128"/>
    <n v="6912"/>
    <n v="3041.28"/>
    <n v="0.44"/>
    <s v="Online"/>
    <x v="1"/>
    <x v="8"/>
  </r>
  <r>
    <x v="4"/>
    <n v="1185732"/>
    <x v="418"/>
    <x v="2"/>
    <x v="17"/>
    <x v="21"/>
    <x v="5"/>
    <n v="55"/>
    <n v="150"/>
    <n v="8250"/>
    <n v="3052.5"/>
    <n v="0.37"/>
    <s v="Online"/>
    <x v="1"/>
    <x v="8"/>
  </r>
  <r>
    <x v="4"/>
    <n v="1185732"/>
    <x v="448"/>
    <x v="2"/>
    <x v="17"/>
    <x v="21"/>
    <x v="0"/>
    <n v="53"/>
    <n v="218"/>
    <n v="11554"/>
    <n v="7047.94"/>
    <n v="0.61"/>
    <s v="Online"/>
    <x v="1"/>
    <x v="9"/>
  </r>
  <r>
    <x v="4"/>
    <n v="1185732"/>
    <x v="448"/>
    <x v="2"/>
    <x v="17"/>
    <x v="21"/>
    <x v="1"/>
    <n v="42"/>
    <n v="167"/>
    <n v="7014"/>
    <n v="3016.02"/>
    <n v="0.43"/>
    <s v="Online"/>
    <x v="1"/>
    <x v="9"/>
  </r>
  <r>
    <x v="4"/>
    <n v="1185732"/>
    <x v="448"/>
    <x v="2"/>
    <x v="17"/>
    <x v="21"/>
    <x v="2"/>
    <n v="42"/>
    <n v="146"/>
    <n v="6132"/>
    <n v="3066"/>
    <n v="0.5"/>
    <s v="Online"/>
    <x v="1"/>
    <x v="9"/>
  </r>
  <r>
    <x v="4"/>
    <n v="1185732"/>
    <x v="448"/>
    <x v="2"/>
    <x v="17"/>
    <x v="21"/>
    <x v="3"/>
    <n v="42"/>
    <n v="135"/>
    <n v="5670"/>
    <n v="2778.2999999999997"/>
    <n v="0.49"/>
    <s v="Online"/>
    <x v="1"/>
    <x v="9"/>
  </r>
  <r>
    <x v="4"/>
    <n v="1185732"/>
    <x v="448"/>
    <x v="2"/>
    <x v="17"/>
    <x v="21"/>
    <x v="4"/>
    <n v="51"/>
    <n v="143"/>
    <n v="7293"/>
    <n v="2990.1299999999997"/>
    <n v="0.41"/>
    <s v="Online"/>
    <x v="1"/>
    <x v="9"/>
  </r>
  <r>
    <x v="4"/>
    <n v="1185732"/>
    <x v="448"/>
    <x v="2"/>
    <x v="17"/>
    <x v="21"/>
    <x v="5"/>
    <n v="55"/>
    <n v="161"/>
    <n v="8855"/>
    <n v="3453.4500000000003"/>
    <n v="0.39"/>
    <s v="Online"/>
    <x v="1"/>
    <x v="9"/>
  </r>
  <r>
    <x v="4"/>
    <n v="1185732"/>
    <x v="477"/>
    <x v="2"/>
    <x v="17"/>
    <x v="21"/>
    <x v="0"/>
    <n v="52"/>
    <n v="224"/>
    <n v="11648"/>
    <n v="7105.28"/>
    <n v="0.61"/>
    <s v="Online"/>
    <x v="1"/>
    <x v="10"/>
  </r>
  <r>
    <x v="4"/>
    <n v="1185732"/>
    <x v="477"/>
    <x v="2"/>
    <x v="17"/>
    <x v="21"/>
    <x v="1"/>
    <n v="44"/>
    <n v="168"/>
    <n v="7392"/>
    <n v="3030.72"/>
    <n v="0.41"/>
    <s v="Online"/>
    <x v="1"/>
    <x v="10"/>
  </r>
  <r>
    <x v="0"/>
    <n v="1185732"/>
    <x v="477"/>
    <x v="2"/>
    <x v="17"/>
    <x v="21"/>
    <x v="2"/>
    <n v="44"/>
    <n v="165"/>
    <n v="7260"/>
    <n v="3339.6"/>
    <n v="0.45999999999999996"/>
    <s v="Online"/>
    <x v="1"/>
    <x v="10"/>
  </r>
  <r>
    <x v="0"/>
    <n v="1185732"/>
    <x v="477"/>
    <x v="2"/>
    <x v="17"/>
    <x v="21"/>
    <x v="3"/>
    <n v="44"/>
    <n v="135"/>
    <n v="5940"/>
    <n v="2910.6"/>
    <n v="0.49"/>
    <s v="Online"/>
    <x v="1"/>
    <x v="10"/>
  </r>
  <r>
    <x v="0"/>
    <n v="1185732"/>
    <x v="477"/>
    <x v="2"/>
    <x v="17"/>
    <x v="21"/>
    <x v="4"/>
    <n v="54"/>
    <n v="145"/>
    <n v="7830"/>
    <n v="3523.4999999999995"/>
    <n v="0.44999999999999996"/>
    <s v="Online"/>
    <x v="1"/>
    <x v="10"/>
  </r>
  <r>
    <x v="0"/>
    <n v="1185732"/>
    <x v="477"/>
    <x v="2"/>
    <x v="17"/>
    <x v="21"/>
    <x v="5"/>
    <n v="56"/>
    <n v="174"/>
    <n v="9744"/>
    <n v="3507.8399999999997"/>
    <n v="0.36"/>
    <s v="Online"/>
    <x v="1"/>
    <x v="10"/>
  </r>
  <r>
    <x v="0"/>
    <n v="1128299"/>
    <x v="188"/>
    <x v="2"/>
    <x v="17"/>
    <x v="21"/>
    <x v="0"/>
    <n v="29"/>
    <n v="91"/>
    <n v="2639"/>
    <n v="1213.9399999999998"/>
    <n v="0.45999999999999996"/>
    <s v="Online"/>
    <x v="1"/>
    <x v="0"/>
  </r>
  <r>
    <x v="0"/>
    <n v="1128299"/>
    <x v="188"/>
    <x v="2"/>
    <x v="17"/>
    <x v="21"/>
    <x v="1"/>
    <n v="36"/>
    <n v="105"/>
    <n v="3780"/>
    <n v="1738.8"/>
    <n v="0.45999999999999996"/>
    <s v="Online"/>
    <x v="1"/>
    <x v="0"/>
  </r>
  <r>
    <x v="0"/>
    <n v="1128299"/>
    <x v="188"/>
    <x v="2"/>
    <x v="17"/>
    <x v="21"/>
    <x v="2"/>
    <n v="39"/>
    <n v="91"/>
    <n v="3549"/>
    <n v="1597.05"/>
    <n v="0.44999999999999996"/>
    <s v="Online"/>
    <x v="1"/>
    <x v="0"/>
  </r>
  <r>
    <x v="0"/>
    <n v="1128299"/>
    <x v="188"/>
    <x v="2"/>
    <x v="17"/>
    <x v="21"/>
    <x v="3"/>
    <n v="38"/>
    <n v="54"/>
    <n v="2052"/>
    <n v="964.43999999999994"/>
    <n v="0.47"/>
    <s v="Online"/>
    <x v="1"/>
    <x v="0"/>
  </r>
  <r>
    <x v="0"/>
    <n v="1128299"/>
    <x v="188"/>
    <x v="2"/>
    <x v="17"/>
    <x v="21"/>
    <x v="4"/>
    <n v="42"/>
    <n v="45"/>
    <n v="1890"/>
    <n v="963.9"/>
    <n v="0.51"/>
    <s v="Online"/>
    <x v="1"/>
    <x v="0"/>
  </r>
  <r>
    <x v="0"/>
    <n v="1128299"/>
    <x v="188"/>
    <x v="2"/>
    <x v="17"/>
    <x v="21"/>
    <x v="5"/>
    <n v="38"/>
    <n v="116"/>
    <n v="4408"/>
    <n v="1983.6"/>
    <n v="0.44999999999999996"/>
    <s v="Online"/>
    <x v="1"/>
    <x v="0"/>
  </r>
  <r>
    <x v="0"/>
    <n v="1128299"/>
    <x v="698"/>
    <x v="2"/>
    <x v="17"/>
    <x v="21"/>
    <x v="0"/>
    <n v="27"/>
    <n v="113"/>
    <n v="3051"/>
    <n v="1403.4599999999998"/>
    <n v="0.45999999999999996"/>
    <s v="Online"/>
    <x v="1"/>
    <x v="1"/>
  </r>
  <r>
    <x v="0"/>
    <n v="1128299"/>
    <x v="698"/>
    <x v="2"/>
    <x v="17"/>
    <x v="21"/>
    <x v="1"/>
    <n v="36"/>
    <n v="105"/>
    <n v="3780"/>
    <n v="1700.9999999999998"/>
    <n v="0.44999999999999996"/>
    <s v="Online"/>
    <x v="1"/>
    <x v="1"/>
  </r>
  <r>
    <x v="0"/>
    <n v="1128299"/>
    <x v="698"/>
    <x v="2"/>
    <x v="17"/>
    <x v="21"/>
    <x v="2"/>
    <n v="39"/>
    <n v="88"/>
    <n v="3432"/>
    <n v="1544.3999999999999"/>
    <n v="0.44999999999999996"/>
    <s v="Online"/>
    <x v="1"/>
    <x v="1"/>
  </r>
  <r>
    <x v="0"/>
    <n v="1128299"/>
    <x v="698"/>
    <x v="4"/>
    <x v="18"/>
    <x v="22"/>
    <x v="3"/>
    <n v="38"/>
    <n v="58"/>
    <n v="2204"/>
    <n v="1102"/>
    <n v="0.5"/>
    <s v="Online"/>
    <x v="1"/>
    <x v="1"/>
  </r>
  <r>
    <x v="0"/>
    <n v="1128299"/>
    <x v="698"/>
    <x v="4"/>
    <x v="18"/>
    <x v="22"/>
    <x v="4"/>
    <n v="42"/>
    <n v="38"/>
    <n v="1596"/>
    <n v="877.80000000000007"/>
    <n v="0.55000000000000004"/>
    <s v="Online"/>
    <x v="1"/>
    <x v="1"/>
  </r>
  <r>
    <x v="0"/>
    <n v="1128299"/>
    <x v="698"/>
    <x v="4"/>
    <x v="18"/>
    <x v="22"/>
    <x v="5"/>
    <n v="38"/>
    <n v="81"/>
    <n v="3078"/>
    <n v="1323.54"/>
    <n v="0.43"/>
    <s v="Online"/>
    <x v="1"/>
    <x v="1"/>
  </r>
  <r>
    <x v="0"/>
    <n v="1128299"/>
    <x v="228"/>
    <x v="4"/>
    <x v="18"/>
    <x v="22"/>
    <x v="0"/>
    <n v="38"/>
    <n v="143"/>
    <n v="5434"/>
    <n v="2553.98"/>
    <n v="0.47"/>
    <s v="Online"/>
    <x v="1"/>
    <x v="2"/>
  </r>
  <r>
    <x v="0"/>
    <n v="1128299"/>
    <x v="228"/>
    <x v="4"/>
    <x v="18"/>
    <x v="22"/>
    <x v="1"/>
    <n v="45"/>
    <n v="85"/>
    <n v="3825"/>
    <n v="1797.75"/>
    <n v="0.47"/>
    <s v="Online"/>
    <x v="1"/>
    <x v="2"/>
  </r>
  <r>
    <x v="0"/>
    <n v="1128299"/>
    <x v="228"/>
    <x v="4"/>
    <x v="18"/>
    <x v="22"/>
    <x v="2"/>
    <n v="52"/>
    <n v="91"/>
    <n v="4732"/>
    <n v="2271.36"/>
    <n v="0.48"/>
    <s v="Online"/>
    <x v="1"/>
    <x v="2"/>
  </r>
  <r>
    <x v="0"/>
    <n v="1128299"/>
    <x v="228"/>
    <x v="4"/>
    <x v="18"/>
    <x v="22"/>
    <x v="3"/>
    <n v="48"/>
    <n v="65"/>
    <n v="3120"/>
    <n v="1435.1999999999998"/>
    <n v="0.45999999999999996"/>
    <s v="Online"/>
    <x v="1"/>
    <x v="2"/>
  </r>
  <r>
    <x v="0"/>
    <n v="1128299"/>
    <x v="228"/>
    <x v="4"/>
    <x v="18"/>
    <x v="22"/>
    <x v="4"/>
    <n v="51"/>
    <n v="30"/>
    <n v="1530"/>
    <n v="795.6"/>
    <n v="0.52"/>
    <s v="Online"/>
    <x v="1"/>
    <x v="2"/>
  </r>
  <r>
    <x v="0"/>
    <n v="1128299"/>
    <x v="228"/>
    <x v="4"/>
    <x v="18"/>
    <x v="22"/>
    <x v="5"/>
    <n v="49"/>
    <n v="78"/>
    <n v="3822"/>
    <n v="1605.24"/>
    <n v="0.42"/>
    <s v="Online"/>
    <x v="1"/>
    <x v="2"/>
  </r>
  <r>
    <x v="0"/>
    <n v="1128299"/>
    <x v="247"/>
    <x v="4"/>
    <x v="18"/>
    <x v="22"/>
    <x v="0"/>
    <n v="52"/>
    <n v="124"/>
    <n v="6448"/>
    <n v="3095.04"/>
    <n v="0.48"/>
    <s v="Online"/>
    <x v="1"/>
    <x v="3"/>
  </r>
  <r>
    <x v="0"/>
    <n v="1128299"/>
    <x v="247"/>
    <x v="4"/>
    <x v="18"/>
    <x v="22"/>
    <x v="1"/>
    <n v="59"/>
    <n v="69"/>
    <n v="4071"/>
    <n v="1954.08"/>
    <n v="0.48"/>
    <s v="Online"/>
    <x v="1"/>
    <x v="3"/>
  </r>
  <r>
    <x v="0"/>
    <n v="1128299"/>
    <x v="247"/>
    <x v="4"/>
    <x v="18"/>
    <x v="22"/>
    <x v="2"/>
    <n v="57"/>
    <n v="85"/>
    <n v="4845"/>
    <n v="2374.0500000000002"/>
    <n v="0.49"/>
    <s v="Online"/>
    <x v="1"/>
    <x v="3"/>
  </r>
  <r>
    <x v="0"/>
    <n v="1128299"/>
    <x v="247"/>
    <x v="4"/>
    <x v="18"/>
    <x v="22"/>
    <x v="3"/>
    <n v="42"/>
    <n v="56"/>
    <n v="2352"/>
    <n v="1105.4399999999998"/>
    <n v="0.47"/>
    <s v="Online"/>
    <x v="1"/>
    <x v="3"/>
  </r>
  <r>
    <x v="0"/>
    <n v="1128299"/>
    <x v="247"/>
    <x v="4"/>
    <x v="18"/>
    <x v="22"/>
    <x v="4"/>
    <n v="49"/>
    <n v="35"/>
    <n v="1715"/>
    <n v="874.65"/>
    <n v="0.51"/>
    <s v="Online"/>
    <x v="1"/>
    <x v="3"/>
  </r>
  <r>
    <x v="0"/>
    <n v="1128299"/>
    <x v="247"/>
    <x v="4"/>
    <x v="18"/>
    <x v="22"/>
    <x v="5"/>
    <n v="64"/>
    <n v="78"/>
    <n v="4992"/>
    <n v="2196.48"/>
    <n v="0.44"/>
    <s v="Online"/>
    <x v="1"/>
    <x v="3"/>
  </r>
  <r>
    <x v="0"/>
    <n v="1128299"/>
    <x v="278"/>
    <x v="4"/>
    <x v="18"/>
    <x v="22"/>
    <x v="0"/>
    <n v="46"/>
    <n v="125"/>
    <n v="5750"/>
    <n v="2645"/>
    <n v="0.45999999999999996"/>
    <s v="Online"/>
    <x v="1"/>
    <x v="4"/>
  </r>
  <r>
    <x v="0"/>
    <n v="1128299"/>
    <x v="278"/>
    <x v="4"/>
    <x v="18"/>
    <x v="22"/>
    <x v="1"/>
    <n v="51"/>
    <n v="98"/>
    <n v="4998"/>
    <n v="2249.1"/>
    <n v="0.44999999999999996"/>
    <s v="Online"/>
    <x v="1"/>
    <x v="4"/>
  </r>
  <r>
    <x v="0"/>
    <n v="1128299"/>
    <x v="278"/>
    <x v="4"/>
    <x v="18"/>
    <x v="22"/>
    <x v="2"/>
    <n v="50"/>
    <n v="88"/>
    <n v="4400"/>
    <n v="2200"/>
    <n v="0.5"/>
    <s v="Online"/>
    <x v="1"/>
    <x v="4"/>
  </r>
  <r>
    <x v="0"/>
    <n v="1128299"/>
    <x v="278"/>
    <x v="4"/>
    <x v="18"/>
    <x v="22"/>
    <x v="3"/>
    <n v="47"/>
    <n v="69"/>
    <n v="3243"/>
    <n v="1621.5"/>
    <n v="0.5"/>
    <s v="Online"/>
    <x v="1"/>
    <x v="4"/>
  </r>
  <r>
    <x v="0"/>
    <n v="1128299"/>
    <x v="278"/>
    <x v="4"/>
    <x v="18"/>
    <x v="22"/>
    <x v="4"/>
    <n v="44"/>
    <n v="49"/>
    <n v="2156"/>
    <n v="1164.24"/>
    <n v="0.54"/>
    <s v="Online"/>
    <x v="1"/>
    <x v="4"/>
  </r>
  <r>
    <x v="0"/>
    <n v="1128299"/>
    <x v="278"/>
    <x v="4"/>
    <x v="18"/>
    <x v="22"/>
    <x v="5"/>
    <n v="56"/>
    <n v="152"/>
    <n v="8512"/>
    <n v="3660.16"/>
    <n v="0.43"/>
    <s v="Online"/>
    <x v="1"/>
    <x v="4"/>
  </r>
  <r>
    <x v="0"/>
    <n v="1128299"/>
    <x v="308"/>
    <x v="4"/>
    <x v="18"/>
    <x v="22"/>
    <x v="0"/>
    <n v="53"/>
    <n v="233"/>
    <n v="12349"/>
    <n v="5804.03"/>
    <n v="0.47"/>
    <s v="Online"/>
    <x v="1"/>
    <x v="11"/>
  </r>
  <r>
    <x v="0"/>
    <n v="1128299"/>
    <x v="308"/>
    <x v="4"/>
    <x v="18"/>
    <x v="22"/>
    <x v="1"/>
    <n v="62"/>
    <n v="176"/>
    <n v="10912"/>
    <n v="5019.5199999999995"/>
    <n v="0.45999999999999996"/>
    <s v="Online"/>
    <x v="1"/>
    <x v="11"/>
  </r>
  <r>
    <x v="0"/>
    <n v="1128299"/>
    <x v="308"/>
    <x v="4"/>
    <x v="18"/>
    <x v="22"/>
    <x v="2"/>
    <n v="73"/>
    <n v="195"/>
    <n v="14235"/>
    <n v="6832.8"/>
    <n v="0.48"/>
    <s v="Online"/>
    <x v="1"/>
    <x v="11"/>
  </r>
  <r>
    <x v="0"/>
    <n v="1128299"/>
    <x v="308"/>
    <x v="4"/>
    <x v="18"/>
    <x v="22"/>
    <x v="3"/>
    <n v="72"/>
    <n v="142"/>
    <n v="10224"/>
    <n v="5009.76"/>
    <n v="0.49"/>
    <s v="Online"/>
    <x v="1"/>
    <x v="11"/>
  </r>
  <r>
    <x v="0"/>
    <n v="1128299"/>
    <x v="308"/>
    <x v="4"/>
    <x v="18"/>
    <x v="22"/>
    <x v="4"/>
    <n v="81"/>
    <n v="104"/>
    <n v="8424"/>
    <n v="4296.24"/>
    <n v="0.51"/>
    <s v="Online"/>
    <x v="1"/>
    <x v="11"/>
  </r>
  <r>
    <x v="0"/>
    <n v="1128299"/>
    <x v="308"/>
    <x v="4"/>
    <x v="18"/>
    <x v="22"/>
    <x v="5"/>
    <n v="96"/>
    <n v="182"/>
    <n v="17472"/>
    <n v="6988.8"/>
    <n v="0.4"/>
    <s v="Online"/>
    <x v="1"/>
    <x v="11"/>
  </r>
  <r>
    <x v="0"/>
    <n v="1128299"/>
    <x v="337"/>
    <x v="4"/>
    <x v="18"/>
    <x v="22"/>
    <x v="0"/>
    <n v="79"/>
    <n v="255"/>
    <n v="20145"/>
    <n v="10072.5"/>
    <n v="0.5"/>
    <s v="Online"/>
    <x v="1"/>
    <x v="5"/>
  </r>
  <r>
    <x v="0"/>
    <n v="1128299"/>
    <x v="337"/>
    <x v="4"/>
    <x v="18"/>
    <x v="22"/>
    <x v="1"/>
    <n v="81"/>
    <n v="203"/>
    <n v="16443"/>
    <n v="8221.5"/>
    <n v="0.5"/>
    <s v="Online"/>
    <x v="1"/>
    <x v="5"/>
  </r>
  <r>
    <x v="0"/>
    <n v="1128299"/>
    <x v="337"/>
    <x v="4"/>
    <x v="18"/>
    <x v="22"/>
    <x v="2"/>
    <n v="86"/>
    <n v="182"/>
    <n v="15652"/>
    <n v="7043.4"/>
    <n v="0.44999999999999996"/>
    <s v="Online"/>
    <x v="1"/>
    <x v="5"/>
  </r>
  <r>
    <x v="0"/>
    <n v="1128299"/>
    <x v="337"/>
    <x v="4"/>
    <x v="18"/>
    <x v="22"/>
    <x v="3"/>
    <n v="82"/>
    <n v="149"/>
    <n v="12218"/>
    <n v="5620.28"/>
    <n v="0.45999999999999996"/>
    <s v="Online"/>
    <x v="1"/>
    <x v="5"/>
  </r>
  <r>
    <x v="0"/>
    <n v="1128299"/>
    <x v="337"/>
    <x v="4"/>
    <x v="18"/>
    <x v="22"/>
    <x v="4"/>
    <n v="85"/>
    <n v="162"/>
    <n v="13770"/>
    <n v="7573.5000000000009"/>
    <n v="0.55000000000000004"/>
    <s v="Online"/>
    <x v="1"/>
    <x v="5"/>
  </r>
  <r>
    <x v="0"/>
    <n v="1128299"/>
    <x v="337"/>
    <x v="4"/>
    <x v="18"/>
    <x v="22"/>
    <x v="5"/>
    <n v="96"/>
    <n v="180"/>
    <n v="17280"/>
    <n v="6912"/>
    <n v="0.4"/>
    <s v="Online"/>
    <x v="1"/>
    <x v="5"/>
  </r>
  <r>
    <x v="0"/>
    <n v="1128299"/>
    <x v="369"/>
    <x v="4"/>
    <x v="18"/>
    <x v="22"/>
    <x v="0"/>
    <n v="83"/>
    <n v="240"/>
    <n v="19920"/>
    <n v="8964"/>
    <n v="0.44999999999999996"/>
    <s v="Online"/>
    <x v="1"/>
    <x v="6"/>
  </r>
  <r>
    <x v="0"/>
    <n v="1128299"/>
    <x v="369"/>
    <x v="4"/>
    <x v="18"/>
    <x v="22"/>
    <x v="1"/>
    <n v="76"/>
    <n v="202"/>
    <n v="15352"/>
    <n v="7368.96"/>
    <n v="0.48"/>
    <s v="Online"/>
    <x v="1"/>
    <x v="6"/>
  </r>
  <r>
    <x v="0"/>
    <n v="1128299"/>
    <x v="369"/>
    <x v="4"/>
    <x v="18"/>
    <x v="22"/>
    <x v="2"/>
    <n v="69"/>
    <n v="189"/>
    <n v="13041"/>
    <n v="6259.6799999999994"/>
    <n v="0.48"/>
    <s v="Online"/>
    <x v="1"/>
    <x v="6"/>
  </r>
  <r>
    <x v="0"/>
    <n v="1128299"/>
    <x v="369"/>
    <x v="4"/>
    <x v="18"/>
    <x v="22"/>
    <x v="3"/>
    <n v="66"/>
    <n v="111"/>
    <n v="7326"/>
    <n v="3589.74"/>
    <n v="0.49"/>
    <s v="Online"/>
    <x v="1"/>
    <x v="6"/>
  </r>
  <r>
    <x v="0"/>
    <n v="1128299"/>
    <x v="369"/>
    <x v="4"/>
    <x v="18"/>
    <x v="22"/>
    <x v="4"/>
    <n v="64"/>
    <n v="106"/>
    <n v="6784"/>
    <n v="3459.84"/>
    <n v="0.51"/>
    <s v="Online"/>
    <x v="1"/>
    <x v="6"/>
  </r>
  <r>
    <x v="0"/>
    <n v="1128299"/>
    <x v="369"/>
    <x v="4"/>
    <x v="18"/>
    <x v="22"/>
    <x v="5"/>
    <n v="73"/>
    <n v="75"/>
    <n v="5475"/>
    <n v="2299.5"/>
    <n v="0.42"/>
    <s v="Online"/>
    <x v="1"/>
    <x v="6"/>
  </r>
  <r>
    <x v="0"/>
    <n v="1128299"/>
    <x v="401"/>
    <x v="4"/>
    <x v="18"/>
    <x v="22"/>
    <x v="0"/>
    <n v="46"/>
    <n v="113"/>
    <n v="5198"/>
    <n v="2599"/>
    <n v="0.5"/>
    <s v="Online"/>
    <x v="1"/>
    <x v="7"/>
  </r>
  <r>
    <x v="0"/>
    <n v="1128299"/>
    <x v="401"/>
    <x v="4"/>
    <x v="18"/>
    <x v="22"/>
    <x v="1"/>
    <n v="52"/>
    <n v="113"/>
    <n v="5876"/>
    <n v="2702.9599999999996"/>
    <n v="0.45999999999999996"/>
    <s v="Online"/>
    <x v="1"/>
    <x v="7"/>
  </r>
  <r>
    <x v="0"/>
    <n v="1128299"/>
    <x v="401"/>
    <x v="4"/>
    <x v="18"/>
    <x v="22"/>
    <x v="2"/>
    <n v="47"/>
    <n v="65"/>
    <n v="3055"/>
    <n v="1435.85"/>
    <n v="0.47"/>
    <s v="Online"/>
    <x v="1"/>
    <x v="7"/>
  </r>
  <r>
    <x v="0"/>
    <n v="1128299"/>
    <x v="401"/>
    <x v="4"/>
    <x v="18"/>
    <x v="22"/>
    <x v="3"/>
    <n v="45"/>
    <n v="54"/>
    <n v="2430"/>
    <n v="1190.7"/>
    <n v="0.49"/>
    <s v="Online"/>
    <x v="1"/>
    <x v="7"/>
  </r>
  <r>
    <x v="0"/>
    <n v="1128299"/>
    <x v="401"/>
    <x v="4"/>
    <x v="18"/>
    <x v="22"/>
    <x v="4"/>
    <n v="58"/>
    <n v="56"/>
    <n v="3248"/>
    <n v="1624"/>
    <n v="0.5"/>
    <s v="Online"/>
    <x v="1"/>
    <x v="7"/>
  </r>
  <r>
    <x v="0"/>
    <n v="1128299"/>
    <x v="401"/>
    <x v="4"/>
    <x v="18"/>
    <x v="22"/>
    <x v="5"/>
    <n v="42"/>
    <n v="70"/>
    <n v="2940"/>
    <n v="1264.2"/>
    <n v="0.43"/>
    <s v="Online"/>
    <x v="1"/>
    <x v="7"/>
  </r>
  <r>
    <x v="0"/>
    <n v="1128299"/>
    <x v="430"/>
    <x v="4"/>
    <x v="18"/>
    <x v="22"/>
    <x v="0"/>
    <n v="38"/>
    <n v="102"/>
    <n v="3876"/>
    <n v="1744.1999999999998"/>
    <n v="0.44999999999999996"/>
    <s v="Online"/>
    <x v="1"/>
    <x v="8"/>
  </r>
  <r>
    <x v="0"/>
    <n v="1128299"/>
    <x v="430"/>
    <x v="4"/>
    <x v="18"/>
    <x v="22"/>
    <x v="1"/>
    <n v="51"/>
    <n v="142"/>
    <n v="7242"/>
    <n v="3548.58"/>
    <n v="0.49"/>
    <s v="Online"/>
    <x v="1"/>
    <x v="8"/>
  </r>
  <r>
    <x v="0"/>
    <n v="1128299"/>
    <x v="430"/>
    <x v="4"/>
    <x v="18"/>
    <x v="22"/>
    <x v="2"/>
    <n v="46"/>
    <n v="95"/>
    <n v="4370"/>
    <n v="2010.1999999999998"/>
    <n v="0.45999999999999996"/>
    <s v="Online"/>
    <x v="1"/>
    <x v="8"/>
  </r>
  <r>
    <x v="0"/>
    <n v="1128299"/>
    <x v="430"/>
    <x v="4"/>
    <x v="18"/>
    <x v="22"/>
    <x v="3"/>
    <n v="41"/>
    <n v="98"/>
    <n v="4018"/>
    <n v="1968.82"/>
    <n v="0.49"/>
    <s v="Online"/>
    <x v="1"/>
    <x v="8"/>
  </r>
  <r>
    <x v="0"/>
    <n v="1128299"/>
    <x v="430"/>
    <x v="4"/>
    <x v="18"/>
    <x v="22"/>
    <x v="4"/>
    <n v="53"/>
    <n v="87"/>
    <n v="4611"/>
    <n v="2489.94"/>
    <n v="0.54"/>
    <s v="Online"/>
    <x v="1"/>
    <x v="8"/>
  </r>
  <r>
    <x v="0"/>
    <n v="1128299"/>
    <x v="430"/>
    <x v="4"/>
    <x v="18"/>
    <x v="22"/>
    <x v="5"/>
    <n v="59"/>
    <n v="102"/>
    <n v="6018"/>
    <n v="2647.92"/>
    <n v="0.44"/>
    <s v="Online"/>
    <x v="1"/>
    <x v="8"/>
  </r>
  <r>
    <x v="0"/>
    <n v="1128299"/>
    <x v="461"/>
    <x v="4"/>
    <x v="18"/>
    <x v="22"/>
    <x v="0"/>
    <n v="42"/>
    <n v="155"/>
    <n v="6510"/>
    <n v="3059.7"/>
    <n v="0.47"/>
    <s v="Online"/>
    <x v="1"/>
    <x v="9"/>
  </r>
  <r>
    <x v="0"/>
    <n v="1128299"/>
    <x v="461"/>
    <x v="4"/>
    <x v="18"/>
    <x v="22"/>
    <x v="1"/>
    <n v="47"/>
    <n v="169"/>
    <n v="7943"/>
    <n v="3892.0699999999997"/>
    <n v="0.49"/>
    <s v="Online"/>
    <x v="1"/>
    <x v="9"/>
  </r>
  <r>
    <x v="0"/>
    <n v="1128299"/>
    <x v="461"/>
    <x v="4"/>
    <x v="18"/>
    <x v="22"/>
    <x v="2"/>
    <n v="43"/>
    <n v="138"/>
    <n v="5934"/>
    <n v="2848.3199999999997"/>
    <n v="0.48"/>
    <s v="Online"/>
    <x v="1"/>
    <x v="9"/>
  </r>
  <r>
    <x v="0"/>
    <n v="1128299"/>
    <x v="461"/>
    <x v="4"/>
    <x v="18"/>
    <x v="22"/>
    <x v="3"/>
    <n v="52"/>
    <n v="113"/>
    <n v="5876"/>
    <n v="2820.48"/>
    <n v="0.48"/>
    <s v="Online"/>
    <x v="1"/>
    <x v="9"/>
  </r>
  <r>
    <x v="0"/>
    <n v="1128299"/>
    <x v="461"/>
    <x v="4"/>
    <x v="18"/>
    <x v="22"/>
    <x v="4"/>
    <n v="73"/>
    <n v="111"/>
    <n v="8103"/>
    <n v="4456.6500000000005"/>
    <n v="0.55000000000000004"/>
    <s v="Online"/>
    <x v="1"/>
    <x v="9"/>
  </r>
  <r>
    <x v="0"/>
    <n v="1128299"/>
    <x v="461"/>
    <x v="4"/>
    <x v="18"/>
    <x v="22"/>
    <x v="5"/>
    <n v="74"/>
    <n v="149"/>
    <n v="11026"/>
    <n v="4410.4000000000005"/>
    <n v="0.4"/>
    <s v="Online"/>
    <x v="1"/>
    <x v="9"/>
  </r>
  <r>
    <x v="0"/>
    <n v="1128299"/>
    <x v="490"/>
    <x v="4"/>
    <x v="18"/>
    <x v="22"/>
    <x v="0"/>
    <n v="60"/>
    <n v="225"/>
    <n v="13500"/>
    <n v="6345"/>
    <n v="0.47"/>
    <s v="Online"/>
    <x v="1"/>
    <x v="10"/>
  </r>
  <r>
    <x v="0"/>
    <n v="1128299"/>
    <x v="490"/>
    <x v="4"/>
    <x v="18"/>
    <x v="22"/>
    <x v="1"/>
    <n v="74"/>
    <n v="225"/>
    <n v="16650"/>
    <n v="7492.4999999999991"/>
    <n v="0.44999999999999996"/>
    <s v="Online"/>
    <x v="1"/>
    <x v="10"/>
  </r>
  <r>
    <x v="2"/>
    <n v="1128299"/>
    <x v="490"/>
    <x v="4"/>
    <x v="18"/>
    <x v="22"/>
    <x v="2"/>
    <n v="64"/>
    <n v="154"/>
    <n v="9856"/>
    <n v="4730.88"/>
    <n v="0.48"/>
    <s v="Online"/>
    <x v="1"/>
    <x v="10"/>
  </r>
  <r>
    <x v="2"/>
    <n v="1128299"/>
    <x v="490"/>
    <x v="4"/>
    <x v="18"/>
    <x v="22"/>
    <x v="3"/>
    <n v="67"/>
    <n v="160"/>
    <n v="10720"/>
    <n v="5360"/>
    <n v="0.5"/>
    <s v="Online"/>
    <x v="1"/>
    <x v="10"/>
  </r>
  <r>
    <x v="2"/>
    <n v="1128299"/>
    <x v="490"/>
    <x v="4"/>
    <x v="18"/>
    <x v="22"/>
    <x v="4"/>
    <n v="72"/>
    <n v="133"/>
    <n v="9576"/>
    <n v="4883.76"/>
    <n v="0.51"/>
    <s v="Online"/>
    <x v="1"/>
    <x v="10"/>
  </r>
  <r>
    <x v="2"/>
    <n v="1128299"/>
    <x v="490"/>
    <x v="4"/>
    <x v="18"/>
    <x v="22"/>
    <x v="5"/>
    <n v="82"/>
    <n v="150"/>
    <n v="12300"/>
    <n v="5289"/>
    <n v="0.43"/>
    <s v="Online"/>
    <x v="1"/>
    <x v="10"/>
  </r>
  <r>
    <x v="2"/>
    <n v="1185732"/>
    <x v="183"/>
    <x v="4"/>
    <x v="18"/>
    <x v="22"/>
    <x v="0"/>
    <n v="34"/>
    <n v="203"/>
    <n v="6902"/>
    <n v="4210.22"/>
    <n v="0.61"/>
    <s v="Online"/>
    <x v="1"/>
    <x v="0"/>
  </r>
  <r>
    <x v="2"/>
    <n v="1185732"/>
    <x v="183"/>
    <x v="4"/>
    <x v="18"/>
    <x v="22"/>
    <x v="1"/>
    <n v="34"/>
    <n v="154"/>
    <n v="5236"/>
    <n v="2670.36"/>
    <n v="0.51"/>
    <s v="Online"/>
    <x v="1"/>
    <x v="0"/>
  </r>
  <r>
    <x v="2"/>
    <n v="1185732"/>
    <x v="183"/>
    <x v="4"/>
    <x v="18"/>
    <x v="22"/>
    <x v="2"/>
    <n v="23"/>
    <n v="149"/>
    <n v="3427"/>
    <n v="1370.8000000000002"/>
    <n v="0.4"/>
    <s v="Online"/>
    <x v="1"/>
    <x v="0"/>
  </r>
  <r>
    <x v="2"/>
    <n v="1185732"/>
    <x v="183"/>
    <x v="4"/>
    <x v="18"/>
    <x v="22"/>
    <x v="3"/>
    <n v="29"/>
    <n v="116"/>
    <n v="3364"/>
    <n v="1682"/>
    <n v="0.5"/>
    <s v="Online"/>
    <x v="1"/>
    <x v="0"/>
  </r>
  <r>
    <x v="2"/>
    <n v="1185732"/>
    <x v="183"/>
    <x v="4"/>
    <x v="18"/>
    <x v="22"/>
    <x v="4"/>
    <n v="43"/>
    <n v="122"/>
    <n v="5246"/>
    <n v="2727.92"/>
    <n v="0.52"/>
    <s v="Online"/>
    <x v="1"/>
    <x v="0"/>
  </r>
  <r>
    <x v="2"/>
    <n v="1185732"/>
    <x v="183"/>
    <x v="4"/>
    <x v="18"/>
    <x v="22"/>
    <x v="5"/>
    <n v="33"/>
    <n v="138"/>
    <n v="4554"/>
    <n v="3096.7200000000003"/>
    <n v="0.68"/>
    <s v="Online"/>
    <x v="1"/>
    <x v="0"/>
  </r>
  <r>
    <x v="2"/>
    <n v="1185732"/>
    <x v="212"/>
    <x v="4"/>
    <x v="18"/>
    <x v="22"/>
    <x v="0"/>
    <n v="34"/>
    <n v="200"/>
    <n v="6800"/>
    <n v="4284"/>
    <n v="0.63"/>
    <s v="Online"/>
    <x v="1"/>
    <x v="1"/>
  </r>
  <r>
    <x v="2"/>
    <n v="1185732"/>
    <x v="212"/>
    <x v="4"/>
    <x v="18"/>
    <x v="22"/>
    <x v="1"/>
    <n v="33"/>
    <n v="117"/>
    <n v="3861"/>
    <n v="2007.72"/>
    <n v="0.52"/>
    <s v="Online"/>
    <x v="1"/>
    <x v="1"/>
  </r>
  <r>
    <x v="2"/>
    <n v="1185732"/>
    <x v="212"/>
    <x v="4"/>
    <x v="18"/>
    <x v="22"/>
    <x v="2"/>
    <n v="23"/>
    <n v="150"/>
    <n v="3450"/>
    <n v="1483.5"/>
    <n v="0.43"/>
    <s v="Online"/>
    <x v="1"/>
    <x v="1"/>
  </r>
  <r>
    <x v="2"/>
    <n v="1185732"/>
    <x v="212"/>
    <x v="3"/>
    <x v="19"/>
    <x v="23"/>
    <x v="3"/>
    <n v="28"/>
    <n v="109"/>
    <n v="3052"/>
    <n v="1495.48"/>
    <n v="0.49"/>
    <s v="Online"/>
    <x v="1"/>
    <x v="1"/>
  </r>
  <r>
    <x v="2"/>
    <n v="1185732"/>
    <x v="212"/>
    <x v="3"/>
    <x v="19"/>
    <x v="23"/>
    <x v="4"/>
    <n v="41"/>
    <n v="126"/>
    <n v="5166"/>
    <n v="2841.2999999999997"/>
    <n v="0.54999999999999993"/>
    <s v="Online"/>
    <x v="1"/>
    <x v="1"/>
  </r>
  <r>
    <x v="2"/>
    <n v="1185732"/>
    <x v="212"/>
    <x v="3"/>
    <x v="19"/>
    <x v="23"/>
    <x v="5"/>
    <n v="33"/>
    <n v="138"/>
    <n v="4554"/>
    <n v="3051.1800000000003"/>
    <n v="0.67"/>
    <s v="Online"/>
    <x v="1"/>
    <x v="1"/>
  </r>
  <r>
    <x v="2"/>
    <n v="1185732"/>
    <x v="220"/>
    <x v="3"/>
    <x v="19"/>
    <x v="23"/>
    <x v="0"/>
    <n v="34"/>
    <n v="216"/>
    <n v="7344"/>
    <n v="4479.84"/>
    <n v="0.61"/>
    <s v="Online"/>
    <x v="1"/>
    <x v="2"/>
  </r>
  <r>
    <x v="2"/>
    <n v="1185732"/>
    <x v="220"/>
    <x v="3"/>
    <x v="19"/>
    <x v="23"/>
    <x v="1"/>
    <n v="32"/>
    <n v="126"/>
    <n v="4032"/>
    <n v="2177.2800000000002"/>
    <n v="0.54"/>
    <s v="Online"/>
    <x v="1"/>
    <x v="2"/>
  </r>
  <r>
    <x v="2"/>
    <n v="1185732"/>
    <x v="220"/>
    <x v="3"/>
    <x v="19"/>
    <x v="23"/>
    <x v="2"/>
    <n v="25"/>
    <n v="124"/>
    <n v="3100"/>
    <n v="1240"/>
    <n v="0.4"/>
    <s v="Online"/>
    <x v="1"/>
    <x v="2"/>
  </r>
  <r>
    <x v="2"/>
    <n v="1185732"/>
    <x v="220"/>
    <x v="3"/>
    <x v="19"/>
    <x v="23"/>
    <x v="3"/>
    <n v="29"/>
    <n v="91"/>
    <n v="2639"/>
    <n v="1266.72"/>
    <n v="0.48"/>
    <s v="Online"/>
    <x v="1"/>
    <x v="2"/>
  </r>
  <r>
    <x v="2"/>
    <n v="1185732"/>
    <x v="220"/>
    <x v="3"/>
    <x v="19"/>
    <x v="23"/>
    <x v="4"/>
    <n v="43"/>
    <n v="94"/>
    <n v="4042"/>
    <n v="2101.84"/>
    <n v="0.52"/>
    <s v="Online"/>
    <x v="1"/>
    <x v="2"/>
  </r>
  <r>
    <x v="2"/>
    <n v="1185732"/>
    <x v="220"/>
    <x v="3"/>
    <x v="19"/>
    <x v="23"/>
    <x v="5"/>
    <n v="33"/>
    <n v="143"/>
    <n v="4719"/>
    <n v="3256.11"/>
    <n v="0.69000000000000006"/>
    <s v="Online"/>
    <x v="1"/>
    <x v="2"/>
  </r>
  <r>
    <x v="2"/>
    <n v="1185732"/>
    <x v="239"/>
    <x v="3"/>
    <x v="19"/>
    <x v="23"/>
    <x v="0"/>
    <n v="32"/>
    <n v="181"/>
    <n v="5792"/>
    <n v="3475.2"/>
    <n v="0.6"/>
    <s v="Online"/>
    <x v="1"/>
    <x v="3"/>
  </r>
  <r>
    <x v="2"/>
    <n v="1185732"/>
    <x v="239"/>
    <x v="3"/>
    <x v="19"/>
    <x v="23"/>
    <x v="1"/>
    <n v="38"/>
    <n v="111"/>
    <n v="4218"/>
    <n v="2235.54"/>
    <n v="0.53"/>
    <s v="Online"/>
    <x v="1"/>
    <x v="3"/>
  </r>
  <r>
    <x v="2"/>
    <n v="1185732"/>
    <x v="239"/>
    <x v="3"/>
    <x v="19"/>
    <x v="23"/>
    <x v="2"/>
    <n v="27"/>
    <n v="135"/>
    <n v="3645"/>
    <n v="1530.8999999999999"/>
    <n v="0.42"/>
    <s v="Online"/>
    <x v="1"/>
    <x v="3"/>
  </r>
  <r>
    <x v="2"/>
    <n v="1185732"/>
    <x v="239"/>
    <x v="3"/>
    <x v="19"/>
    <x v="23"/>
    <x v="3"/>
    <n v="32"/>
    <n v="109"/>
    <n v="3488"/>
    <n v="1604.4799999999998"/>
    <n v="0.45999999999999996"/>
    <s v="Online"/>
    <x v="1"/>
    <x v="3"/>
  </r>
  <r>
    <x v="2"/>
    <n v="1185732"/>
    <x v="239"/>
    <x v="3"/>
    <x v="19"/>
    <x v="23"/>
    <x v="4"/>
    <n v="45"/>
    <n v="120"/>
    <n v="5400"/>
    <n v="2700"/>
    <n v="0.5"/>
    <s v="Online"/>
    <x v="1"/>
    <x v="3"/>
  </r>
  <r>
    <x v="2"/>
    <n v="1185732"/>
    <x v="239"/>
    <x v="3"/>
    <x v="19"/>
    <x v="23"/>
    <x v="5"/>
    <n v="37"/>
    <n v="152"/>
    <n v="5624"/>
    <n v="3880.5600000000004"/>
    <n v="0.69000000000000006"/>
    <s v="Online"/>
    <x v="1"/>
    <x v="3"/>
  </r>
  <r>
    <x v="2"/>
    <n v="1185732"/>
    <x v="268"/>
    <x v="3"/>
    <x v="19"/>
    <x v="23"/>
    <x v="0"/>
    <n v="48"/>
    <n v="207"/>
    <n v="9936"/>
    <n v="6060.96"/>
    <n v="0.61"/>
    <s v="Online"/>
    <x v="1"/>
    <x v="4"/>
  </r>
  <r>
    <x v="2"/>
    <n v="1185732"/>
    <x v="268"/>
    <x v="3"/>
    <x v="19"/>
    <x v="23"/>
    <x v="1"/>
    <n v="47"/>
    <n v="150"/>
    <n v="7050"/>
    <n v="3877.4999999999995"/>
    <n v="0.54999999999999993"/>
    <s v="Online"/>
    <x v="1"/>
    <x v="4"/>
  </r>
  <r>
    <x v="2"/>
    <n v="1185732"/>
    <x v="268"/>
    <x v="3"/>
    <x v="19"/>
    <x v="23"/>
    <x v="2"/>
    <n v="44"/>
    <n v="133"/>
    <n v="5852"/>
    <n v="2340.8000000000002"/>
    <n v="0.4"/>
    <s v="Online"/>
    <x v="1"/>
    <x v="4"/>
  </r>
  <r>
    <x v="2"/>
    <n v="1185732"/>
    <x v="268"/>
    <x v="3"/>
    <x v="19"/>
    <x v="23"/>
    <x v="3"/>
    <n v="42"/>
    <n v="126"/>
    <n v="5292"/>
    <n v="2646"/>
    <n v="0.5"/>
    <s v="Online"/>
    <x v="1"/>
    <x v="4"/>
  </r>
  <r>
    <x v="2"/>
    <n v="1185732"/>
    <x v="268"/>
    <x v="3"/>
    <x v="19"/>
    <x v="23"/>
    <x v="4"/>
    <n v="52"/>
    <n v="124"/>
    <n v="6448"/>
    <n v="3417.44"/>
    <n v="0.53"/>
    <s v="Online"/>
    <x v="1"/>
    <x v="4"/>
  </r>
  <r>
    <x v="2"/>
    <n v="1185732"/>
    <x v="268"/>
    <x v="3"/>
    <x v="19"/>
    <x v="23"/>
    <x v="5"/>
    <n v="55"/>
    <n v="150"/>
    <n v="8250"/>
    <n v="5775.0000000000009"/>
    <n v="0.70000000000000007"/>
    <s v="Online"/>
    <x v="1"/>
    <x v="4"/>
  </r>
  <r>
    <x v="2"/>
    <n v="1185732"/>
    <x v="301"/>
    <x v="3"/>
    <x v="19"/>
    <x v="23"/>
    <x v="0"/>
    <n v="52"/>
    <n v="206"/>
    <n v="10712"/>
    <n v="6641.44"/>
    <n v="0.62"/>
    <s v="Online"/>
    <x v="1"/>
    <x v="11"/>
  </r>
  <r>
    <x v="2"/>
    <n v="1185732"/>
    <x v="301"/>
    <x v="3"/>
    <x v="19"/>
    <x v="23"/>
    <x v="1"/>
    <n v="46"/>
    <n v="167"/>
    <n v="7682"/>
    <n v="4148.2800000000007"/>
    <n v="0.54"/>
    <s v="Online"/>
    <x v="1"/>
    <x v="11"/>
  </r>
  <r>
    <x v="2"/>
    <n v="1185732"/>
    <x v="301"/>
    <x v="3"/>
    <x v="19"/>
    <x v="23"/>
    <x v="2"/>
    <n v="41"/>
    <n v="138"/>
    <n v="5658"/>
    <n v="2489.52"/>
    <n v="0.44"/>
    <s v="Online"/>
    <x v="1"/>
    <x v="11"/>
  </r>
  <r>
    <x v="2"/>
    <n v="1185732"/>
    <x v="301"/>
    <x v="3"/>
    <x v="19"/>
    <x v="23"/>
    <x v="3"/>
    <n v="43"/>
    <n v="158"/>
    <n v="6794"/>
    <n v="3261.12"/>
    <n v="0.48"/>
    <s v="Online"/>
    <x v="1"/>
    <x v="11"/>
  </r>
  <r>
    <x v="2"/>
    <n v="1185732"/>
    <x v="301"/>
    <x v="3"/>
    <x v="19"/>
    <x v="23"/>
    <x v="4"/>
    <n v="57"/>
    <n v="152"/>
    <n v="8664"/>
    <n v="4765.2"/>
    <n v="0.54999999999999993"/>
    <s v="Online"/>
    <x v="1"/>
    <x v="11"/>
  </r>
  <r>
    <x v="2"/>
    <n v="1185732"/>
    <x v="301"/>
    <x v="3"/>
    <x v="19"/>
    <x v="23"/>
    <x v="5"/>
    <n v="60"/>
    <n v="169"/>
    <n v="10140"/>
    <n v="6591"/>
    <n v="0.65"/>
    <s v="Online"/>
    <x v="1"/>
    <x v="11"/>
  </r>
  <r>
    <x v="2"/>
    <n v="1185732"/>
    <x v="329"/>
    <x v="3"/>
    <x v="19"/>
    <x v="23"/>
    <x v="0"/>
    <n v="57"/>
    <n v="225"/>
    <n v="12825"/>
    <n v="7695"/>
    <n v="0.6"/>
    <s v="Online"/>
    <x v="1"/>
    <x v="5"/>
  </r>
  <r>
    <x v="2"/>
    <n v="1185732"/>
    <x v="329"/>
    <x v="3"/>
    <x v="19"/>
    <x v="23"/>
    <x v="1"/>
    <n v="53"/>
    <n v="189"/>
    <n v="10017"/>
    <n v="5108.67"/>
    <n v="0.51"/>
    <s v="Online"/>
    <x v="1"/>
    <x v="5"/>
  </r>
  <r>
    <x v="2"/>
    <n v="1185732"/>
    <x v="329"/>
    <x v="3"/>
    <x v="19"/>
    <x v="23"/>
    <x v="2"/>
    <n v="46"/>
    <n v="173"/>
    <n v="7958"/>
    <n v="3581.0999999999995"/>
    <n v="0.44999999999999996"/>
    <s v="Online"/>
    <x v="1"/>
    <x v="5"/>
  </r>
  <r>
    <x v="2"/>
    <n v="1185732"/>
    <x v="329"/>
    <x v="3"/>
    <x v="19"/>
    <x v="23"/>
    <x v="3"/>
    <n v="47"/>
    <n v="158"/>
    <n v="7426"/>
    <n v="3341.7"/>
    <n v="0.44999999999999996"/>
    <s v="Online"/>
    <x v="1"/>
    <x v="5"/>
  </r>
  <r>
    <x v="2"/>
    <n v="1185732"/>
    <x v="329"/>
    <x v="3"/>
    <x v="19"/>
    <x v="23"/>
    <x v="4"/>
    <n v="54"/>
    <n v="143"/>
    <n v="7722"/>
    <n v="3938.2200000000003"/>
    <n v="0.51"/>
    <s v="Online"/>
    <x v="1"/>
    <x v="5"/>
  </r>
  <r>
    <x v="2"/>
    <n v="1185732"/>
    <x v="329"/>
    <x v="3"/>
    <x v="19"/>
    <x v="23"/>
    <x v="5"/>
    <n v="62"/>
    <n v="210"/>
    <n v="13020"/>
    <n v="8983.8000000000011"/>
    <n v="0.69000000000000006"/>
    <s v="Online"/>
    <x v="1"/>
    <x v="5"/>
  </r>
  <r>
    <x v="2"/>
    <n v="1185732"/>
    <x v="361"/>
    <x v="3"/>
    <x v="19"/>
    <x v="23"/>
    <x v="0"/>
    <n v="55"/>
    <n v="263"/>
    <n v="14465"/>
    <n v="9257.6"/>
    <n v="0.64"/>
    <s v="Online"/>
    <x v="1"/>
    <x v="6"/>
  </r>
  <r>
    <x v="2"/>
    <n v="1185732"/>
    <x v="361"/>
    <x v="3"/>
    <x v="19"/>
    <x v="23"/>
    <x v="1"/>
    <n v="50"/>
    <n v="195"/>
    <n v="9750"/>
    <n v="4875"/>
    <n v="0.5"/>
    <s v="Online"/>
    <x v="1"/>
    <x v="6"/>
  </r>
  <r>
    <x v="2"/>
    <n v="1185732"/>
    <x v="361"/>
    <x v="3"/>
    <x v="19"/>
    <x v="23"/>
    <x v="2"/>
    <n v="42"/>
    <n v="144"/>
    <n v="6048"/>
    <n v="2540.16"/>
    <n v="0.42"/>
    <s v="Online"/>
    <x v="1"/>
    <x v="6"/>
  </r>
  <r>
    <x v="2"/>
    <n v="1185732"/>
    <x v="361"/>
    <x v="3"/>
    <x v="19"/>
    <x v="23"/>
    <x v="3"/>
    <n v="34"/>
    <n v="142"/>
    <n v="4828"/>
    <n v="2172.6"/>
    <n v="0.44999999999999996"/>
    <s v="Online"/>
    <x v="1"/>
    <x v="6"/>
  </r>
  <r>
    <x v="2"/>
    <n v="1185732"/>
    <x v="361"/>
    <x v="3"/>
    <x v="19"/>
    <x v="23"/>
    <x v="4"/>
    <n v="42"/>
    <n v="135"/>
    <n v="5670"/>
    <n v="3005.1000000000004"/>
    <n v="0.53"/>
    <s v="Online"/>
    <x v="1"/>
    <x v="6"/>
  </r>
  <r>
    <x v="2"/>
    <n v="1185732"/>
    <x v="361"/>
    <x v="3"/>
    <x v="19"/>
    <x v="23"/>
    <x v="5"/>
    <n v="45"/>
    <n v="176"/>
    <n v="7920"/>
    <n v="5385.6"/>
    <n v="0.68"/>
    <s v="Online"/>
    <x v="1"/>
    <x v="6"/>
  </r>
  <r>
    <x v="2"/>
    <n v="1185732"/>
    <x v="391"/>
    <x v="3"/>
    <x v="19"/>
    <x v="23"/>
    <x v="0"/>
    <n v="42"/>
    <n v="232"/>
    <n v="9744"/>
    <n v="6138.72"/>
    <n v="0.63"/>
    <s v="Online"/>
    <x v="1"/>
    <x v="7"/>
  </r>
  <r>
    <x v="2"/>
    <n v="1185732"/>
    <x v="391"/>
    <x v="3"/>
    <x v="19"/>
    <x v="23"/>
    <x v="1"/>
    <n v="37"/>
    <n v="174"/>
    <n v="6438"/>
    <n v="3283.38"/>
    <n v="0.51"/>
    <s v="Online"/>
    <x v="1"/>
    <x v="7"/>
  </r>
  <r>
    <x v="2"/>
    <n v="1185732"/>
    <x v="391"/>
    <x v="3"/>
    <x v="19"/>
    <x v="23"/>
    <x v="2"/>
    <n v="34"/>
    <n v="145"/>
    <n v="4930"/>
    <n v="2070.6"/>
    <n v="0.42"/>
    <s v="Online"/>
    <x v="1"/>
    <x v="7"/>
  </r>
  <r>
    <x v="2"/>
    <n v="1185732"/>
    <x v="391"/>
    <x v="3"/>
    <x v="19"/>
    <x v="23"/>
    <x v="3"/>
    <n v="34"/>
    <n v="119"/>
    <n v="4046"/>
    <n v="1820.6999999999998"/>
    <n v="0.44999999999999996"/>
    <s v="Online"/>
    <x v="1"/>
    <x v="7"/>
  </r>
  <r>
    <x v="2"/>
    <n v="1185732"/>
    <x v="391"/>
    <x v="3"/>
    <x v="19"/>
    <x v="23"/>
    <x v="4"/>
    <n v="41"/>
    <n v="128"/>
    <n v="5248"/>
    <n v="2624"/>
    <n v="0.5"/>
    <s v="Online"/>
    <x v="1"/>
    <x v="7"/>
  </r>
  <r>
    <x v="2"/>
    <n v="1185732"/>
    <x v="391"/>
    <x v="3"/>
    <x v="19"/>
    <x v="23"/>
    <x v="5"/>
    <n v="48"/>
    <n v="173"/>
    <n v="8304"/>
    <n v="5397.6"/>
    <n v="0.65"/>
    <s v="Online"/>
    <x v="1"/>
    <x v="7"/>
  </r>
  <r>
    <x v="2"/>
    <n v="1185732"/>
    <x v="423"/>
    <x v="3"/>
    <x v="19"/>
    <x v="23"/>
    <x v="0"/>
    <n v="49"/>
    <n v="225"/>
    <n v="11025"/>
    <n v="6725.25"/>
    <n v="0.61"/>
    <s v="Online"/>
    <x v="1"/>
    <x v="8"/>
  </r>
  <r>
    <x v="2"/>
    <n v="1185732"/>
    <x v="423"/>
    <x v="3"/>
    <x v="19"/>
    <x v="23"/>
    <x v="1"/>
    <n v="37"/>
    <n v="167"/>
    <n v="6179"/>
    <n v="3151.29"/>
    <n v="0.51"/>
    <s v="Online"/>
    <x v="1"/>
    <x v="8"/>
  </r>
  <r>
    <x v="2"/>
    <n v="1185732"/>
    <x v="423"/>
    <x v="3"/>
    <x v="19"/>
    <x v="23"/>
    <x v="2"/>
    <n v="37"/>
    <n v="123"/>
    <n v="4551"/>
    <n v="2047.9499999999998"/>
    <n v="0.44999999999999996"/>
    <s v="Online"/>
    <x v="1"/>
    <x v="8"/>
  </r>
  <r>
    <x v="2"/>
    <n v="1185732"/>
    <x v="423"/>
    <x v="3"/>
    <x v="19"/>
    <x v="23"/>
    <x v="3"/>
    <n v="38"/>
    <n v="116"/>
    <n v="4408"/>
    <n v="2204"/>
    <n v="0.5"/>
    <s v="Online"/>
    <x v="1"/>
    <x v="8"/>
  </r>
  <r>
    <x v="2"/>
    <n v="1185732"/>
    <x v="423"/>
    <x v="3"/>
    <x v="19"/>
    <x v="23"/>
    <x v="4"/>
    <n v="48"/>
    <n v="112"/>
    <n v="5376"/>
    <n v="2956.7999999999997"/>
    <n v="0.54999999999999993"/>
    <s v="Online"/>
    <x v="1"/>
    <x v="8"/>
  </r>
  <r>
    <x v="2"/>
    <n v="1185732"/>
    <x v="423"/>
    <x v="3"/>
    <x v="19"/>
    <x v="23"/>
    <x v="5"/>
    <n v="52"/>
    <n v="137"/>
    <n v="7124"/>
    <n v="4986.8"/>
    <n v="0.70000000000000007"/>
    <s v="Online"/>
    <x v="1"/>
    <x v="8"/>
  </r>
  <r>
    <x v="2"/>
    <n v="1185732"/>
    <x v="453"/>
    <x v="3"/>
    <x v="19"/>
    <x v="23"/>
    <x v="0"/>
    <n v="49"/>
    <n v="196"/>
    <n v="9604"/>
    <n v="6050.52"/>
    <n v="0.63"/>
    <s v="Online"/>
    <x v="1"/>
    <x v="9"/>
  </r>
  <r>
    <x v="2"/>
    <n v="1185732"/>
    <x v="453"/>
    <x v="3"/>
    <x v="19"/>
    <x v="23"/>
    <x v="1"/>
    <n v="42"/>
    <n v="145"/>
    <n v="6090"/>
    <n v="3349.4999999999995"/>
    <n v="0.54999999999999993"/>
    <s v="Online"/>
    <x v="1"/>
    <x v="9"/>
  </r>
  <r>
    <x v="2"/>
    <n v="1185732"/>
    <x v="453"/>
    <x v="3"/>
    <x v="19"/>
    <x v="23"/>
    <x v="2"/>
    <n v="43"/>
    <n v="120"/>
    <n v="5160"/>
    <n v="2321.9999999999995"/>
    <n v="0.44999999999999996"/>
    <s v="Online"/>
    <x v="1"/>
    <x v="9"/>
  </r>
  <r>
    <x v="2"/>
    <n v="1185732"/>
    <x v="453"/>
    <x v="3"/>
    <x v="19"/>
    <x v="23"/>
    <x v="3"/>
    <n v="41"/>
    <n v="138"/>
    <n v="5658"/>
    <n v="2772.42"/>
    <n v="0.49"/>
    <s v="Online"/>
    <x v="1"/>
    <x v="9"/>
  </r>
  <r>
    <x v="2"/>
    <n v="1185732"/>
    <x v="453"/>
    <x v="3"/>
    <x v="19"/>
    <x v="23"/>
    <x v="4"/>
    <n v="59"/>
    <n v="126"/>
    <n v="7434"/>
    <n v="4088.6999999999994"/>
    <n v="0.54999999999999993"/>
    <s v="Online"/>
    <x v="1"/>
    <x v="9"/>
  </r>
  <r>
    <x v="2"/>
    <n v="1185732"/>
    <x v="453"/>
    <x v="3"/>
    <x v="19"/>
    <x v="23"/>
    <x v="5"/>
    <n v="59"/>
    <n v="169"/>
    <n v="9971"/>
    <n v="6879.9900000000007"/>
    <n v="0.69000000000000006"/>
    <s v="Online"/>
    <x v="1"/>
    <x v="9"/>
  </r>
  <r>
    <x v="2"/>
    <n v="1185732"/>
    <x v="482"/>
    <x v="3"/>
    <x v="19"/>
    <x v="23"/>
    <x v="0"/>
    <n v="55"/>
    <n v="255"/>
    <n v="14025"/>
    <n v="8555.25"/>
    <n v="0.61"/>
    <s v="Online"/>
    <x v="1"/>
    <x v="10"/>
  </r>
  <r>
    <x v="2"/>
    <n v="1185732"/>
    <x v="482"/>
    <x v="3"/>
    <x v="19"/>
    <x v="23"/>
    <x v="1"/>
    <n v="46"/>
    <n v="176"/>
    <n v="8096"/>
    <n v="4290.88"/>
    <n v="0.53"/>
    <s v="Online"/>
    <x v="1"/>
    <x v="10"/>
  </r>
  <r>
    <x v="0"/>
    <n v="1185732"/>
    <x v="482"/>
    <x v="3"/>
    <x v="19"/>
    <x v="23"/>
    <x v="2"/>
    <n v="48"/>
    <n v="168"/>
    <n v="8064"/>
    <n v="3628.7999999999997"/>
    <n v="0.44999999999999996"/>
    <s v="Online"/>
    <x v="1"/>
    <x v="10"/>
  </r>
  <r>
    <x v="0"/>
    <n v="1185732"/>
    <x v="482"/>
    <x v="3"/>
    <x v="19"/>
    <x v="23"/>
    <x v="3"/>
    <n v="48"/>
    <n v="138"/>
    <n v="6624"/>
    <n v="3179.52"/>
    <n v="0.48"/>
    <s v="Online"/>
    <x v="1"/>
    <x v="10"/>
  </r>
  <r>
    <x v="0"/>
    <n v="1185732"/>
    <x v="482"/>
    <x v="3"/>
    <x v="19"/>
    <x v="23"/>
    <x v="4"/>
    <n v="55"/>
    <n v="143"/>
    <n v="7865"/>
    <n v="4089.8"/>
    <n v="0.52"/>
    <s v="Online"/>
    <x v="1"/>
    <x v="10"/>
  </r>
  <r>
    <x v="0"/>
    <n v="1185732"/>
    <x v="482"/>
    <x v="3"/>
    <x v="19"/>
    <x v="23"/>
    <x v="5"/>
    <n v="59"/>
    <n v="163"/>
    <n v="9617"/>
    <n v="6251.05"/>
    <n v="0.65"/>
    <s v="Online"/>
    <x v="1"/>
    <x v="10"/>
  </r>
  <r>
    <x v="0"/>
    <n v="1185732"/>
    <x v="182"/>
    <x v="3"/>
    <x v="19"/>
    <x v="23"/>
    <x v="0"/>
    <n v="27"/>
    <n v="156"/>
    <n v="4212"/>
    <n v="2106"/>
    <n v="0.5"/>
    <s v="Online"/>
    <x v="1"/>
    <x v="0"/>
  </r>
  <r>
    <x v="0"/>
    <n v="1185732"/>
    <x v="182"/>
    <x v="3"/>
    <x v="19"/>
    <x v="23"/>
    <x v="1"/>
    <n v="29"/>
    <n v="123"/>
    <n v="3567"/>
    <n v="1676.49"/>
    <n v="0.47"/>
    <s v="Online"/>
    <x v="1"/>
    <x v="0"/>
  </r>
  <r>
    <x v="0"/>
    <n v="1185732"/>
    <x v="182"/>
    <x v="3"/>
    <x v="19"/>
    <x v="23"/>
    <x v="2"/>
    <n v="19"/>
    <n v="123"/>
    <n v="2337"/>
    <n v="1051.6499999999999"/>
    <n v="0.44999999999999996"/>
    <s v="Online"/>
    <x v="1"/>
    <x v="0"/>
  </r>
  <r>
    <x v="0"/>
    <n v="1185732"/>
    <x v="182"/>
    <x v="3"/>
    <x v="19"/>
    <x v="23"/>
    <x v="3"/>
    <n v="24"/>
    <n v="77"/>
    <n v="1848"/>
    <n v="960.96"/>
    <n v="0.52"/>
    <s v="Online"/>
    <x v="1"/>
    <x v="0"/>
  </r>
  <r>
    <x v="0"/>
    <n v="1185732"/>
    <x v="182"/>
    <x v="3"/>
    <x v="19"/>
    <x v="23"/>
    <x v="4"/>
    <n v="39"/>
    <n v="98"/>
    <n v="3822"/>
    <n v="1872.78"/>
    <n v="0.49"/>
    <s v="Online"/>
    <x v="1"/>
    <x v="0"/>
  </r>
  <r>
    <x v="0"/>
    <n v="1185732"/>
    <x v="182"/>
    <x v="3"/>
    <x v="19"/>
    <x v="23"/>
    <x v="5"/>
    <n v="29"/>
    <n v="123"/>
    <n v="3567"/>
    <n v="2247.21"/>
    <n v="0.63"/>
    <s v="Online"/>
    <x v="1"/>
    <x v="0"/>
  </r>
  <r>
    <x v="0"/>
    <n v="1185732"/>
    <x v="213"/>
    <x v="3"/>
    <x v="19"/>
    <x v="23"/>
    <x v="0"/>
    <n v="29"/>
    <n v="182"/>
    <n v="5278"/>
    <n v="2797.34"/>
    <n v="0.53"/>
    <s v="Online"/>
    <x v="1"/>
    <x v="1"/>
  </r>
  <r>
    <x v="0"/>
    <n v="1185732"/>
    <x v="213"/>
    <x v="3"/>
    <x v="19"/>
    <x v="23"/>
    <x v="1"/>
    <n v="28"/>
    <n v="94"/>
    <n v="2632"/>
    <n v="1289.68"/>
    <n v="0.49"/>
    <s v="Online"/>
    <x v="1"/>
    <x v="1"/>
  </r>
  <r>
    <x v="0"/>
    <n v="1185732"/>
    <x v="213"/>
    <x v="3"/>
    <x v="19"/>
    <x v="23"/>
    <x v="2"/>
    <n v="19"/>
    <n v="113"/>
    <n v="2147"/>
    <n v="966.14999999999986"/>
    <n v="0.44999999999999996"/>
    <s v="Online"/>
    <x v="1"/>
    <x v="1"/>
  </r>
  <r>
    <x v="0"/>
    <n v="1185732"/>
    <x v="213"/>
    <x v="3"/>
    <x v="20"/>
    <x v="24"/>
    <x v="3"/>
    <n v="24"/>
    <n v="70"/>
    <n v="1680"/>
    <n v="873.6"/>
    <n v="0.52"/>
    <s v="Online"/>
    <x v="1"/>
    <x v="1"/>
  </r>
  <r>
    <x v="0"/>
    <n v="1185732"/>
    <x v="213"/>
    <x v="3"/>
    <x v="20"/>
    <x v="24"/>
    <x v="4"/>
    <n v="38"/>
    <n v="88"/>
    <n v="3344"/>
    <n v="1504.8"/>
    <n v="0.44999999999999996"/>
    <s v="Online"/>
    <x v="1"/>
    <x v="1"/>
  </r>
  <r>
    <x v="0"/>
    <n v="1185732"/>
    <x v="213"/>
    <x v="3"/>
    <x v="20"/>
    <x v="24"/>
    <x v="5"/>
    <n v="28"/>
    <n v="120"/>
    <n v="3360"/>
    <n v="2116.8000000000002"/>
    <n v="0.63"/>
    <s v="Online"/>
    <x v="1"/>
    <x v="1"/>
  </r>
  <r>
    <x v="0"/>
    <n v="1185732"/>
    <x v="222"/>
    <x v="3"/>
    <x v="20"/>
    <x v="24"/>
    <x v="0"/>
    <n v="34"/>
    <n v="186"/>
    <n v="6324"/>
    <n v="3225.2400000000002"/>
    <n v="0.51"/>
    <s v="Online"/>
    <x v="1"/>
    <x v="2"/>
  </r>
  <r>
    <x v="0"/>
    <n v="1185732"/>
    <x v="222"/>
    <x v="3"/>
    <x v="20"/>
    <x v="24"/>
    <x v="1"/>
    <n v="34"/>
    <n v="87"/>
    <n v="2958"/>
    <n v="1331.1"/>
    <n v="0.44999999999999996"/>
    <s v="Online"/>
    <x v="1"/>
    <x v="2"/>
  </r>
  <r>
    <x v="0"/>
    <n v="1185732"/>
    <x v="222"/>
    <x v="3"/>
    <x v="20"/>
    <x v="24"/>
    <x v="2"/>
    <n v="23"/>
    <n v="95"/>
    <n v="2185"/>
    <n v="1005.0999999999999"/>
    <n v="0.45999999999999996"/>
    <s v="Online"/>
    <x v="1"/>
    <x v="2"/>
  </r>
  <r>
    <x v="0"/>
    <n v="1185732"/>
    <x v="222"/>
    <x v="3"/>
    <x v="20"/>
    <x v="24"/>
    <x v="3"/>
    <n v="28"/>
    <n v="54"/>
    <n v="1512"/>
    <n v="771.12"/>
    <n v="0.51"/>
    <s v="Online"/>
    <x v="1"/>
    <x v="2"/>
  </r>
  <r>
    <x v="0"/>
    <n v="1185732"/>
    <x v="222"/>
    <x v="3"/>
    <x v="20"/>
    <x v="24"/>
    <x v="4"/>
    <n v="41"/>
    <n v="75"/>
    <n v="3075"/>
    <n v="1506.75"/>
    <n v="0.49"/>
    <s v="Online"/>
    <x v="1"/>
    <x v="2"/>
  </r>
  <r>
    <x v="0"/>
    <n v="1185732"/>
    <x v="222"/>
    <x v="3"/>
    <x v="20"/>
    <x v="24"/>
    <x v="5"/>
    <n v="34"/>
    <n v="102"/>
    <n v="3468"/>
    <n v="2254.2000000000003"/>
    <n v="0.65"/>
    <s v="Online"/>
    <x v="1"/>
    <x v="2"/>
  </r>
  <r>
    <x v="0"/>
    <n v="1185732"/>
    <x v="241"/>
    <x v="3"/>
    <x v="20"/>
    <x v="24"/>
    <x v="0"/>
    <n v="33"/>
    <n v="144"/>
    <n v="4752"/>
    <n v="2471.04"/>
    <n v="0.52"/>
    <s v="Online"/>
    <x v="1"/>
    <x v="3"/>
  </r>
  <r>
    <x v="0"/>
    <n v="1185732"/>
    <x v="241"/>
    <x v="3"/>
    <x v="20"/>
    <x v="24"/>
    <x v="1"/>
    <n v="27"/>
    <n v="72"/>
    <n v="1944"/>
    <n v="952.56"/>
    <n v="0.49"/>
    <s v="Online"/>
    <x v="1"/>
    <x v="3"/>
  </r>
  <r>
    <x v="0"/>
    <n v="1185732"/>
    <x v="241"/>
    <x v="3"/>
    <x v="20"/>
    <x v="24"/>
    <x v="2"/>
    <n v="18"/>
    <n v="83"/>
    <n v="1494"/>
    <n v="732.06"/>
    <n v="0.49"/>
    <s v="Online"/>
    <x v="1"/>
    <x v="3"/>
  </r>
  <r>
    <x v="0"/>
    <n v="1185732"/>
    <x v="241"/>
    <x v="3"/>
    <x v="20"/>
    <x v="24"/>
    <x v="3"/>
    <n v="23"/>
    <n v="52"/>
    <n v="1196"/>
    <n v="621.92000000000007"/>
    <n v="0.52"/>
    <s v="Online"/>
    <x v="1"/>
    <x v="3"/>
  </r>
  <r>
    <x v="0"/>
    <n v="1185732"/>
    <x v="241"/>
    <x v="3"/>
    <x v="20"/>
    <x v="24"/>
    <x v="4"/>
    <n v="36"/>
    <n v="65"/>
    <n v="2340"/>
    <n v="1053"/>
    <n v="0.44999999999999996"/>
    <s v="Online"/>
    <x v="1"/>
    <x v="3"/>
  </r>
  <r>
    <x v="0"/>
    <n v="1185732"/>
    <x v="241"/>
    <x v="3"/>
    <x v="20"/>
    <x v="24"/>
    <x v="5"/>
    <n v="28"/>
    <n v="105"/>
    <n v="2940"/>
    <n v="1793.3999999999999"/>
    <n v="0.61"/>
    <s v="Online"/>
    <x v="1"/>
    <x v="3"/>
  </r>
  <r>
    <x v="0"/>
    <n v="1185732"/>
    <x v="272"/>
    <x v="3"/>
    <x v="20"/>
    <x v="24"/>
    <x v="0"/>
    <n v="39"/>
    <n v="180"/>
    <n v="7020"/>
    <n v="3580.2000000000003"/>
    <n v="0.51"/>
    <s v="Online"/>
    <x v="1"/>
    <x v="4"/>
  </r>
  <r>
    <x v="0"/>
    <n v="1185732"/>
    <x v="272"/>
    <x v="3"/>
    <x v="20"/>
    <x v="24"/>
    <x v="1"/>
    <n v="34"/>
    <n v="88"/>
    <n v="2992"/>
    <n v="1406.24"/>
    <n v="0.47"/>
    <s v="Online"/>
    <x v="1"/>
    <x v="4"/>
  </r>
  <r>
    <x v="0"/>
    <n v="1185732"/>
    <x v="272"/>
    <x v="3"/>
    <x v="20"/>
    <x v="24"/>
    <x v="2"/>
    <n v="29"/>
    <n v="87"/>
    <n v="2523"/>
    <n v="1160.58"/>
    <n v="0.45999999999999996"/>
    <s v="Online"/>
    <x v="1"/>
    <x v="4"/>
  </r>
  <r>
    <x v="0"/>
    <n v="1185732"/>
    <x v="272"/>
    <x v="3"/>
    <x v="20"/>
    <x v="24"/>
    <x v="3"/>
    <n v="29"/>
    <n v="65"/>
    <n v="1885"/>
    <n v="1036.75"/>
    <n v="0.55000000000000004"/>
    <s v="Online"/>
    <x v="1"/>
    <x v="4"/>
  </r>
  <r>
    <x v="0"/>
    <n v="1185732"/>
    <x v="272"/>
    <x v="3"/>
    <x v="20"/>
    <x v="24"/>
    <x v="4"/>
    <n v="44"/>
    <n v="70"/>
    <n v="3080"/>
    <n v="1478.3999999999999"/>
    <n v="0.48"/>
    <s v="Online"/>
    <x v="1"/>
    <x v="4"/>
  </r>
  <r>
    <x v="0"/>
    <n v="1185732"/>
    <x v="272"/>
    <x v="3"/>
    <x v="20"/>
    <x v="24"/>
    <x v="5"/>
    <n v="45"/>
    <n v="105"/>
    <n v="4725"/>
    <n v="2835"/>
    <n v="0.6"/>
    <s v="Online"/>
    <x v="1"/>
    <x v="4"/>
  </r>
  <r>
    <x v="0"/>
    <n v="1185732"/>
    <x v="302"/>
    <x v="3"/>
    <x v="20"/>
    <x v="24"/>
    <x v="0"/>
    <n v="32"/>
    <n v="168"/>
    <n v="5376"/>
    <n v="2903.04"/>
    <n v="0.54"/>
    <s v="Online"/>
    <x v="1"/>
    <x v="11"/>
  </r>
  <r>
    <x v="0"/>
    <n v="1185732"/>
    <x v="302"/>
    <x v="3"/>
    <x v="20"/>
    <x v="24"/>
    <x v="1"/>
    <n v="27"/>
    <n v="91"/>
    <n v="2457"/>
    <n v="1130.2199999999998"/>
    <n v="0.45999999999999996"/>
    <s v="Online"/>
    <x v="1"/>
    <x v="11"/>
  </r>
  <r>
    <x v="0"/>
    <n v="1185732"/>
    <x v="302"/>
    <x v="3"/>
    <x v="20"/>
    <x v="24"/>
    <x v="2"/>
    <n v="23"/>
    <n v="113"/>
    <n v="2599"/>
    <n v="1273.51"/>
    <n v="0.49"/>
    <s v="Online"/>
    <x v="1"/>
    <x v="11"/>
  </r>
  <r>
    <x v="0"/>
    <n v="1185732"/>
    <x v="302"/>
    <x v="3"/>
    <x v="20"/>
    <x v="24"/>
    <x v="3"/>
    <n v="23"/>
    <n v="91"/>
    <n v="2093"/>
    <n v="1046.5"/>
    <n v="0.5"/>
    <s v="Online"/>
    <x v="1"/>
    <x v="11"/>
  </r>
  <r>
    <x v="0"/>
    <n v="1185732"/>
    <x v="302"/>
    <x v="3"/>
    <x v="20"/>
    <x v="24"/>
    <x v="4"/>
    <n v="38"/>
    <n v="102"/>
    <n v="3876"/>
    <n v="1744.1999999999998"/>
    <n v="0.44999999999999996"/>
    <s v="Online"/>
    <x v="1"/>
    <x v="11"/>
  </r>
  <r>
    <x v="0"/>
    <n v="1185732"/>
    <x v="302"/>
    <x v="3"/>
    <x v="20"/>
    <x v="24"/>
    <x v="5"/>
    <n v="42"/>
    <n v="142"/>
    <n v="5964"/>
    <n v="3876.6"/>
    <n v="0.65"/>
    <s v="Online"/>
    <x v="1"/>
    <x v="11"/>
  </r>
  <r>
    <x v="0"/>
    <n v="1185732"/>
    <x v="331"/>
    <x v="3"/>
    <x v="20"/>
    <x v="24"/>
    <x v="0"/>
    <n v="36"/>
    <n v="203"/>
    <n v="7308"/>
    <n v="4019.4000000000005"/>
    <n v="0.55000000000000004"/>
    <s v="Online"/>
    <x v="1"/>
    <x v="5"/>
  </r>
  <r>
    <x v="0"/>
    <n v="1185732"/>
    <x v="331"/>
    <x v="3"/>
    <x v="20"/>
    <x v="24"/>
    <x v="1"/>
    <n v="33"/>
    <n v="130"/>
    <n v="4290"/>
    <n v="2016.3"/>
    <n v="0.47"/>
    <s v="Online"/>
    <x v="1"/>
    <x v="5"/>
  </r>
  <r>
    <x v="0"/>
    <n v="1185732"/>
    <x v="331"/>
    <x v="3"/>
    <x v="20"/>
    <x v="24"/>
    <x v="2"/>
    <n v="29"/>
    <n v="128"/>
    <n v="3712"/>
    <n v="1707.52"/>
    <n v="0.45999999999999996"/>
    <s v="Online"/>
    <x v="1"/>
    <x v="5"/>
  </r>
  <r>
    <x v="0"/>
    <n v="1185732"/>
    <x v="331"/>
    <x v="3"/>
    <x v="20"/>
    <x v="24"/>
    <x v="3"/>
    <n v="29"/>
    <n v="101"/>
    <n v="2929"/>
    <n v="1552.3700000000001"/>
    <n v="0.53"/>
    <s v="Online"/>
    <x v="1"/>
    <x v="5"/>
  </r>
  <r>
    <x v="0"/>
    <n v="1185732"/>
    <x v="331"/>
    <x v="3"/>
    <x v="20"/>
    <x v="24"/>
    <x v="4"/>
    <n v="37"/>
    <n v="94"/>
    <n v="3478"/>
    <n v="1704.22"/>
    <n v="0.49"/>
    <s v="Online"/>
    <x v="1"/>
    <x v="5"/>
  </r>
  <r>
    <x v="0"/>
    <n v="1185732"/>
    <x v="331"/>
    <x v="3"/>
    <x v="20"/>
    <x v="24"/>
    <x v="5"/>
    <n v="41"/>
    <n v="160"/>
    <n v="6560"/>
    <n v="4001.6"/>
    <n v="0.61"/>
    <s v="Online"/>
    <x v="1"/>
    <x v="5"/>
  </r>
  <r>
    <x v="0"/>
    <n v="1185732"/>
    <x v="363"/>
    <x v="3"/>
    <x v="20"/>
    <x v="24"/>
    <x v="0"/>
    <n v="38"/>
    <n v="203"/>
    <n v="7714"/>
    <n v="3857"/>
    <n v="0.5"/>
    <s v="Online"/>
    <x v="1"/>
    <x v="6"/>
  </r>
  <r>
    <x v="0"/>
    <n v="1185732"/>
    <x v="363"/>
    <x v="3"/>
    <x v="20"/>
    <x v="24"/>
    <x v="1"/>
    <n v="38"/>
    <n v="143"/>
    <n v="5434"/>
    <n v="2499.64"/>
    <n v="0.45999999999999996"/>
    <s v="Online"/>
    <x v="1"/>
    <x v="6"/>
  </r>
  <r>
    <x v="0"/>
    <n v="1185732"/>
    <x v="363"/>
    <x v="3"/>
    <x v="20"/>
    <x v="24"/>
    <x v="2"/>
    <n v="32"/>
    <n v="120"/>
    <n v="3840"/>
    <n v="1766.3999999999999"/>
    <n v="0.45999999999999996"/>
    <s v="Online"/>
    <x v="1"/>
    <x v="6"/>
  </r>
  <r>
    <x v="0"/>
    <n v="1185732"/>
    <x v="363"/>
    <x v="3"/>
    <x v="20"/>
    <x v="24"/>
    <x v="3"/>
    <n v="24"/>
    <n v="91"/>
    <n v="2184"/>
    <n v="1201.2"/>
    <n v="0.55000000000000004"/>
    <s v="Online"/>
    <x v="1"/>
    <x v="6"/>
  </r>
  <r>
    <x v="0"/>
    <n v="1185732"/>
    <x v="363"/>
    <x v="3"/>
    <x v="20"/>
    <x v="24"/>
    <x v="4"/>
    <n v="34"/>
    <n v="81"/>
    <n v="2754"/>
    <n v="1294.3799999999999"/>
    <n v="0.47"/>
    <s v="Online"/>
    <x v="1"/>
    <x v="6"/>
  </r>
  <r>
    <x v="0"/>
    <n v="1185732"/>
    <x v="363"/>
    <x v="3"/>
    <x v="20"/>
    <x v="24"/>
    <x v="5"/>
    <n v="36"/>
    <n v="128"/>
    <n v="4608"/>
    <n v="2995.2000000000003"/>
    <n v="0.65"/>
    <s v="Online"/>
    <x v="1"/>
    <x v="6"/>
  </r>
  <r>
    <x v="0"/>
    <n v="1185732"/>
    <x v="395"/>
    <x v="3"/>
    <x v="20"/>
    <x v="24"/>
    <x v="0"/>
    <n v="32"/>
    <n v="174"/>
    <n v="5568"/>
    <n v="2784"/>
    <n v="0.5"/>
    <s v="Online"/>
    <x v="1"/>
    <x v="7"/>
  </r>
  <r>
    <x v="0"/>
    <n v="1185732"/>
    <x v="395"/>
    <x v="3"/>
    <x v="20"/>
    <x v="24"/>
    <x v="1"/>
    <n v="28"/>
    <n v="100"/>
    <n v="2800"/>
    <n v="1316"/>
    <n v="0.47"/>
    <s v="Online"/>
    <x v="1"/>
    <x v="7"/>
  </r>
  <r>
    <x v="0"/>
    <n v="1185732"/>
    <x v="395"/>
    <x v="3"/>
    <x v="20"/>
    <x v="24"/>
    <x v="2"/>
    <n v="14"/>
    <n v="75"/>
    <n v="1050"/>
    <n v="514.5"/>
    <n v="0.49"/>
    <s v="Online"/>
    <x v="1"/>
    <x v="7"/>
  </r>
  <r>
    <x v="0"/>
    <n v="1185732"/>
    <x v="395"/>
    <x v="3"/>
    <x v="20"/>
    <x v="24"/>
    <x v="3"/>
    <n v="14"/>
    <n v="83"/>
    <n v="1162"/>
    <n v="615.86"/>
    <n v="0.53"/>
    <s v="Online"/>
    <x v="1"/>
    <x v="7"/>
  </r>
  <r>
    <x v="0"/>
    <n v="1185732"/>
    <x v="395"/>
    <x v="3"/>
    <x v="20"/>
    <x v="24"/>
    <x v="4"/>
    <n v="23"/>
    <n v="77"/>
    <n v="1771"/>
    <n v="832.37"/>
    <n v="0.47"/>
    <s v="Online"/>
    <x v="1"/>
    <x v="7"/>
  </r>
  <r>
    <x v="0"/>
    <n v="1185732"/>
    <x v="395"/>
    <x v="3"/>
    <x v="20"/>
    <x v="24"/>
    <x v="5"/>
    <n v="28"/>
    <n v="95"/>
    <n v="2660"/>
    <n v="1702.4"/>
    <n v="0.64"/>
    <s v="Online"/>
    <x v="1"/>
    <x v="7"/>
  </r>
  <r>
    <x v="0"/>
    <n v="1185732"/>
    <x v="424"/>
    <x v="3"/>
    <x v="20"/>
    <x v="24"/>
    <x v="0"/>
    <n v="34"/>
    <n v="131"/>
    <n v="4454"/>
    <n v="2271.54"/>
    <n v="0.51"/>
    <s v="Online"/>
    <x v="1"/>
    <x v="8"/>
  </r>
  <r>
    <x v="0"/>
    <n v="1185732"/>
    <x v="424"/>
    <x v="3"/>
    <x v="20"/>
    <x v="24"/>
    <x v="1"/>
    <n v="24"/>
    <n v="91"/>
    <n v="2184"/>
    <n v="1092"/>
    <n v="0.5"/>
    <s v="Online"/>
    <x v="1"/>
    <x v="8"/>
  </r>
  <r>
    <x v="0"/>
    <n v="1185732"/>
    <x v="424"/>
    <x v="3"/>
    <x v="20"/>
    <x v="24"/>
    <x v="2"/>
    <n v="23"/>
    <n v="73"/>
    <n v="1679"/>
    <n v="805.92"/>
    <n v="0.48"/>
    <s v="Online"/>
    <x v="1"/>
    <x v="8"/>
  </r>
  <r>
    <x v="0"/>
    <n v="1185732"/>
    <x v="424"/>
    <x v="3"/>
    <x v="20"/>
    <x v="24"/>
    <x v="3"/>
    <n v="23"/>
    <n v="59"/>
    <n v="1357"/>
    <n v="678.5"/>
    <n v="0.5"/>
    <s v="Online"/>
    <x v="1"/>
    <x v="8"/>
  </r>
  <r>
    <x v="0"/>
    <n v="1185732"/>
    <x v="424"/>
    <x v="3"/>
    <x v="20"/>
    <x v="24"/>
    <x v="4"/>
    <n v="32"/>
    <n v="68"/>
    <n v="2176"/>
    <n v="1022.7199999999999"/>
    <n v="0.47"/>
    <s v="Online"/>
    <x v="1"/>
    <x v="8"/>
  </r>
  <r>
    <x v="0"/>
    <n v="1185732"/>
    <x v="424"/>
    <x v="3"/>
    <x v="20"/>
    <x v="24"/>
    <x v="5"/>
    <n v="38"/>
    <n v="88"/>
    <n v="3344"/>
    <n v="2140.16"/>
    <n v="0.64"/>
    <s v="Online"/>
    <x v="1"/>
    <x v="8"/>
  </r>
  <r>
    <x v="0"/>
    <n v="1185732"/>
    <x v="455"/>
    <x v="3"/>
    <x v="20"/>
    <x v="24"/>
    <x v="0"/>
    <n v="34"/>
    <n v="150"/>
    <n v="5100"/>
    <n v="2601"/>
    <n v="0.51"/>
    <s v="Online"/>
    <x v="1"/>
    <x v="9"/>
  </r>
  <r>
    <x v="0"/>
    <n v="1185732"/>
    <x v="455"/>
    <x v="3"/>
    <x v="20"/>
    <x v="24"/>
    <x v="1"/>
    <n v="23"/>
    <n v="88"/>
    <n v="2024"/>
    <n v="910.8"/>
    <n v="0.44999999999999996"/>
    <s v="Online"/>
    <x v="1"/>
    <x v="9"/>
  </r>
  <r>
    <x v="0"/>
    <n v="1185732"/>
    <x v="455"/>
    <x v="3"/>
    <x v="20"/>
    <x v="24"/>
    <x v="2"/>
    <n v="23"/>
    <n v="80"/>
    <n v="1840"/>
    <n v="901.6"/>
    <n v="0.49"/>
    <s v="Online"/>
    <x v="1"/>
    <x v="9"/>
  </r>
  <r>
    <x v="0"/>
    <n v="1185732"/>
    <x v="455"/>
    <x v="3"/>
    <x v="20"/>
    <x v="24"/>
    <x v="3"/>
    <n v="23"/>
    <n v="88"/>
    <n v="2024"/>
    <n v="1052.48"/>
    <n v="0.52"/>
    <s v="Online"/>
    <x v="1"/>
    <x v="9"/>
  </r>
  <r>
    <x v="0"/>
    <n v="1185732"/>
    <x v="455"/>
    <x v="3"/>
    <x v="20"/>
    <x v="24"/>
    <x v="4"/>
    <n v="43"/>
    <n v="81"/>
    <n v="3483"/>
    <n v="1671.84"/>
    <n v="0.48"/>
    <s v="Online"/>
    <x v="1"/>
    <x v="9"/>
  </r>
  <r>
    <x v="0"/>
    <n v="1185732"/>
    <x v="455"/>
    <x v="3"/>
    <x v="20"/>
    <x v="24"/>
    <x v="5"/>
    <n v="48"/>
    <n v="108"/>
    <n v="5184"/>
    <n v="3265.92"/>
    <n v="0.63"/>
    <s v="Online"/>
    <x v="1"/>
    <x v="9"/>
  </r>
  <r>
    <x v="0"/>
    <n v="1185732"/>
    <x v="484"/>
    <x v="3"/>
    <x v="20"/>
    <x v="24"/>
    <x v="0"/>
    <n v="41"/>
    <n v="163"/>
    <n v="6683"/>
    <n v="3475.1600000000003"/>
    <n v="0.52"/>
    <s v="Online"/>
    <x v="1"/>
    <x v="10"/>
  </r>
  <r>
    <x v="0"/>
    <n v="1185732"/>
    <x v="484"/>
    <x v="3"/>
    <x v="20"/>
    <x v="24"/>
    <x v="1"/>
    <n v="32"/>
    <n v="113"/>
    <n v="3616"/>
    <n v="1735.6799999999998"/>
    <n v="0.48"/>
    <s v="Online"/>
    <x v="1"/>
    <x v="10"/>
  </r>
  <r>
    <x v="3"/>
    <n v="1185732"/>
    <x v="484"/>
    <x v="3"/>
    <x v="20"/>
    <x v="24"/>
    <x v="2"/>
    <n v="32"/>
    <n v="120"/>
    <n v="3840"/>
    <n v="1804.8"/>
    <n v="0.47"/>
    <s v="Online"/>
    <x v="1"/>
    <x v="10"/>
  </r>
  <r>
    <x v="3"/>
    <n v="1185732"/>
    <x v="484"/>
    <x v="3"/>
    <x v="20"/>
    <x v="24"/>
    <x v="3"/>
    <n v="34"/>
    <n v="88"/>
    <n v="2992"/>
    <n v="1555.8400000000001"/>
    <n v="0.52"/>
    <s v="Online"/>
    <x v="1"/>
    <x v="10"/>
  </r>
  <r>
    <x v="3"/>
    <n v="1185732"/>
    <x v="484"/>
    <x v="3"/>
    <x v="20"/>
    <x v="24"/>
    <x v="4"/>
    <n v="42"/>
    <n v="88"/>
    <n v="3696"/>
    <n v="1848"/>
    <n v="0.5"/>
    <s v="Online"/>
    <x v="1"/>
    <x v="10"/>
  </r>
  <r>
    <x v="3"/>
    <n v="1185732"/>
    <x v="484"/>
    <x v="3"/>
    <x v="20"/>
    <x v="24"/>
    <x v="5"/>
    <n v="47"/>
    <n v="126"/>
    <n v="5922"/>
    <n v="3612.42"/>
    <n v="0.61"/>
    <s v="Online"/>
    <x v="1"/>
    <x v="10"/>
  </r>
  <r>
    <x v="3"/>
    <n v="1185732"/>
    <x v="175"/>
    <x v="3"/>
    <x v="20"/>
    <x v="24"/>
    <x v="0"/>
    <n v="23"/>
    <n v="196"/>
    <n v="4508"/>
    <n v="2479.4"/>
    <n v="0.55000000000000004"/>
    <s v="Online"/>
    <x v="1"/>
    <x v="0"/>
  </r>
  <r>
    <x v="3"/>
    <n v="1185732"/>
    <x v="175"/>
    <x v="3"/>
    <x v="20"/>
    <x v="24"/>
    <x v="1"/>
    <n v="23"/>
    <n v="133"/>
    <n v="3059"/>
    <n v="1437.73"/>
    <n v="0.47"/>
    <s v="Online"/>
    <x v="1"/>
    <x v="0"/>
  </r>
  <r>
    <x v="3"/>
    <n v="1185732"/>
    <x v="175"/>
    <x v="3"/>
    <x v="20"/>
    <x v="24"/>
    <x v="2"/>
    <n v="14"/>
    <n v="143"/>
    <n v="2002"/>
    <n v="940.93999999999994"/>
    <n v="0.47"/>
    <s v="Online"/>
    <x v="1"/>
    <x v="0"/>
  </r>
  <r>
    <x v="3"/>
    <n v="1185732"/>
    <x v="175"/>
    <x v="3"/>
    <x v="20"/>
    <x v="24"/>
    <x v="3"/>
    <n v="18"/>
    <n v="88"/>
    <n v="1584"/>
    <n v="823.68000000000006"/>
    <n v="0.52"/>
    <s v="Online"/>
    <x v="1"/>
    <x v="0"/>
  </r>
  <r>
    <x v="3"/>
    <n v="1185732"/>
    <x v="175"/>
    <x v="3"/>
    <x v="20"/>
    <x v="24"/>
    <x v="4"/>
    <n v="33"/>
    <n v="98"/>
    <n v="3234"/>
    <n v="1519.98"/>
    <n v="0.47"/>
    <s v="Online"/>
    <x v="1"/>
    <x v="0"/>
  </r>
  <r>
    <x v="3"/>
    <n v="1185732"/>
    <x v="175"/>
    <x v="3"/>
    <x v="20"/>
    <x v="24"/>
    <x v="5"/>
    <n v="24"/>
    <n v="138"/>
    <n v="3312"/>
    <n v="2119.6799999999998"/>
    <n v="0.64"/>
    <s v="Online"/>
    <x v="1"/>
    <x v="0"/>
  </r>
  <r>
    <x v="3"/>
    <n v="1185732"/>
    <x v="206"/>
    <x v="3"/>
    <x v="20"/>
    <x v="24"/>
    <x v="0"/>
    <n v="25"/>
    <n v="218"/>
    <n v="5450"/>
    <n v="2888.5"/>
    <n v="0.53"/>
    <s v="Online"/>
    <x v="1"/>
    <x v="1"/>
  </r>
  <r>
    <x v="3"/>
    <n v="1185732"/>
    <x v="206"/>
    <x v="3"/>
    <x v="20"/>
    <x v="24"/>
    <x v="1"/>
    <n v="24"/>
    <n v="101"/>
    <n v="2424"/>
    <n v="1139.28"/>
    <n v="0.47"/>
    <s v="Online"/>
    <x v="1"/>
    <x v="1"/>
  </r>
  <r>
    <x v="3"/>
    <n v="1185732"/>
    <x v="206"/>
    <x v="3"/>
    <x v="20"/>
    <x v="24"/>
    <x v="2"/>
    <n v="14"/>
    <n v="115"/>
    <n v="1610"/>
    <n v="724.49999999999989"/>
    <n v="0.44999999999999996"/>
    <s v="Online"/>
    <x v="1"/>
    <x v="1"/>
  </r>
  <r>
    <x v="3"/>
    <n v="1185732"/>
    <x v="206"/>
    <x v="2"/>
    <x v="21"/>
    <x v="25"/>
    <x v="3"/>
    <n v="19"/>
    <n v="87"/>
    <n v="1653"/>
    <n v="826.5"/>
    <n v="0.5"/>
    <s v="Online"/>
    <x v="1"/>
    <x v="1"/>
  </r>
  <r>
    <x v="3"/>
    <n v="1185732"/>
    <x v="206"/>
    <x v="2"/>
    <x v="21"/>
    <x v="25"/>
    <x v="4"/>
    <n v="32"/>
    <n v="101"/>
    <n v="3232"/>
    <n v="1454.3999999999999"/>
    <n v="0.44999999999999996"/>
    <s v="Online"/>
    <x v="1"/>
    <x v="1"/>
  </r>
  <r>
    <x v="3"/>
    <n v="1185732"/>
    <x v="206"/>
    <x v="2"/>
    <x v="21"/>
    <x v="25"/>
    <x v="5"/>
    <n v="24"/>
    <n v="131"/>
    <n v="3144"/>
    <n v="1949.28"/>
    <n v="0.62"/>
    <s v="Online"/>
    <x v="1"/>
    <x v="1"/>
  </r>
  <r>
    <x v="3"/>
    <n v="1185732"/>
    <x v="215"/>
    <x v="2"/>
    <x v="21"/>
    <x v="25"/>
    <x v="0"/>
    <n v="29"/>
    <n v="168"/>
    <n v="4872"/>
    <n v="2533.44"/>
    <n v="0.52"/>
    <s v="Online"/>
    <x v="1"/>
    <x v="2"/>
  </r>
  <r>
    <x v="3"/>
    <n v="1185732"/>
    <x v="215"/>
    <x v="2"/>
    <x v="21"/>
    <x v="25"/>
    <x v="1"/>
    <n v="28"/>
    <n v="102"/>
    <n v="2856"/>
    <n v="1428"/>
    <n v="0.5"/>
    <s v="Online"/>
    <x v="1"/>
    <x v="2"/>
  </r>
  <r>
    <x v="3"/>
    <n v="1185732"/>
    <x v="215"/>
    <x v="2"/>
    <x v="21"/>
    <x v="25"/>
    <x v="2"/>
    <n v="18"/>
    <n v="112"/>
    <n v="2016"/>
    <n v="1008"/>
    <n v="0.5"/>
    <s v="Online"/>
    <x v="1"/>
    <x v="2"/>
  </r>
  <r>
    <x v="3"/>
    <n v="1185732"/>
    <x v="215"/>
    <x v="2"/>
    <x v="21"/>
    <x v="25"/>
    <x v="3"/>
    <n v="23"/>
    <n v="73"/>
    <n v="1679"/>
    <n v="889.87"/>
    <n v="0.53"/>
    <s v="Online"/>
    <x v="1"/>
    <x v="2"/>
  </r>
  <r>
    <x v="3"/>
    <n v="1185732"/>
    <x v="215"/>
    <x v="2"/>
    <x v="21"/>
    <x v="25"/>
    <x v="4"/>
    <n v="38"/>
    <n v="75"/>
    <n v="2850"/>
    <n v="1425"/>
    <n v="0.5"/>
    <s v="Online"/>
    <x v="1"/>
    <x v="2"/>
  </r>
  <r>
    <x v="3"/>
    <n v="1185732"/>
    <x v="215"/>
    <x v="2"/>
    <x v="21"/>
    <x v="25"/>
    <x v="5"/>
    <n v="29"/>
    <n v="100"/>
    <n v="2900"/>
    <n v="1856"/>
    <n v="0.64"/>
    <s v="Online"/>
    <x v="1"/>
    <x v="2"/>
  </r>
  <r>
    <x v="3"/>
    <n v="1185732"/>
    <x v="234"/>
    <x v="2"/>
    <x v="21"/>
    <x v="25"/>
    <x v="0"/>
    <n v="27"/>
    <n v="181"/>
    <n v="4887"/>
    <n v="2443.5"/>
    <n v="0.5"/>
    <s v="Online"/>
    <x v="1"/>
    <x v="3"/>
  </r>
  <r>
    <x v="3"/>
    <n v="1185732"/>
    <x v="234"/>
    <x v="2"/>
    <x v="21"/>
    <x v="25"/>
    <x v="1"/>
    <n v="25"/>
    <n v="94"/>
    <n v="2350"/>
    <n v="1057.5"/>
    <n v="0.44999999999999996"/>
    <s v="Online"/>
    <x v="1"/>
    <x v="3"/>
  </r>
  <r>
    <x v="3"/>
    <n v="1185732"/>
    <x v="234"/>
    <x v="2"/>
    <x v="21"/>
    <x v="25"/>
    <x v="2"/>
    <n v="14"/>
    <n v="98"/>
    <n v="1372"/>
    <n v="631.12"/>
    <n v="0.45999999999999996"/>
    <s v="Online"/>
    <x v="1"/>
    <x v="3"/>
  </r>
  <r>
    <x v="3"/>
    <n v="1185732"/>
    <x v="234"/>
    <x v="2"/>
    <x v="21"/>
    <x v="25"/>
    <x v="3"/>
    <n v="18"/>
    <n v="70"/>
    <n v="1260"/>
    <n v="667.80000000000007"/>
    <n v="0.53"/>
    <s v="Online"/>
    <x v="1"/>
    <x v="3"/>
  </r>
  <r>
    <x v="3"/>
    <n v="1185732"/>
    <x v="234"/>
    <x v="2"/>
    <x v="21"/>
    <x v="25"/>
    <x v="4"/>
    <n v="33"/>
    <n v="74"/>
    <n v="2442"/>
    <n v="1123.32"/>
    <n v="0.45999999999999996"/>
    <s v="Online"/>
    <x v="1"/>
    <x v="3"/>
  </r>
  <r>
    <x v="3"/>
    <n v="1185732"/>
    <x v="234"/>
    <x v="2"/>
    <x v="21"/>
    <x v="25"/>
    <x v="5"/>
    <n v="24"/>
    <n v="112"/>
    <n v="2688"/>
    <n v="1612.8"/>
    <n v="0.6"/>
    <s v="Online"/>
    <x v="1"/>
    <x v="3"/>
  </r>
  <r>
    <x v="3"/>
    <n v="1185732"/>
    <x v="265"/>
    <x v="2"/>
    <x v="21"/>
    <x v="25"/>
    <x v="0"/>
    <n v="32"/>
    <n v="174"/>
    <n v="5568"/>
    <n v="2839.68"/>
    <n v="0.51"/>
    <s v="Online"/>
    <x v="1"/>
    <x v="4"/>
  </r>
  <r>
    <x v="3"/>
    <n v="1185732"/>
    <x v="265"/>
    <x v="2"/>
    <x v="21"/>
    <x v="25"/>
    <x v="1"/>
    <n v="29"/>
    <n v="101"/>
    <n v="2929"/>
    <n v="1435.21"/>
    <n v="0.49"/>
    <s v="Online"/>
    <x v="1"/>
    <x v="4"/>
  </r>
  <r>
    <x v="3"/>
    <n v="1185732"/>
    <x v="265"/>
    <x v="2"/>
    <x v="21"/>
    <x v="25"/>
    <x v="2"/>
    <n v="25"/>
    <n v="98"/>
    <n v="2450"/>
    <n v="1225"/>
    <n v="0.5"/>
    <s v="Online"/>
    <x v="1"/>
    <x v="4"/>
  </r>
  <r>
    <x v="3"/>
    <n v="1185732"/>
    <x v="265"/>
    <x v="2"/>
    <x v="21"/>
    <x v="25"/>
    <x v="3"/>
    <n v="23"/>
    <n v="72"/>
    <n v="1656"/>
    <n v="910.80000000000007"/>
    <n v="0.55000000000000004"/>
    <s v="Online"/>
    <x v="1"/>
    <x v="4"/>
  </r>
  <r>
    <x v="3"/>
    <n v="1185732"/>
    <x v="265"/>
    <x v="2"/>
    <x v="21"/>
    <x v="25"/>
    <x v="4"/>
    <n v="39"/>
    <n v="75"/>
    <n v="2925"/>
    <n v="1462.5"/>
    <n v="0.5"/>
    <s v="Online"/>
    <x v="1"/>
    <x v="4"/>
  </r>
  <r>
    <x v="3"/>
    <n v="1185732"/>
    <x v="265"/>
    <x v="2"/>
    <x v="21"/>
    <x v="25"/>
    <x v="5"/>
    <n v="44"/>
    <n v="120"/>
    <n v="5280"/>
    <n v="3432"/>
    <n v="0.65"/>
    <s v="Online"/>
    <x v="1"/>
    <x v="4"/>
  </r>
  <r>
    <x v="3"/>
    <n v="1185732"/>
    <x v="295"/>
    <x v="2"/>
    <x v="21"/>
    <x v="25"/>
    <x v="0"/>
    <n v="28"/>
    <n v="182"/>
    <n v="5096"/>
    <n v="2598.96"/>
    <n v="0.51"/>
    <s v="Online"/>
    <x v="1"/>
    <x v="11"/>
  </r>
  <r>
    <x v="3"/>
    <n v="1185732"/>
    <x v="295"/>
    <x v="2"/>
    <x v="21"/>
    <x v="25"/>
    <x v="1"/>
    <n v="24"/>
    <n v="112"/>
    <n v="2688"/>
    <n v="1317.12"/>
    <n v="0.49"/>
    <s v="Online"/>
    <x v="1"/>
    <x v="11"/>
  </r>
  <r>
    <x v="3"/>
    <n v="1185732"/>
    <x v="295"/>
    <x v="2"/>
    <x v="21"/>
    <x v="25"/>
    <x v="2"/>
    <n v="19"/>
    <n v="115"/>
    <n v="2185"/>
    <n v="1070.6500000000001"/>
    <n v="0.49"/>
    <s v="Online"/>
    <x v="1"/>
    <x v="11"/>
  </r>
  <r>
    <x v="3"/>
    <n v="1185732"/>
    <x v="295"/>
    <x v="2"/>
    <x v="21"/>
    <x v="25"/>
    <x v="3"/>
    <n v="19"/>
    <n v="108"/>
    <n v="2052"/>
    <n v="1046.52"/>
    <n v="0.51"/>
    <s v="Online"/>
    <x v="1"/>
    <x v="11"/>
  </r>
  <r>
    <x v="3"/>
    <n v="1185732"/>
    <x v="295"/>
    <x v="2"/>
    <x v="21"/>
    <x v="25"/>
    <x v="4"/>
    <n v="34"/>
    <n v="108"/>
    <n v="3672"/>
    <n v="1652.3999999999999"/>
    <n v="0.44999999999999996"/>
    <s v="Online"/>
    <x v="1"/>
    <x v="11"/>
  </r>
  <r>
    <x v="3"/>
    <n v="1185732"/>
    <x v="295"/>
    <x v="2"/>
    <x v="21"/>
    <x v="25"/>
    <x v="5"/>
    <n v="38"/>
    <n v="150"/>
    <n v="5700"/>
    <n v="3420"/>
    <n v="0.6"/>
    <s v="Online"/>
    <x v="1"/>
    <x v="11"/>
  </r>
  <r>
    <x v="3"/>
    <n v="1185732"/>
    <x v="324"/>
    <x v="2"/>
    <x v="21"/>
    <x v="25"/>
    <x v="0"/>
    <n v="34"/>
    <n v="224"/>
    <n v="7616"/>
    <n v="3960.32"/>
    <n v="0.52"/>
    <s v="Online"/>
    <x v="1"/>
    <x v="5"/>
  </r>
  <r>
    <x v="3"/>
    <n v="1185732"/>
    <x v="324"/>
    <x v="2"/>
    <x v="21"/>
    <x v="25"/>
    <x v="1"/>
    <n v="29"/>
    <n v="160"/>
    <n v="4640"/>
    <n v="2227.1999999999998"/>
    <n v="0.48"/>
    <s v="Online"/>
    <x v="1"/>
    <x v="5"/>
  </r>
  <r>
    <x v="3"/>
    <n v="1185732"/>
    <x v="324"/>
    <x v="2"/>
    <x v="21"/>
    <x v="25"/>
    <x v="2"/>
    <n v="24"/>
    <n v="138"/>
    <n v="3312"/>
    <n v="1589.76"/>
    <n v="0.48"/>
    <s v="Online"/>
    <x v="1"/>
    <x v="5"/>
  </r>
  <r>
    <x v="3"/>
    <n v="1185732"/>
    <x v="324"/>
    <x v="2"/>
    <x v="21"/>
    <x v="25"/>
    <x v="3"/>
    <n v="23"/>
    <n v="115"/>
    <n v="2645"/>
    <n v="1322.5"/>
    <n v="0.5"/>
    <s v="Online"/>
    <x v="1"/>
    <x v="5"/>
  </r>
  <r>
    <x v="3"/>
    <n v="1185732"/>
    <x v="324"/>
    <x v="2"/>
    <x v="21"/>
    <x v="25"/>
    <x v="4"/>
    <n v="32"/>
    <n v="128"/>
    <n v="4096"/>
    <n v="1884.1599999999999"/>
    <n v="0.45999999999999996"/>
    <s v="Online"/>
    <x v="1"/>
    <x v="5"/>
  </r>
  <r>
    <x v="3"/>
    <n v="1185732"/>
    <x v="324"/>
    <x v="2"/>
    <x v="21"/>
    <x v="25"/>
    <x v="5"/>
    <n v="38"/>
    <n v="150"/>
    <n v="5700"/>
    <n v="3705"/>
    <n v="0.65"/>
    <s v="Online"/>
    <x v="1"/>
    <x v="5"/>
  </r>
  <r>
    <x v="3"/>
    <n v="1185732"/>
    <x v="356"/>
    <x v="2"/>
    <x v="21"/>
    <x v="25"/>
    <x v="0"/>
    <n v="33"/>
    <n v="203"/>
    <n v="6699"/>
    <n v="3349.5"/>
    <n v="0.5"/>
    <s v="Online"/>
    <x v="1"/>
    <x v="6"/>
  </r>
  <r>
    <x v="3"/>
    <n v="1185732"/>
    <x v="356"/>
    <x v="2"/>
    <x v="21"/>
    <x v="25"/>
    <x v="1"/>
    <n v="34"/>
    <n v="131"/>
    <n v="4454"/>
    <n v="2093.3799999999997"/>
    <n v="0.47"/>
    <s v="Online"/>
    <x v="1"/>
    <x v="6"/>
  </r>
  <r>
    <x v="3"/>
    <n v="1185732"/>
    <x v="356"/>
    <x v="2"/>
    <x v="21"/>
    <x v="25"/>
    <x v="2"/>
    <n v="29"/>
    <n v="113"/>
    <n v="3277"/>
    <n v="1605.73"/>
    <n v="0.49"/>
    <s v="Online"/>
    <x v="1"/>
    <x v="6"/>
  </r>
  <r>
    <x v="3"/>
    <n v="1185732"/>
    <x v="356"/>
    <x v="2"/>
    <x v="21"/>
    <x v="25"/>
    <x v="3"/>
    <n v="19"/>
    <n v="101"/>
    <n v="1919"/>
    <n v="1017.07"/>
    <n v="0.53"/>
    <s v="Online"/>
    <x v="1"/>
    <x v="6"/>
  </r>
  <r>
    <x v="3"/>
    <n v="1185732"/>
    <x v="356"/>
    <x v="2"/>
    <x v="21"/>
    <x v="25"/>
    <x v="4"/>
    <n v="29"/>
    <n v="105"/>
    <n v="3045"/>
    <n v="1400.6999999999998"/>
    <n v="0.45999999999999996"/>
    <s v="Online"/>
    <x v="1"/>
    <x v="6"/>
  </r>
  <r>
    <x v="3"/>
    <n v="1185732"/>
    <x v="356"/>
    <x v="2"/>
    <x v="21"/>
    <x v="25"/>
    <x v="5"/>
    <n v="32"/>
    <n v="152"/>
    <n v="4864"/>
    <n v="2918.4"/>
    <n v="0.6"/>
    <s v="Online"/>
    <x v="1"/>
    <x v="6"/>
  </r>
  <r>
    <x v="3"/>
    <n v="1185732"/>
    <x v="388"/>
    <x v="2"/>
    <x v="21"/>
    <x v="25"/>
    <x v="0"/>
    <n v="29"/>
    <n v="169"/>
    <n v="4901"/>
    <n v="2548.52"/>
    <n v="0.52"/>
    <s v="Online"/>
    <x v="1"/>
    <x v="7"/>
  </r>
  <r>
    <x v="3"/>
    <n v="1185732"/>
    <x v="388"/>
    <x v="2"/>
    <x v="21"/>
    <x v="25"/>
    <x v="1"/>
    <n v="23"/>
    <n v="122"/>
    <n v="2806"/>
    <n v="1262.6999999999998"/>
    <n v="0.44999999999999996"/>
    <s v="Online"/>
    <x v="1"/>
    <x v="7"/>
  </r>
  <r>
    <x v="3"/>
    <n v="1185732"/>
    <x v="388"/>
    <x v="2"/>
    <x v="21"/>
    <x v="25"/>
    <x v="2"/>
    <n v="9"/>
    <n v="91"/>
    <n v="819"/>
    <n v="409.5"/>
    <n v="0.5"/>
    <s v="Online"/>
    <x v="1"/>
    <x v="7"/>
  </r>
  <r>
    <x v="3"/>
    <n v="1185732"/>
    <x v="388"/>
    <x v="2"/>
    <x v="21"/>
    <x v="25"/>
    <x v="3"/>
    <n v="10"/>
    <n v="88"/>
    <n v="880"/>
    <n v="448.8"/>
    <n v="0.51"/>
    <s v="Online"/>
    <x v="1"/>
    <x v="7"/>
  </r>
  <r>
    <x v="3"/>
    <n v="1185732"/>
    <x v="388"/>
    <x v="2"/>
    <x v="21"/>
    <x v="25"/>
    <x v="4"/>
    <n v="19"/>
    <n v="88"/>
    <n v="1672"/>
    <n v="836"/>
    <n v="0.5"/>
    <s v="Online"/>
    <x v="1"/>
    <x v="7"/>
  </r>
  <r>
    <x v="3"/>
    <n v="1185732"/>
    <x v="388"/>
    <x v="2"/>
    <x v="21"/>
    <x v="25"/>
    <x v="5"/>
    <n v="24"/>
    <n v="120"/>
    <n v="2880"/>
    <n v="1843.2"/>
    <n v="0.64"/>
    <s v="Online"/>
    <x v="1"/>
    <x v="7"/>
  </r>
  <r>
    <x v="3"/>
    <n v="1185732"/>
    <x v="417"/>
    <x v="2"/>
    <x v="21"/>
    <x v="25"/>
    <x v="0"/>
    <n v="28"/>
    <n v="173"/>
    <n v="4844"/>
    <n v="2470.44"/>
    <n v="0.51"/>
    <s v="Online"/>
    <x v="1"/>
    <x v="8"/>
  </r>
  <r>
    <x v="3"/>
    <n v="1185732"/>
    <x v="417"/>
    <x v="2"/>
    <x v="21"/>
    <x v="25"/>
    <x v="1"/>
    <n v="19"/>
    <n v="100"/>
    <n v="1900"/>
    <n v="950"/>
    <n v="0.5"/>
    <s v="Online"/>
    <x v="1"/>
    <x v="8"/>
  </r>
  <r>
    <x v="3"/>
    <n v="1185732"/>
    <x v="417"/>
    <x v="2"/>
    <x v="21"/>
    <x v="25"/>
    <x v="2"/>
    <n v="19"/>
    <n v="87"/>
    <n v="1653"/>
    <n v="809.97"/>
    <n v="0.49"/>
    <s v="Online"/>
    <x v="1"/>
    <x v="8"/>
  </r>
  <r>
    <x v="3"/>
    <n v="1185732"/>
    <x v="417"/>
    <x v="2"/>
    <x v="21"/>
    <x v="25"/>
    <x v="3"/>
    <n v="19"/>
    <n v="72"/>
    <n v="1368"/>
    <n v="752.40000000000009"/>
    <n v="0.55000000000000004"/>
    <s v="Online"/>
    <x v="1"/>
    <x v="8"/>
  </r>
  <r>
    <x v="3"/>
    <n v="1185732"/>
    <x v="417"/>
    <x v="2"/>
    <x v="21"/>
    <x v="25"/>
    <x v="4"/>
    <n v="29"/>
    <n v="83"/>
    <n v="2407"/>
    <n v="1203.5"/>
    <n v="0.5"/>
    <s v="Online"/>
    <x v="1"/>
    <x v="8"/>
  </r>
  <r>
    <x v="3"/>
    <n v="1185732"/>
    <x v="417"/>
    <x v="2"/>
    <x v="21"/>
    <x v="25"/>
    <x v="5"/>
    <n v="32"/>
    <n v="104"/>
    <n v="3328"/>
    <n v="2063.36"/>
    <n v="0.62"/>
    <s v="Online"/>
    <x v="1"/>
    <x v="8"/>
  </r>
  <r>
    <x v="3"/>
    <n v="1185732"/>
    <x v="448"/>
    <x v="2"/>
    <x v="21"/>
    <x v="25"/>
    <x v="0"/>
    <n v="29"/>
    <n v="149"/>
    <n v="4321"/>
    <n v="2160.5"/>
    <n v="0.5"/>
    <s v="Online"/>
    <x v="1"/>
    <x v="9"/>
  </r>
  <r>
    <x v="3"/>
    <n v="1185732"/>
    <x v="448"/>
    <x v="2"/>
    <x v="21"/>
    <x v="25"/>
    <x v="1"/>
    <n v="20"/>
    <n v="108"/>
    <n v="2160"/>
    <n v="993.59999999999991"/>
    <n v="0.45999999999999996"/>
    <s v="Online"/>
    <x v="1"/>
    <x v="9"/>
  </r>
  <r>
    <x v="3"/>
    <n v="1185732"/>
    <x v="448"/>
    <x v="2"/>
    <x v="21"/>
    <x v="25"/>
    <x v="2"/>
    <n v="19"/>
    <n v="93"/>
    <n v="1767"/>
    <n v="848.16"/>
    <n v="0.48"/>
    <s v="Online"/>
    <x v="1"/>
    <x v="9"/>
  </r>
  <r>
    <x v="3"/>
    <n v="1185732"/>
    <x v="448"/>
    <x v="2"/>
    <x v="21"/>
    <x v="25"/>
    <x v="3"/>
    <n v="19"/>
    <n v="113"/>
    <n v="2147"/>
    <n v="1094.97"/>
    <n v="0.51"/>
    <s v="Online"/>
    <x v="1"/>
    <x v="9"/>
  </r>
  <r>
    <x v="3"/>
    <n v="1185732"/>
    <x v="448"/>
    <x v="2"/>
    <x v="21"/>
    <x v="25"/>
    <x v="4"/>
    <n v="39"/>
    <n v="91"/>
    <n v="3549"/>
    <n v="1739.01"/>
    <n v="0.49"/>
    <s v="Online"/>
    <x v="1"/>
    <x v="9"/>
  </r>
  <r>
    <x v="3"/>
    <n v="1185732"/>
    <x v="448"/>
    <x v="2"/>
    <x v="21"/>
    <x v="25"/>
    <x v="5"/>
    <n v="43"/>
    <n v="113"/>
    <n v="4859"/>
    <n v="3158.35"/>
    <n v="0.65"/>
    <s v="Online"/>
    <x v="1"/>
    <x v="9"/>
  </r>
  <r>
    <x v="3"/>
    <n v="1185732"/>
    <x v="477"/>
    <x v="2"/>
    <x v="21"/>
    <x v="25"/>
    <x v="0"/>
    <n v="39"/>
    <n v="203"/>
    <n v="7917"/>
    <n v="4354.3500000000004"/>
    <n v="0.55000000000000004"/>
    <s v="Online"/>
    <x v="1"/>
    <x v="10"/>
  </r>
  <r>
    <x v="3"/>
    <n v="1185732"/>
    <x v="477"/>
    <x v="2"/>
    <x v="21"/>
    <x v="25"/>
    <x v="1"/>
    <n v="28"/>
    <n v="145"/>
    <n v="4060"/>
    <n v="1989.3999999999999"/>
    <n v="0.49"/>
    <s v="Online"/>
    <x v="1"/>
    <x v="10"/>
  </r>
  <r>
    <x v="3"/>
    <n v="1185732"/>
    <x v="477"/>
    <x v="2"/>
    <x v="21"/>
    <x v="25"/>
    <x v="2"/>
    <n v="29"/>
    <n v="113"/>
    <n v="3277"/>
    <n v="1540.1899999999998"/>
    <n v="0.47"/>
    <s v="Online"/>
    <x v="1"/>
    <x v="10"/>
  </r>
  <r>
    <x v="3"/>
    <n v="1185732"/>
    <x v="477"/>
    <x v="2"/>
    <x v="21"/>
    <x v="25"/>
    <x v="3"/>
    <n v="27"/>
    <n v="112"/>
    <n v="3024"/>
    <n v="1542.24"/>
    <n v="0.51"/>
    <s v="Online"/>
    <x v="1"/>
    <x v="10"/>
  </r>
  <r>
    <x v="3"/>
    <n v="1185732"/>
    <x v="477"/>
    <x v="2"/>
    <x v="21"/>
    <x v="25"/>
    <x v="4"/>
    <n v="38"/>
    <n v="112"/>
    <n v="4256"/>
    <n v="2128"/>
    <n v="0.5"/>
    <s v="Online"/>
    <x v="1"/>
    <x v="10"/>
  </r>
  <r>
    <x v="3"/>
    <n v="1185732"/>
    <x v="477"/>
    <x v="2"/>
    <x v="21"/>
    <x v="25"/>
    <x v="5"/>
    <n v="42"/>
    <n v="125"/>
    <n v="5250"/>
    <n v="3202.5"/>
    <n v="0.61"/>
    <s v="Online"/>
    <x v="1"/>
    <x v="10"/>
  </r>
  <r>
    <x v="3"/>
    <n v="1128299"/>
    <x v="188"/>
    <x v="2"/>
    <x v="21"/>
    <x v="25"/>
    <x v="0"/>
    <n v="27"/>
    <n v="98"/>
    <n v="2646"/>
    <n v="1270.08"/>
    <n v="0.48"/>
    <s v="Online"/>
    <x v="1"/>
    <x v="0"/>
  </r>
  <r>
    <x v="3"/>
    <n v="1128299"/>
    <x v="188"/>
    <x v="2"/>
    <x v="21"/>
    <x v="25"/>
    <x v="1"/>
    <n v="39"/>
    <n v="105"/>
    <n v="4095"/>
    <n v="2006.55"/>
    <n v="0.49"/>
    <s v="Online"/>
    <x v="1"/>
    <x v="0"/>
  </r>
  <r>
    <x v="3"/>
    <n v="1128299"/>
    <x v="188"/>
    <x v="2"/>
    <x v="21"/>
    <x v="25"/>
    <x v="2"/>
    <n v="39"/>
    <n v="105"/>
    <n v="4095"/>
    <n v="1965.6"/>
    <n v="0.48"/>
    <s v="Online"/>
    <x v="1"/>
    <x v="0"/>
  </r>
  <r>
    <x v="3"/>
    <n v="1128299"/>
    <x v="188"/>
    <x v="2"/>
    <x v="21"/>
    <x v="25"/>
    <x v="3"/>
    <n v="39"/>
    <n v="58"/>
    <n v="2262"/>
    <n v="1040.52"/>
    <n v="0.45999999999999996"/>
    <s v="Online"/>
    <x v="1"/>
    <x v="0"/>
  </r>
  <r>
    <x v="3"/>
    <n v="1128299"/>
    <x v="188"/>
    <x v="2"/>
    <x v="21"/>
    <x v="25"/>
    <x v="4"/>
    <n v="42"/>
    <n v="44"/>
    <n v="1848"/>
    <n v="1016.4000000000001"/>
    <n v="0.55000000000000004"/>
    <s v="Online"/>
    <x v="1"/>
    <x v="0"/>
  </r>
  <r>
    <x v="3"/>
    <n v="1128299"/>
    <x v="188"/>
    <x v="2"/>
    <x v="21"/>
    <x v="25"/>
    <x v="5"/>
    <n v="39"/>
    <n v="108"/>
    <n v="4212"/>
    <n v="1811.16"/>
    <n v="0.43"/>
    <s v="Online"/>
    <x v="1"/>
    <x v="0"/>
  </r>
  <r>
    <x v="3"/>
    <n v="1128299"/>
    <x v="698"/>
    <x v="2"/>
    <x v="21"/>
    <x v="25"/>
    <x v="0"/>
    <n v="29"/>
    <n v="117"/>
    <n v="3393"/>
    <n v="1526.85"/>
    <n v="0.44999999999999996"/>
    <s v="Online"/>
    <x v="1"/>
    <x v="1"/>
  </r>
  <r>
    <x v="3"/>
    <n v="1128299"/>
    <x v="698"/>
    <x v="2"/>
    <x v="21"/>
    <x v="25"/>
    <x v="1"/>
    <n v="39"/>
    <n v="91"/>
    <n v="3549"/>
    <n v="1703.52"/>
    <n v="0.48"/>
    <s v="Online"/>
    <x v="1"/>
    <x v="1"/>
  </r>
  <r>
    <x v="3"/>
    <n v="1128299"/>
    <x v="698"/>
    <x v="2"/>
    <x v="21"/>
    <x v="25"/>
    <x v="2"/>
    <n v="36"/>
    <n v="88"/>
    <n v="3168"/>
    <n v="1425.6"/>
    <n v="0.44999999999999996"/>
    <s v="Online"/>
    <x v="1"/>
    <x v="1"/>
  </r>
  <r>
    <x v="3"/>
    <n v="1128299"/>
    <x v="698"/>
    <x v="2"/>
    <x v="22"/>
    <x v="16"/>
    <x v="3"/>
    <n v="39"/>
    <n v="58"/>
    <n v="2262"/>
    <n v="1085.76"/>
    <n v="0.48"/>
    <s v="Online"/>
    <x v="1"/>
    <x v="1"/>
  </r>
  <r>
    <x v="3"/>
    <n v="1128299"/>
    <x v="698"/>
    <x v="2"/>
    <x v="22"/>
    <x v="16"/>
    <x v="4"/>
    <n v="42"/>
    <n v="38"/>
    <n v="1596"/>
    <n v="829.92000000000007"/>
    <n v="0.52"/>
    <s v="Online"/>
    <x v="1"/>
    <x v="1"/>
  </r>
  <r>
    <x v="3"/>
    <n v="1128299"/>
    <x v="698"/>
    <x v="2"/>
    <x v="22"/>
    <x v="16"/>
    <x v="5"/>
    <n v="37"/>
    <n v="85"/>
    <n v="3145"/>
    <n v="1258"/>
    <n v="0.4"/>
    <s v="Online"/>
    <x v="1"/>
    <x v="1"/>
  </r>
  <r>
    <x v="3"/>
    <n v="1128299"/>
    <x v="228"/>
    <x v="2"/>
    <x v="22"/>
    <x v="16"/>
    <x v="0"/>
    <n v="38"/>
    <n v="128"/>
    <n v="4864"/>
    <n v="2383.36"/>
    <n v="0.49"/>
    <s v="Online"/>
    <x v="1"/>
    <x v="2"/>
  </r>
  <r>
    <x v="3"/>
    <n v="1128299"/>
    <x v="228"/>
    <x v="2"/>
    <x v="22"/>
    <x v="16"/>
    <x v="1"/>
    <n v="45"/>
    <n v="85"/>
    <n v="3825"/>
    <n v="1836"/>
    <n v="0.48"/>
    <s v="Online"/>
    <x v="1"/>
    <x v="2"/>
  </r>
  <r>
    <x v="3"/>
    <n v="1128299"/>
    <x v="228"/>
    <x v="2"/>
    <x v="22"/>
    <x v="16"/>
    <x v="2"/>
    <n v="54"/>
    <n v="88"/>
    <n v="4752"/>
    <n v="2138.3999999999996"/>
    <n v="0.44999999999999996"/>
    <s v="Online"/>
    <x v="1"/>
    <x v="2"/>
  </r>
  <r>
    <x v="3"/>
    <n v="1128299"/>
    <x v="228"/>
    <x v="2"/>
    <x v="22"/>
    <x v="16"/>
    <x v="3"/>
    <n v="49"/>
    <n v="65"/>
    <n v="3185"/>
    <n v="1528.8"/>
    <n v="0.48"/>
    <s v="Online"/>
    <x v="1"/>
    <x v="2"/>
  </r>
  <r>
    <x v="3"/>
    <n v="1128299"/>
    <x v="228"/>
    <x v="2"/>
    <x v="22"/>
    <x v="16"/>
    <x v="4"/>
    <n v="54"/>
    <n v="26"/>
    <n v="1404"/>
    <n v="744.12"/>
    <n v="0.53"/>
    <s v="Online"/>
    <x v="1"/>
    <x v="2"/>
  </r>
  <r>
    <x v="3"/>
    <n v="1128299"/>
    <x v="228"/>
    <x v="2"/>
    <x v="22"/>
    <x v="16"/>
    <x v="5"/>
    <n v="49"/>
    <n v="87"/>
    <n v="4263"/>
    <n v="1790.46"/>
    <n v="0.42"/>
    <s v="Online"/>
    <x v="1"/>
    <x v="2"/>
  </r>
  <r>
    <x v="3"/>
    <n v="1128299"/>
    <x v="247"/>
    <x v="2"/>
    <x v="22"/>
    <x v="16"/>
    <x v="0"/>
    <n v="51"/>
    <n v="124"/>
    <n v="6324"/>
    <n v="2909.04"/>
    <n v="0.45999999999999996"/>
    <s v="Online"/>
    <x v="1"/>
    <x v="3"/>
  </r>
  <r>
    <x v="3"/>
    <n v="1128299"/>
    <x v="247"/>
    <x v="2"/>
    <x v="22"/>
    <x v="16"/>
    <x v="1"/>
    <n v="54"/>
    <n v="83"/>
    <n v="4482"/>
    <n v="2196.1799999999998"/>
    <n v="0.49"/>
    <s v="Online"/>
    <x v="1"/>
    <x v="3"/>
  </r>
  <r>
    <x v="3"/>
    <n v="1128299"/>
    <x v="247"/>
    <x v="2"/>
    <x v="22"/>
    <x v="16"/>
    <x v="2"/>
    <n v="55"/>
    <n v="85"/>
    <n v="4675"/>
    <n v="2244"/>
    <n v="0.48"/>
    <s v="Online"/>
    <x v="1"/>
    <x v="3"/>
  </r>
  <r>
    <x v="3"/>
    <n v="1128299"/>
    <x v="247"/>
    <x v="2"/>
    <x v="22"/>
    <x v="16"/>
    <x v="3"/>
    <n v="41"/>
    <n v="63"/>
    <n v="2583"/>
    <n v="1291.5"/>
    <n v="0.5"/>
    <s v="Online"/>
    <x v="1"/>
    <x v="3"/>
  </r>
  <r>
    <x v="3"/>
    <n v="1128299"/>
    <x v="247"/>
    <x v="2"/>
    <x v="22"/>
    <x v="16"/>
    <x v="4"/>
    <n v="48"/>
    <n v="36"/>
    <n v="1728"/>
    <n v="864"/>
    <n v="0.5"/>
    <s v="Online"/>
    <x v="1"/>
    <x v="3"/>
  </r>
  <r>
    <x v="3"/>
    <n v="1128299"/>
    <x v="247"/>
    <x v="2"/>
    <x v="22"/>
    <x v="16"/>
    <x v="5"/>
    <n v="59"/>
    <n v="84"/>
    <n v="4956"/>
    <n v="2230.1999999999998"/>
    <n v="0.44999999999999996"/>
    <s v="Online"/>
    <x v="1"/>
    <x v="3"/>
  </r>
  <r>
    <x v="3"/>
    <n v="1128299"/>
    <x v="278"/>
    <x v="2"/>
    <x v="22"/>
    <x v="16"/>
    <x v="0"/>
    <n v="48"/>
    <n v="145"/>
    <n v="6960"/>
    <n v="3131.9999999999995"/>
    <n v="0.44999999999999996"/>
    <s v="Online"/>
    <x v="1"/>
    <x v="4"/>
  </r>
  <r>
    <x v="3"/>
    <n v="1128299"/>
    <x v="278"/>
    <x v="2"/>
    <x v="22"/>
    <x v="16"/>
    <x v="1"/>
    <n v="50"/>
    <n v="105"/>
    <n v="5250"/>
    <n v="2415"/>
    <n v="0.45999999999999996"/>
    <s v="Online"/>
    <x v="1"/>
    <x v="4"/>
  </r>
  <r>
    <x v="3"/>
    <n v="1128299"/>
    <x v="278"/>
    <x v="2"/>
    <x v="22"/>
    <x v="16"/>
    <x v="2"/>
    <n v="50"/>
    <n v="95"/>
    <n v="4750"/>
    <n v="2375"/>
    <n v="0.5"/>
    <s v="Online"/>
    <x v="1"/>
    <x v="4"/>
  </r>
  <r>
    <x v="3"/>
    <n v="1128299"/>
    <x v="278"/>
    <x v="2"/>
    <x v="22"/>
    <x v="16"/>
    <x v="3"/>
    <n v="49"/>
    <n v="83"/>
    <n v="4067"/>
    <n v="1952.1599999999999"/>
    <n v="0.48"/>
    <s v="Online"/>
    <x v="1"/>
    <x v="4"/>
  </r>
  <r>
    <x v="3"/>
    <n v="1128299"/>
    <x v="278"/>
    <x v="2"/>
    <x v="22"/>
    <x v="16"/>
    <x v="4"/>
    <n v="41"/>
    <n v="44"/>
    <n v="1804"/>
    <n v="992.2"/>
    <n v="0.55000000000000004"/>
    <s v="Online"/>
    <x v="1"/>
    <x v="4"/>
  </r>
  <r>
    <x v="3"/>
    <n v="1128299"/>
    <x v="278"/>
    <x v="2"/>
    <x v="22"/>
    <x v="16"/>
    <x v="5"/>
    <n v="54"/>
    <n v="158"/>
    <n v="8532"/>
    <n v="3839.3999999999996"/>
    <n v="0.44999999999999996"/>
    <s v="Online"/>
    <x v="1"/>
    <x v="4"/>
  </r>
  <r>
    <x v="3"/>
    <n v="1128299"/>
    <x v="308"/>
    <x v="2"/>
    <x v="22"/>
    <x v="16"/>
    <x v="0"/>
    <n v="51"/>
    <n v="225"/>
    <n v="11475"/>
    <n v="5622.75"/>
    <n v="0.49"/>
    <s v="Online"/>
    <x v="1"/>
    <x v="11"/>
  </r>
  <r>
    <x v="3"/>
    <n v="1128299"/>
    <x v="308"/>
    <x v="2"/>
    <x v="22"/>
    <x v="16"/>
    <x v="1"/>
    <n v="62"/>
    <n v="169"/>
    <n v="10478"/>
    <n v="5134.22"/>
    <n v="0.49"/>
    <s v="Online"/>
    <x v="1"/>
    <x v="11"/>
  </r>
  <r>
    <x v="3"/>
    <n v="1128299"/>
    <x v="308"/>
    <x v="2"/>
    <x v="22"/>
    <x v="16"/>
    <x v="2"/>
    <n v="78"/>
    <n v="189"/>
    <n v="14742"/>
    <n v="6781.32"/>
    <n v="0.45999999999999996"/>
    <s v="Online"/>
    <x v="1"/>
    <x v="11"/>
  </r>
  <r>
    <x v="3"/>
    <n v="1128299"/>
    <x v="308"/>
    <x v="2"/>
    <x v="22"/>
    <x v="16"/>
    <x v="3"/>
    <n v="74"/>
    <n v="158"/>
    <n v="11692"/>
    <n v="5846"/>
    <n v="0.5"/>
    <s v="Online"/>
    <x v="1"/>
    <x v="11"/>
  </r>
  <r>
    <x v="3"/>
    <n v="1128299"/>
    <x v="308"/>
    <x v="2"/>
    <x v="22"/>
    <x v="16"/>
    <x v="4"/>
    <n v="86"/>
    <n v="108"/>
    <n v="9288"/>
    <n v="4922.6400000000003"/>
    <n v="0.53"/>
    <s v="Online"/>
    <x v="1"/>
    <x v="11"/>
  </r>
  <r>
    <x v="3"/>
    <n v="1128299"/>
    <x v="308"/>
    <x v="2"/>
    <x v="22"/>
    <x v="16"/>
    <x v="5"/>
    <n v="95"/>
    <n v="189"/>
    <n v="17955"/>
    <n v="8079.7499999999991"/>
    <n v="0.44999999999999996"/>
    <s v="Online"/>
    <x v="1"/>
    <x v="11"/>
  </r>
  <r>
    <x v="3"/>
    <n v="1128299"/>
    <x v="337"/>
    <x v="2"/>
    <x v="22"/>
    <x v="16"/>
    <x v="0"/>
    <n v="79"/>
    <n v="255"/>
    <n v="20145"/>
    <n v="9669.6"/>
    <n v="0.48"/>
    <s v="Online"/>
    <x v="1"/>
    <x v="5"/>
  </r>
  <r>
    <x v="3"/>
    <n v="1128299"/>
    <x v="337"/>
    <x v="2"/>
    <x v="22"/>
    <x v="16"/>
    <x v="1"/>
    <n v="85"/>
    <n v="196"/>
    <n v="16660"/>
    <n v="7830.2"/>
    <n v="0.47"/>
    <s v="Online"/>
    <x v="1"/>
    <x v="5"/>
  </r>
  <r>
    <x v="3"/>
    <n v="1128299"/>
    <x v="337"/>
    <x v="2"/>
    <x v="22"/>
    <x v="16"/>
    <x v="2"/>
    <n v="86"/>
    <n v="163"/>
    <n v="14018"/>
    <n v="6588.46"/>
    <n v="0.47"/>
    <s v="Online"/>
    <x v="1"/>
    <x v="5"/>
  </r>
  <r>
    <x v="3"/>
    <n v="1128299"/>
    <x v="337"/>
    <x v="2"/>
    <x v="22"/>
    <x v="16"/>
    <x v="3"/>
    <n v="82"/>
    <n v="165"/>
    <n v="13530"/>
    <n v="6494.4"/>
    <n v="0.48"/>
    <s v="Online"/>
    <x v="1"/>
    <x v="5"/>
  </r>
  <r>
    <x v="3"/>
    <n v="1128299"/>
    <x v="337"/>
    <x v="2"/>
    <x v="22"/>
    <x v="16"/>
    <x v="4"/>
    <n v="84"/>
    <n v="156"/>
    <n v="13104"/>
    <n v="6552"/>
    <n v="0.5"/>
    <s v="Online"/>
    <x v="1"/>
    <x v="5"/>
  </r>
  <r>
    <x v="3"/>
    <n v="1128299"/>
    <x v="337"/>
    <x v="2"/>
    <x v="22"/>
    <x v="16"/>
    <x v="5"/>
    <n v="97"/>
    <n v="150"/>
    <n v="14550"/>
    <n v="6111"/>
    <n v="0.42"/>
    <s v="Online"/>
    <x v="1"/>
    <x v="5"/>
  </r>
  <r>
    <x v="3"/>
    <n v="1128299"/>
    <x v="369"/>
    <x v="2"/>
    <x v="22"/>
    <x v="16"/>
    <x v="0"/>
    <n v="81"/>
    <n v="200"/>
    <n v="16200"/>
    <n v="7776"/>
    <n v="0.48"/>
    <s v="Online"/>
    <x v="1"/>
    <x v="6"/>
  </r>
  <r>
    <x v="3"/>
    <n v="1128299"/>
    <x v="369"/>
    <x v="2"/>
    <x v="22"/>
    <x v="16"/>
    <x v="1"/>
    <n v="76"/>
    <n v="233"/>
    <n v="17708"/>
    <n v="8676.92"/>
    <n v="0.49"/>
    <s v="Online"/>
    <x v="1"/>
    <x v="6"/>
  </r>
  <r>
    <x v="3"/>
    <n v="1128299"/>
    <x v="369"/>
    <x v="2"/>
    <x v="22"/>
    <x v="16"/>
    <x v="2"/>
    <n v="68"/>
    <n v="195"/>
    <n v="13260"/>
    <n v="6497.4"/>
    <n v="0.49"/>
    <s v="Online"/>
    <x v="1"/>
    <x v="6"/>
  </r>
  <r>
    <x v="3"/>
    <n v="1128299"/>
    <x v="369"/>
    <x v="2"/>
    <x v="22"/>
    <x v="16"/>
    <x v="3"/>
    <n v="68"/>
    <n v="119"/>
    <n v="8092"/>
    <n v="3722.3199999999997"/>
    <n v="0.45999999999999996"/>
    <s v="Online"/>
    <x v="1"/>
    <x v="6"/>
  </r>
  <r>
    <x v="3"/>
    <n v="1128299"/>
    <x v="369"/>
    <x v="2"/>
    <x v="22"/>
    <x v="16"/>
    <x v="4"/>
    <n v="65"/>
    <n v="128"/>
    <n v="8320"/>
    <n v="4409.6000000000004"/>
    <n v="0.53"/>
    <s v="Online"/>
    <x v="1"/>
    <x v="6"/>
  </r>
  <r>
    <x v="3"/>
    <n v="1128299"/>
    <x v="369"/>
    <x v="2"/>
    <x v="22"/>
    <x v="16"/>
    <x v="5"/>
    <n v="69"/>
    <n v="73"/>
    <n v="5037"/>
    <n v="2216.2800000000002"/>
    <n v="0.44"/>
    <s v="Online"/>
    <x v="1"/>
    <x v="6"/>
  </r>
  <r>
    <x v="3"/>
    <n v="1128299"/>
    <x v="401"/>
    <x v="2"/>
    <x v="22"/>
    <x v="16"/>
    <x v="0"/>
    <n v="46"/>
    <n v="122"/>
    <n v="5612"/>
    <n v="2525.3999999999996"/>
    <n v="0.44999999999999996"/>
    <s v="Online"/>
    <x v="1"/>
    <x v="7"/>
  </r>
  <r>
    <x v="3"/>
    <n v="1128299"/>
    <x v="401"/>
    <x v="2"/>
    <x v="22"/>
    <x v="16"/>
    <x v="1"/>
    <n v="51"/>
    <n v="122"/>
    <n v="6222"/>
    <n v="2862.12"/>
    <n v="0.45999999999999996"/>
    <s v="Online"/>
    <x v="1"/>
    <x v="7"/>
  </r>
  <r>
    <x v="3"/>
    <n v="1128299"/>
    <x v="401"/>
    <x v="2"/>
    <x v="22"/>
    <x v="16"/>
    <x v="2"/>
    <n v="49"/>
    <n v="75"/>
    <n v="3675"/>
    <n v="1653.7499999999998"/>
    <n v="0.44999999999999996"/>
    <s v="Online"/>
    <x v="1"/>
    <x v="7"/>
  </r>
  <r>
    <x v="3"/>
    <n v="1128299"/>
    <x v="401"/>
    <x v="2"/>
    <x v="22"/>
    <x v="16"/>
    <x v="3"/>
    <n v="49"/>
    <n v="52"/>
    <n v="2548"/>
    <n v="1172.08"/>
    <n v="0.45999999999999996"/>
    <s v="Online"/>
    <x v="1"/>
    <x v="7"/>
  </r>
  <r>
    <x v="3"/>
    <n v="1128299"/>
    <x v="401"/>
    <x v="2"/>
    <x v="22"/>
    <x v="16"/>
    <x v="4"/>
    <n v="58"/>
    <n v="59"/>
    <n v="3422"/>
    <n v="1813.66"/>
    <n v="0.53"/>
    <s v="Online"/>
    <x v="1"/>
    <x v="7"/>
  </r>
  <r>
    <x v="3"/>
    <n v="1128299"/>
    <x v="401"/>
    <x v="2"/>
    <x v="22"/>
    <x v="16"/>
    <x v="5"/>
    <n v="41"/>
    <n v="73"/>
    <n v="2993"/>
    <n v="1257.06"/>
    <n v="0.42"/>
    <s v="Online"/>
    <x v="1"/>
    <x v="7"/>
  </r>
  <r>
    <x v="3"/>
    <n v="1128299"/>
    <x v="430"/>
    <x v="2"/>
    <x v="22"/>
    <x v="16"/>
    <x v="0"/>
    <n v="38"/>
    <n v="102"/>
    <n v="3876"/>
    <n v="1821.7199999999998"/>
    <n v="0.47"/>
    <s v="Online"/>
    <x v="1"/>
    <x v="8"/>
  </r>
  <r>
    <x v="3"/>
    <n v="1128299"/>
    <x v="430"/>
    <x v="2"/>
    <x v="22"/>
    <x v="16"/>
    <x v="1"/>
    <n v="50"/>
    <n v="142"/>
    <n v="7100"/>
    <n v="3265.9999999999995"/>
    <n v="0.45999999999999996"/>
    <s v="Online"/>
    <x v="1"/>
    <x v="8"/>
  </r>
  <r>
    <x v="3"/>
    <n v="1128299"/>
    <x v="430"/>
    <x v="2"/>
    <x v="22"/>
    <x v="16"/>
    <x v="2"/>
    <n v="46"/>
    <n v="91"/>
    <n v="4186"/>
    <n v="2051.14"/>
    <n v="0.49"/>
    <s v="Online"/>
    <x v="1"/>
    <x v="8"/>
  </r>
  <r>
    <x v="3"/>
    <n v="1128299"/>
    <x v="430"/>
    <x v="2"/>
    <x v="22"/>
    <x v="16"/>
    <x v="3"/>
    <n v="44"/>
    <n v="81"/>
    <n v="3564"/>
    <n v="1710.72"/>
    <n v="0.48"/>
    <s v="Online"/>
    <x v="1"/>
    <x v="8"/>
  </r>
  <r>
    <x v="3"/>
    <n v="1128299"/>
    <x v="430"/>
    <x v="2"/>
    <x v="22"/>
    <x v="16"/>
    <x v="4"/>
    <n v="51"/>
    <n v="75"/>
    <n v="3825"/>
    <n v="2065.5"/>
    <n v="0.54"/>
    <s v="Online"/>
    <x v="1"/>
    <x v="8"/>
  </r>
  <r>
    <x v="3"/>
    <n v="1128299"/>
    <x v="430"/>
    <x v="2"/>
    <x v="22"/>
    <x v="16"/>
    <x v="5"/>
    <n v="58"/>
    <n v="105"/>
    <n v="6090"/>
    <n v="2618.6999999999998"/>
    <n v="0.43"/>
    <s v="Online"/>
    <x v="1"/>
    <x v="8"/>
  </r>
  <r>
    <x v="3"/>
    <n v="1128299"/>
    <x v="461"/>
    <x v="2"/>
    <x v="22"/>
    <x v="16"/>
    <x v="0"/>
    <n v="44"/>
    <n v="173"/>
    <n v="7612"/>
    <n v="3501.5199999999995"/>
    <n v="0.45999999999999996"/>
    <s v="Online"/>
    <x v="1"/>
    <x v="9"/>
  </r>
  <r>
    <x v="3"/>
    <n v="1128299"/>
    <x v="461"/>
    <x v="2"/>
    <x v="22"/>
    <x v="16"/>
    <x v="1"/>
    <n v="48"/>
    <n v="195"/>
    <n v="9360"/>
    <n v="4680"/>
    <n v="0.5"/>
    <s v="Online"/>
    <x v="1"/>
    <x v="9"/>
  </r>
  <r>
    <x v="3"/>
    <n v="1128299"/>
    <x v="461"/>
    <x v="2"/>
    <x v="22"/>
    <x v="16"/>
    <x v="2"/>
    <n v="42"/>
    <n v="128"/>
    <n v="5376"/>
    <n v="2688"/>
    <n v="0.5"/>
    <s v="Online"/>
    <x v="1"/>
    <x v="9"/>
  </r>
  <r>
    <x v="3"/>
    <n v="1128299"/>
    <x v="461"/>
    <x v="2"/>
    <x v="22"/>
    <x v="16"/>
    <x v="3"/>
    <n v="51"/>
    <n v="131"/>
    <n v="6681"/>
    <n v="3073.2599999999998"/>
    <n v="0.45999999999999996"/>
    <s v="Online"/>
    <x v="1"/>
    <x v="9"/>
  </r>
  <r>
    <x v="3"/>
    <n v="1128299"/>
    <x v="461"/>
    <x v="2"/>
    <x v="22"/>
    <x v="16"/>
    <x v="4"/>
    <n v="68"/>
    <n v="111"/>
    <n v="7548"/>
    <n v="4075.92"/>
    <n v="0.54"/>
    <s v="Online"/>
    <x v="1"/>
    <x v="9"/>
  </r>
  <r>
    <x v="3"/>
    <n v="1128299"/>
    <x v="461"/>
    <x v="2"/>
    <x v="22"/>
    <x v="16"/>
    <x v="5"/>
    <n v="76"/>
    <n v="149"/>
    <n v="11324"/>
    <n v="4756.08"/>
    <n v="0.42"/>
    <s v="Online"/>
    <x v="1"/>
    <x v="9"/>
  </r>
  <r>
    <x v="3"/>
    <n v="1128299"/>
    <x v="490"/>
    <x v="2"/>
    <x v="22"/>
    <x v="16"/>
    <x v="0"/>
    <n v="61"/>
    <n v="188"/>
    <n v="11468"/>
    <n v="5504.6399999999994"/>
    <n v="0.48"/>
    <s v="Online"/>
    <x v="1"/>
    <x v="10"/>
  </r>
  <r>
    <x v="3"/>
    <n v="1128299"/>
    <x v="490"/>
    <x v="2"/>
    <x v="22"/>
    <x v="16"/>
    <x v="1"/>
    <n v="72"/>
    <n v="218"/>
    <n v="15696"/>
    <n v="7377.12"/>
    <n v="0.47"/>
    <s v="Online"/>
    <x v="1"/>
    <x v="10"/>
  </r>
  <r>
    <x v="3"/>
    <n v="1128299"/>
    <x v="490"/>
    <x v="2"/>
    <x v="22"/>
    <x v="16"/>
    <x v="2"/>
    <n v="67"/>
    <n v="165"/>
    <n v="11055"/>
    <n v="4974.7499999999991"/>
    <n v="0.44999999999999996"/>
    <s v="Online"/>
    <x v="1"/>
    <x v="10"/>
  </r>
  <r>
    <x v="3"/>
    <n v="1128299"/>
    <x v="490"/>
    <x v="2"/>
    <x v="22"/>
    <x v="16"/>
    <x v="3"/>
    <n v="67"/>
    <n v="143"/>
    <n v="9581"/>
    <n v="4311.45"/>
    <n v="0.44999999999999996"/>
    <s v="Online"/>
    <x v="1"/>
    <x v="10"/>
  </r>
  <r>
    <x v="3"/>
    <n v="1128299"/>
    <x v="490"/>
    <x v="2"/>
    <x v="22"/>
    <x v="16"/>
    <x v="4"/>
    <n v="72"/>
    <n v="133"/>
    <n v="9576"/>
    <n v="4788"/>
    <n v="0.5"/>
    <s v="Online"/>
    <x v="1"/>
    <x v="10"/>
  </r>
  <r>
    <x v="3"/>
    <n v="1128299"/>
    <x v="490"/>
    <x v="2"/>
    <x v="22"/>
    <x v="16"/>
    <x v="5"/>
    <n v="77"/>
    <n v="173"/>
    <n v="13321"/>
    <n v="5328.4000000000005"/>
    <n v="0.4"/>
    <s v="Online"/>
    <x v="1"/>
    <x v="10"/>
  </r>
  <r>
    <x v="3"/>
    <n v="1128299"/>
    <x v="181"/>
    <x v="2"/>
    <x v="22"/>
    <x v="16"/>
    <x v="0"/>
    <n v="33"/>
    <n v="100"/>
    <n v="3300"/>
    <n v="1683"/>
    <n v="0.51"/>
    <s v="Online"/>
    <x v="1"/>
    <x v="0"/>
  </r>
  <r>
    <x v="3"/>
    <n v="1128299"/>
    <x v="181"/>
    <x v="2"/>
    <x v="22"/>
    <x v="16"/>
    <x v="1"/>
    <n v="42"/>
    <n v="100"/>
    <n v="4200"/>
    <n v="2268"/>
    <n v="0.54"/>
    <s v="Online"/>
    <x v="1"/>
    <x v="0"/>
  </r>
  <r>
    <x v="3"/>
    <n v="1128299"/>
    <x v="181"/>
    <x v="2"/>
    <x v="22"/>
    <x v="16"/>
    <x v="2"/>
    <n v="43"/>
    <n v="112"/>
    <n v="4816"/>
    <n v="2600.6400000000003"/>
    <n v="0.54"/>
    <s v="Online"/>
    <x v="1"/>
    <x v="0"/>
  </r>
  <r>
    <x v="3"/>
    <n v="1128299"/>
    <x v="181"/>
    <x v="2"/>
    <x v="22"/>
    <x v="16"/>
    <x v="3"/>
    <n v="41"/>
    <n v="68"/>
    <n v="2788"/>
    <n v="1533.3999999999999"/>
    <n v="0.54999999999999993"/>
    <s v="Online"/>
    <x v="1"/>
    <x v="0"/>
  </r>
  <r>
    <x v="3"/>
    <n v="1128299"/>
    <x v="181"/>
    <x v="2"/>
    <x v="22"/>
    <x v="16"/>
    <x v="4"/>
    <n v="46"/>
    <n v="58"/>
    <n v="2668"/>
    <n v="1574.1200000000001"/>
    <n v="0.59000000000000008"/>
    <s v="Online"/>
    <x v="1"/>
    <x v="0"/>
  </r>
  <r>
    <x v="3"/>
    <n v="1128299"/>
    <x v="181"/>
    <x v="2"/>
    <x v="22"/>
    <x v="16"/>
    <x v="5"/>
    <n v="41"/>
    <n v="122"/>
    <n v="5002"/>
    <n v="2400.96"/>
    <n v="0.48"/>
    <s v="Online"/>
    <x v="1"/>
    <x v="0"/>
  </r>
  <r>
    <x v="3"/>
    <n v="1128299"/>
    <x v="212"/>
    <x v="2"/>
    <x v="22"/>
    <x v="16"/>
    <x v="0"/>
    <n v="33"/>
    <n v="140"/>
    <n v="4620"/>
    <n v="2448.6"/>
    <n v="0.53"/>
    <s v="Online"/>
    <x v="1"/>
    <x v="1"/>
  </r>
  <r>
    <x v="3"/>
    <n v="1128299"/>
    <x v="212"/>
    <x v="2"/>
    <x v="22"/>
    <x v="16"/>
    <x v="1"/>
    <n v="41"/>
    <n v="116"/>
    <n v="4756"/>
    <n v="2425.56"/>
    <n v="0.51"/>
    <s v="Online"/>
    <x v="1"/>
    <x v="1"/>
  </r>
  <r>
    <x v="3"/>
    <n v="1128299"/>
    <x v="212"/>
    <x v="2"/>
    <x v="22"/>
    <x v="16"/>
    <x v="2"/>
    <n v="41"/>
    <n v="120"/>
    <n v="4920"/>
    <n v="2558.4"/>
    <n v="0.52"/>
    <s v="Online"/>
    <x v="1"/>
    <x v="1"/>
  </r>
  <r>
    <x v="3"/>
    <n v="1128299"/>
    <x v="212"/>
    <x v="1"/>
    <x v="23"/>
    <x v="26"/>
    <x v="3"/>
    <n v="44"/>
    <n v="73"/>
    <n v="3212"/>
    <n v="1766.5999999999997"/>
    <n v="0.54999999999999993"/>
    <s v="Online"/>
    <x v="1"/>
    <x v="1"/>
  </r>
  <r>
    <x v="3"/>
    <n v="1128299"/>
    <x v="212"/>
    <x v="1"/>
    <x v="23"/>
    <x v="26"/>
    <x v="4"/>
    <n v="48"/>
    <n v="51"/>
    <n v="2448"/>
    <n v="1468.8"/>
    <n v="0.6"/>
    <s v="Online"/>
    <x v="1"/>
    <x v="1"/>
  </r>
  <r>
    <x v="3"/>
    <n v="1128299"/>
    <x v="212"/>
    <x v="1"/>
    <x v="23"/>
    <x v="26"/>
    <x v="5"/>
    <n v="44"/>
    <n v="105"/>
    <n v="4620"/>
    <n v="2217.6"/>
    <n v="0.48"/>
    <s v="Online"/>
    <x v="1"/>
    <x v="1"/>
  </r>
  <r>
    <x v="3"/>
    <n v="1128299"/>
    <x v="221"/>
    <x v="1"/>
    <x v="23"/>
    <x v="26"/>
    <x v="0"/>
    <n v="44"/>
    <n v="147"/>
    <n v="6468"/>
    <n v="3298.68"/>
    <n v="0.51"/>
    <s v="Online"/>
    <x v="1"/>
    <x v="2"/>
  </r>
  <r>
    <x v="3"/>
    <n v="1128299"/>
    <x v="221"/>
    <x v="1"/>
    <x v="23"/>
    <x v="26"/>
    <x v="1"/>
    <n v="51"/>
    <n v="101"/>
    <n v="5151"/>
    <n v="2833.0499999999997"/>
    <n v="0.54999999999999993"/>
    <s v="Online"/>
    <x v="1"/>
    <x v="2"/>
  </r>
  <r>
    <x v="3"/>
    <n v="1128299"/>
    <x v="221"/>
    <x v="1"/>
    <x v="23"/>
    <x v="26"/>
    <x v="2"/>
    <n v="56"/>
    <n v="116"/>
    <n v="6496"/>
    <n v="3572.7999999999997"/>
    <n v="0.54999999999999993"/>
    <s v="Online"/>
    <x v="1"/>
    <x v="2"/>
  </r>
  <r>
    <x v="3"/>
    <n v="1128299"/>
    <x v="221"/>
    <x v="1"/>
    <x v="23"/>
    <x v="26"/>
    <x v="3"/>
    <n v="50"/>
    <n v="84"/>
    <n v="4200"/>
    <n v="2309.9999999999995"/>
    <n v="0.54999999999999993"/>
    <s v="Online"/>
    <x v="1"/>
    <x v="2"/>
  </r>
  <r>
    <x v="3"/>
    <n v="1128299"/>
    <x v="221"/>
    <x v="1"/>
    <x v="23"/>
    <x v="26"/>
    <x v="4"/>
    <n v="56"/>
    <n v="39"/>
    <n v="2184"/>
    <n v="1310.3999999999999"/>
    <n v="0.6"/>
    <s v="Online"/>
    <x v="1"/>
    <x v="2"/>
  </r>
  <r>
    <x v="3"/>
    <n v="1128299"/>
    <x v="221"/>
    <x v="1"/>
    <x v="23"/>
    <x v="26"/>
    <x v="5"/>
    <n v="41"/>
    <n v="95"/>
    <n v="3895"/>
    <n v="1752.7499999999998"/>
    <n v="0.44999999999999996"/>
    <s v="Online"/>
    <x v="1"/>
    <x v="2"/>
  </r>
  <r>
    <x v="3"/>
    <n v="1128299"/>
    <x v="240"/>
    <x v="1"/>
    <x v="23"/>
    <x v="26"/>
    <x v="0"/>
    <n v="48"/>
    <n v="142"/>
    <n v="6816"/>
    <n v="3544.32"/>
    <n v="0.52"/>
    <s v="Online"/>
    <x v="1"/>
    <x v="3"/>
  </r>
  <r>
    <x v="3"/>
    <n v="1128299"/>
    <x v="240"/>
    <x v="1"/>
    <x v="23"/>
    <x v="26"/>
    <x v="1"/>
    <n v="52"/>
    <n v="88"/>
    <n v="4576"/>
    <n v="2288"/>
    <n v="0.5"/>
    <s v="Online"/>
    <x v="1"/>
    <x v="3"/>
  </r>
  <r>
    <x v="3"/>
    <n v="1128299"/>
    <x v="240"/>
    <x v="1"/>
    <x v="23"/>
    <x v="26"/>
    <x v="2"/>
    <n v="52"/>
    <n v="105"/>
    <n v="5460"/>
    <n v="2784.6"/>
    <n v="0.51"/>
    <s v="Online"/>
    <x v="1"/>
    <x v="3"/>
  </r>
  <r>
    <x v="3"/>
    <n v="1128299"/>
    <x v="240"/>
    <x v="1"/>
    <x v="23"/>
    <x v="26"/>
    <x v="3"/>
    <n v="39"/>
    <n v="74"/>
    <n v="2886"/>
    <n v="1529.5800000000002"/>
    <n v="0.53"/>
    <s v="Online"/>
    <x v="1"/>
    <x v="3"/>
  </r>
  <r>
    <x v="3"/>
    <n v="1128299"/>
    <x v="240"/>
    <x v="1"/>
    <x v="23"/>
    <x v="26"/>
    <x v="4"/>
    <n v="43"/>
    <n v="53"/>
    <n v="2279"/>
    <n v="1299.0300000000002"/>
    <n v="0.57000000000000006"/>
    <s v="Online"/>
    <x v="1"/>
    <x v="3"/>
  </r>
  <r>
    <x v="3"/>
    <n v="1128299"/>
    <x v="240"/>
    <x v="1"/>
    <x v="23"/>
    <x v="26"/>
    <x v="5"/>
    <n v="55"/>
    <n v="105"/>
    <n v="5775"/>
    <n v="2887.5"/>
    <n v="0.5"/>
    <s v="Online"/>
    <x v="1"/>
    <x v="3"/>
  </r>
  <r>
    <x v="3"/>
    <n v="1128299"/>
    <x v="271"/>
    <x v="1"/>
    <x v="23"/>
    <x v="26"/>
    <x v="0"/>
    <n v="43"/>
    <n v="160"/>
    <n v="6880"/>
    <n v="3646.4"/>
    <n v="0.53"/>
    <s v="Online"/>
    <x v="1"/>
    <x v="4"/>
  </r>
  <r>
    <x v="3"/>
    <n v="1128299"/>
    <x v="271"/>
    <x v="1"/>
    <x v="23"/>
    <x v="26"/>
    <x v="1"/>
    <n v="47"/>
    <n v="100"/>
    <n v="4700"/>
    <n v="2444"/>
    <n v="0.52"/>
    <s v="Online"/>
    <x v="1"/>
    <x v="4"/>
  </r>
  <r>
    <x v="3"/>
    <n v="1128299"/>
    <x v="271"/>
    <x v="1"/>
    <x v="23"/>
    <x v="26"/>
    <x v="2"/>
    <n v="49"/>
    <n v="112"/>
    <n v="5488"/>
    <n v="2798.88"/>
    <n v="0.51"/>
    <s v="Online"/>
    <x v="1"/>
    <x v="4"/>
  </r>
  <r>
    <x v="3"/>
    <n v="1128299"/>
    <x v="271"/>
    <x v="1"/>
    <x v="23"/>
    <x v="26"/>
    <x v="3"/>
    <n v="44"/>
    <n v="85"/>
    <n v="3740"/>
    <n v="1907.4"/>
    <n v="0.51"/>
    <s v="Online"/>
    <x v="1"/>
    <x v="4"/>
  </r>
  <r>
    <x v="3"/>
    <n v="1128299"/>
    <x v="271"/>
    <x v="1"/>
    <x v="23"/>
    <x v="26"/>
    <x v="4"/>
    <n v="36"/>
    <n v="65"/>
    <n v="2340"/>
    <n v="1380.6000000000001"/>
    <n v="0.59000000000000008"/>
    <s v="Online"/>
    <x v="1"/>
    <x v="4"/>
  </r>
  <r>
    <x v="3"/>
    <n v="1128299"/>
    <x v="271"/>
    <x v="1"/>
    <x v="23"/>
    <x v="26"/>
    <x v="5"/>
    <n v="59"/>
    <n v="167"/>
    <n v="9853"/>
    <n v="4433.8499999999995"/>
    <n v="0.44999999999999996"/>
    <s v="Online"/>
    <x v="1"/>
    <x v="4"/>
  </r>
  <r>
    <x v="3"/>
    <n v="1128299"/>
    <x v="301"/>
    <x v="1"/>
    <x v="23"/>
    <x v="26"/>
    <x v="0"/>
    <n v="58"/>
    <n v="248"/>
    <n v="14384"/>
    <n v="7335.84"/>
    <n v="0.51"/>
    <s v="Online"/>
    <x v="1"/>
    <x v="11"/>
  </r>
  <r>
    <x v="3"/>
    <n v="1128299"/>
    <x v="301"/>
    <x v="1"/>
    <x v="23"/>
    <x v="26"/>
    <x v="1"/>
    <n v="65"/>
    <n v="210"/>
    <n v="13650"/>
    <n v="7098"/>
    <n v="0.52"/>
    <s v="Online"/>
    <x v="1"/>
    <x v="11"/>
  </r>
  <r>
    <x v="3"/>
    <n v="1128299"/>
    <x v="301"/>
    <x v="1"/>
    <x v="23"/>
    <x v="26"/>
    <x v="2"/>
    <n v="83"/>
    <n v="203"/>
    <n v="16849"/>
    <n v="9266.9499999999989"/>
    <n v="0.54999999999999993"/>
    <s v="Online"/>
    <x v="1"/>
    <x v="11"/>
  </r>
  <r>
    <x v="3"/>
    <n v="1128299"/>
    <x v="301"/>
    <x v="1"/>
    <x v="23"/>
    <x v="26"/>
    <x v="3"/>
    <n v="82"/>
    <n v="161"/>
    <n v="13202"/>
    <n v="7261.0999999999995"/>
    <n v="0.54999999999999993"/>
    <s v="Online"/>
    <x v="1"/>
    <x v="11"/>
  </r>
  <r>
    <x v="3"/>
    <n v="1128299"/>
    <x v="301"/>
    <x v="1"/>
    <x v="23"/>
    <x v="26"/>
    <x v="4"/>
    <n v="92"/>
    <n v="117"/>
    <n v="10764"/>
    <n v="6135.4800000000005"/>
    <n v="0.57000000000000006"/>
    <s v="Online"/>
    <x v="1"/>
    <x v="11"/>
  </r>
  <r>
    <x v="3"/>
    <n v="1128299"/>
    <x v="301"/>
    <x v="1"/>
    <x v="23"/>
    <x v="26"/>
    <x v="5"/>
    <n v="100"/>
    <n v="195"/>
    <n v="19500"/>
    <n v="9360"/>
    <n v="0.48"/>
    <s v="Online"/>
    <x v="1"/>
    <x v="11"/>
  </r>
  <r>
    <x v="3"/>
    <n v="1128299"/>
    <x v="330"/>
    <x v="1"/>
    <x v="23"/>
    <x v="26"/>
    <x v="0"/>
    <n v="86"/>
    <n v="270"/>
    <n v="23220"/>
    <n v="12306.6"/>
    <n v="0.53"/>
    <s v="Online"/>
    <x v="1"/>
    <x v="5"/>
  </r>
  <r>
    <x v="3"/>
    <n v="1128299"/>
    <x v="330"/>
    <x v="1"/>
    <x v="23"/>
    <x v="26"/>
    <x v="1"/>
    <n v="92"/>
    <n v="203"/>
    <n v="18676"/>
    <n v="10271.799999999999"/>
    <n v="0.54999999999999993"/>
    <s v="Online"/>
    <x v="1"/>
    <x v="5"/>
  </r>
  <r>
    <x v="3"/>
    <n v="1128299"/>
    <x v="330"/>
    <x v="1"/>
    <x v="23"/>
    <x v="26"/>
    <x v="2"/>
    <n v="90"/>
    <n v="196"/>
    <n v="17640"/>
    <n v="9525.6"/>
    <n v="0.54"/>
    <s v="Online"/>
    <x v="1"/>
    <x v="5"/>
  </r>
  <r>
    <x v="3"/>
    <n v="1128299"/>
    <x v="330"/>
    <x v="1"/>
    <x v="23"/>
    <x v="26"/>
    <x v="3"/>
    <n v="86"/>
    <n v="168"/>
    <n v="14448"/>
    <n v="7801.92"/>
    <n v="0.54"/>
    <s v="Online"/>
    <x v="1"/>
    <x v="5"/>
  </r>
  <r>
    <x v="3"/>
    <n v="1128299"/>
    <x v="330"/>
    <x v="1"/>
    <x v="23"/>
    <x v="26"/>
    <x v="4"/>
    <n v="86"/>
    <n v="189"/>
    <n v="16254"/>
    <n v="9427.3200000000015"/>
    <n v="0.58000000000000007"/>
    <s v="Online"/>
    <x v="1"/>
    <x v="5"/>
  </r>
  <r>
    <x v="3"/>
    <n v="1128299"/>
    <x v="330"/>
    <x v="1"/>
    <x v="23"/>
    <x v="26"/>
    <x v="5"/>
    <n v="103"/>
    <n v="163"/>
    <n v="16789"/>
    <n v="8058.7199999999993"/>
    <n v="0.48"/>
    <s v="Online"/>
    <x v="1"/>
    <x v="5"/>
  </r>
  <r>
    <x v="3"/>
    <n v="1128299"/>
    <x v="362"/>
    <x v="1"/>
    <x v="23"/>
    <x v="26"/>
    <x v="0"/>
    <n v="86"/>
    <n v="255"/>
    <n v="21930"/>
    <n v="11184.300000000001"/>
    <n v="0.51"/>
    <s v="Online"/>
    <x v="1"/>
    <x v="6"/>
  </r>
  <r>
    <x v="3"/>
    <n v="1128299"/>
    <x v="362"/>
    <x v="1"/>
    <x v="23"/>
    <x v="26"/>
    <x v="1"/>
    <n v="77"/>
    <n v="239"/>
    <n v="18403"/>
    <n v="9385.5300000000007"/>
    <n v="0.51"/>
    <s v="Online"/>
    <x v="1"/>
    <x v="6"/>
  </r>
  <r>
    <x v="3"/>
    <n v="1128299"/>
    <x v="362"/>
    <x v="1"/>
    <x v="23"/>
    <x v="26"/>
    <x v="2"/>
    <n v="70"/>
    <n v="189"/>
    <n v="13230"/>
    <n v="7276.4999999999991"/>
    <n v="0.54999999999999993"/>
    <s v="Online"/>
    <x v="1"/>
    <x v="6"/>
  </r>
  <r>
    <x v="3"/>
    <n v="1128299"/>
    <x v="362"/>
    <x v="1"/>
    <x v="23"/>
    <x v="26"/>
    <x v="3"/>
    <n v="74"/>
    <n v="128"/>
    <n v="9472"/>
    <n v="5020.16"/>
    <n v="0.53"/>
    <s v="Online"/>
    <x v="1"/>
    <x v="6"/>
  </r>
  <r>
    <x v="3"/>
    <n v="1128299"/>
    <x v="362"/>
    <x v="1"/>
    <x v="23"/>
    <x v="26"/>
    <x v="4"/>
    <n v="64"/>
    <n v="138"/>
    <n v="8832"/>
    <n v="5210.880000000001"/>
    <n v="0.59000000000000008"/>
    <s v="Online"/>
    <x v="1"/>
    <x v="6"/>
  </r>
  <r>
    <x v="3"/>
    <n v="1128299"/>
    <x v="362"/>
    <x v="1"/>
    <x v="23"/>
    <x v="26"/>
    <x v="5"/>
    <n v="63"/>
    <n v="90"/>
    <n v="5670"/>
    <n v="2778.2999999999997"/>
    <n v="0.49"/>
    <s v="Online"/>
    <x v="1"/>
    <x v="6"/>
  </r>
  <r>
    <x v="3"/>
    <n v="1128299"/>
    <x v="394"/>
    <x v="1"/>
    <x v="23"/>
    <x v="26"/>
    <x v="0"/>
    <n v="43"/>
    <n v="145"/>
    <n v="6235"/>
    <n v="3429.2499999999995"/>
    <n v="0.54999999999999993"/>
    <s v="Online"/>
    <x v="1"/>
    <x v="7"/>
  </r>
  <r>
    <x v="3"/>
    <n v="1128299"/>
    <x v="394"/>
    <x v="1"/>
    <x v="23"/>
    <x v="26"/>
    <x v="1"/>
    <n v="46"/>
    <n v="125"/>
    <n v="5750"/>
    <n v="2932.5"/>
    <n v="0.51"/>
    <s v="Online"/>
    <x v="1"/>
    <x v="7"/>
  </r>
  <r>
    <x v="3"/>
    <n v="1128299"/>
    <x v="394"/>
    <x v="1"/>
    <x v="23"/>
    <x v="26"/>
    <x v="2"/>
    <n v="43"/>
    <n v="78"/>
    <n v="3354"/>
    <n v="1744.0800000000002"/>
    <n v="0.52"/>
    <s v="Online"/>
    <x v="1"/>
    <x v="7"/>
  </r>
  <r>
    <x v="3"/>
    <n v="1128299"/>
    <x v="394"/>
    <x v="1"/>
    <x v="23"/>
    <x v="26"/>
    <x v="3"/>
    <n v="41"/>
    <n v="63"/>
    <n v="2583"/>
    <n v="1317.33"/>
    <n v="0.51"/>
    <s v="Online"/>
    <x v="1"/>
    <x v="7"/>
  </r>
  <r>
    <x v="3"/>
    <n v="1128299"/>
    <x v="394"/>
    <x v="1"/>
    <x v="23"/>
    <x v="26"/>
    <x v="4"/>
    <n v="51"/>
    <n v="77"/>
    <n v="3927"/>
    <n v="2159.8500000000004"/>
    <n v="0.55000000000000004"/>
    <s v="Online"/>
    <x v="1"/>
    <x v="7"/>
  </r>
  <r>
    <x v="3"/>
    <n v="1128299"/>
    <x v="394"/>
    <x v="1"/>
    <x v="23"/>
    <x v="26"/>
    <x v="5"/>
    <n v="39"/>
    <n v="75"/>
    <n v="2925"/>
    <n v="1462.5"/>
    <n v="0.5"/>
    <s v="Online"/>
    <x v="1"/>
    <x v="7"/>
  </r>
  <r>
    <x v="3"/>
    <n v="1128299"/>
    <x v="423"/>
    <x v="1"/>
    <x v="23"/>
    <x v="26"/>
    <x v="0"/>
    <n v="34"/>
    <n v="112"/>
    <n v="3808"/>
    <n v="2056.3200000000002"/>
    <n v="0.54"/>
    <s v="Online"/>
    <x v="1"/>
    <x v="8"/>
  </r>
  <r>
    <x v="3"/>
    <n v="1128299"/>
    <x v="423"/>
    <x v="1"/>
    <x v="23"/>
    <x v="26"/>
    <x v="1"/>
    <n v="45"/>
    <n v="155"/>
    <n v="6975"/>
    <n v="3836.2499999999995"/>
    <n v="0.54999999999999993"/>
    <s v="Online"/>
    <x v="1"/>
    <x v="8"/>
  </r>
  <r>
    <x v="3"/>
    <n v="1128299"/>
    <x v="423"/>
    <x v="1"/>
    <x v="23"/>
    <x v="26"/>
    <x v="2"/>
    <n v="42"/>
    <n v="100"/>
    <n v="4200"/>
    <n v="2100"/>
    <n v="0.5"/>
    <s v="Online"/>
    <x v="1"/>
    <x v="8"/>
  </r>
  <r>
    <x v="3"/>
    <n v="1128299"/>
    <x v="423"/>
    <x v="1"/>
    <x v="23"/>
    <x v="26"/>
    <x v="3"/>
    <n v="36"/>
    <n v="105"/>
    <n v="3780"/>
    <n v="1890"/>
    <n v="0.5"/>
    <s v="Online"/>
    <x v="1"/>
    <x v="8"/>
  </r>
  <r>
    <x v="3"/>
    <n v="1128299"/>
    <x v="423"/>
    <x v="1"/>
    <x v="23"/>
    <x v="26"/>
    <x v="4"/>
    <n v="47"/>
    <n v="95"/>
    <n v="4465"/>
    <n v="2634.3500000000004"/>
    <n v="0.59000000000000008"/>
    <s v="Online"/>
    <x v="1"/>
    <x v="8"/>
  </r>
  <r>
    <x v="3"/>
    <n v="1128299"/>
    <x v="423"/>
    <x v="1"/>
    <x v="23"/>
    <x v="26"/>
    <x v="5"/>
    <n v="50"/>
    <n v="108"/>
    <n v="5400"/>
    <n v="2538"/>
    <n v="0.47"/>
    <s v="Online"/>
    <x v="1"/>
    <x v="8"/>
  </r>
  <r>
    <x v="3"/>
    <n v="1128299"/>
    <x v="454"/>
    <x v="1"/>
    <x v="23"/>
    <x v="26"/>
    <x v="0"/>
    <n v="39"/>
    <n v="188"/>
    <n v="7332"/>
    <n v="3666"/>
    <n v="0.5"/>
    <s v="Online"/>
    <x v="1"/>
    <x v="9"/>
  </r>
  <r>
    <x v="3"/>
    <n v="1128299"/>
    <x v="454"/>
    <x v="1"/>
    <x v="23"/>
    <x v="26"/>
    <x v="1"/>
    <n v="42"/>
    <n v="210"/>
    <n v="8820"/>
    <n v="4586.4000000000005"/>
    <n v="0.52"/>
    <s v="Online"/>
    <x v="1"/>
    <x v="9"/>
  </r>
  <r>
    <x v="3"/>
    <n v="1128299"/>
    <x v="454"/>
    <x v="1"/>
    <x v="23"/>
    <x v="26"/>
    <x v="2"/>
    <n v="38"/>
    <n v="137"/>
    <n v="5206"/>
    <n v="2707.12"/>
    <n v="0.52"/>
    <s v="Online"/>
    <x v="1"/>
    <x v="9"/>
  </r>
  <r>
    <x v="3"/>
    <n v="1128299"/>
    <x v="454"/>
    <x v="1"/>
    <x v="23"/>
    <x v="26"/>
    <x v="3"/>
    <n v="48"/>
    <n v="125"/>
    <n v="6000"/>
    <n v="3000"/>
    <n v="0.5"/>
    <s v="Online"/>
    <x v="1"/>
    <x v="9"/>
  </r>
  <r>
    <x v="3"/>
    <n v="1128299"/>
    <x v="454"/>
    <x v="1"/>
    <x v="23"/>
    <x v="26"/>
    <x v="4"/>
    <n v="68"/>
    <n v="119"/>
    <n v="8092"/>
    <n v="4450.6000000000004"/>
    <n v="0.55000000000000004"/>
    <s v="Online"/>
    <x v="1"/>
    <x v="9"/>
  </r>
  <r>
    <x v="3"/>
    <n v="1128299"/>
    <x v="454"/>
    <x v="1"/>
    <x v="23"/>
    <x v="26"/>
    <x v="5"/>
    <n v="81"/>
    <n v="174"/>
    <n v="14094"/>
    <n v="6765.12"/>
    <n v="0.48"/>
    <s v="Online"/>
    <x v="1"/>
    <x v="9"/>
  </r>
  <r>
    <x v="3"/>
    <n v="1128299"/>
    <x v="483"/>
    <x v="1"/>
    <x v="23"/>
    <x v="26"/>
    <x v="0"/>
    <n v="69"/>
    <n v="240"/>
    <n v="16560"/>
    <n v="8611.2000000000007"/>
    <n v="0.52"/>
    <s v="Online"/>
    <x v="1"/>
    <x v="10"/>
  </r>
  <r>
    <x v="3"/>
    <n v="1128299"/>
    <x v="483"/>
    <x v="1"/>
    <x v="23"/>
    <x v="26"/>
    <x v="1"/>
    <n v="72"/>
    <n v="216"/>
    <n v="15552"/>
    <n v="7776"/>
    <n v="0.5"/>
    <s v="Online"/>
    <x v="1"/>
    <x v="10"/>
  </r>
  <r>
    <x v="0"/>
    <n v="1128299"/>
    <x v="483"/>
    <x v="1"/>
    <x v="23"/>
    <x v="26"/>
    <x v="2"/>
    <n v="69"/>
    <n v="162"/>
    <n v="11178"/>
    <n v="5812.56"/>
    <n v="0.52"/>
    <s v="Online"/>
    <x v="1"/>
    <x v="10"/>
  </r>
  <r>
    <x v="0"/>
    <n v="1128299"/>
    <x v="483"/>
    <x v="1"/>
    <x v="23"/>
    <x v="26"/>
    <x v="3"/>
    <n v="72"/>
    <n v="156"/>
    <n v="11232"/>
    <n v="6065.2800000000007"/>
    <n v="0.54"/>
    <s v="Online"/>
    <x v="1"/>
    <x v="10"/>
  </r>
  <r>
    <x v="0"/>
    <n v="1128299"/>
    <x v="483"/>
    <x v="1"/>
    <x v="23"/>
    <x v="26"/>
    <x v="4"/>
    <n v="82"/>
    <n v="131"/>
    <n v="10742"/>
    <n v="6230.3600000000006"/>
    <n v="0.58000000000000007"/>
    <s v="Online"/>
    <x v="1"/>
    <x v="10"/>
  </r>
  <r>
    <x v="0"/>
    <n v="1128299"/>
    <x v="483"/>
    <x v="1"/>
    <x v="23"/>
    <x v="26"/>
    <x v="5"/>
    <n v="87"/>
    <n v="175"/>
    <n v="15225"/>
    <n v="6851.2499999999991"/>
    <n v="0.44999999999999996"/>
    <s v="Online"/>
    <x v="1"/>
    <x v="10"/>
  </r>
  <r>
    <x v="0"/>
    <n v="1197831"/>
    <x v="169"/>
    <x v="1"/>
    <x v="23"/>
    <x v="26"/>
    <x v="0"/>
    <n v="19"/>
    <n v="182"/>
    <n v="3458"/>
    <n v="1486.94"/>
    <n v="0.43"/>
    <s v="Online"/>
    <x v="1"/>
    <x v="0"/>
  </r>
  <r>
    <x v="0"/>
    <n v="1197831"/>
    <x v="169"/>
    <x v="1"/>
    <x v="23"/>
    <x v="26"/>
    <x v="1"/>
    <n v="28"/>
    <n v="196"/>
    <n v="5488"/>
    <n v="2469.6"/>
    <n v="0.44999999999999996"/>
    <s v="Online"/>
    <x v="1"/>
    <x v="0"/>
  </r>
  <r>
    <x v="0"/>
    <n v="1197831"/>
    <x v="169"/>
    <x v="1"/>
    <x v="23"/>
    <x v="26"/>
    <x v="2"/>
    <n v="28"/>
    <n v="119"/>
    <n v="3332"/>
    <n v="1332.8000000000002"/>
    <n v="0.4"/>
    <s v="Online"/>
    <x v="1"/>
    <x v="0"/>
  </r>
  <r>
    <x v="0"/>
    <n v="1197831"/>
    <x v="169"/>
    <x v="1"/>
    <x v="23"/>
    <x v="26"/>
    <x v="3"/>
    <n v="33"/>
    <n v="133"/>
    <n v="4389"/>
    <n v="2326.17"/>
    <n v="0.53"/>
    <s v="Online"/>
    <x v="1"/>
    <x v="0"/>
  </r>
  <r>
    <x v="0"/>
    <n v="1197831"/>
    <x v="169"/>
    <x v="1"/>
    <x v="23"/>
    <x v="26"/>
    <x v="4"/>
    <n v="36"/>
    <n v="85"/>
    <n v="3060"/>
    <n v="1132.2"/>
    <n v="0.37"/>
    <s v="Online"/>
    <x v="1"/>
    <x v="0"/>
  </r>
  <r>
    <x v="3"/>
    <n v="1197831"/>
    <x v="169"/>
    <x v="1"/>
    <x v="23"/>
    <x v="26"/>
    <x v="5"/>
    <n v="34"/>
    <n v="143"/>
    <n v="4862"/>
    <n v="2917.2"/>
    <n v="0.6"/>
    <s v="Online"/>
    <x v="1"/>
    <x v="0"/>
  </r>
  <r>
    <x v="0"/>
    <n v="1197831"/>
    <x v="199"/>
    <x v="1"/>
    <x v="23"/>
    <x v="26"/>
    <x v="0"/>
    <n v="23"/>
    <n v="163"/>
    <n v="3749"/>
    <n v="1499.6000000000001"/>
    <n v="0.4"/>
    <s v="Online"/>
    <x v="1"/>
    <x v="1"/>
  </r>
  <r>
    <x v="0"/>
    <n v="1197831"/>
    <x v="199"/>
    <x v="1"/>
    <x v="23"/>
    <x v="26"/>
    <x v="1"/>
    <n v="32"/>
    <n v="174"/>
    <n v="5568"/>
    <n v="2338.56"/>
    <n v="0.42"/>
    <s v="Online"/>
    <x v="1"/>
    <x v="1"/>
  </r>
  <r>
    <x v="0"/>
    <n v="1197831"/>
    <x v="199"/>
    <x v="1"/>
    <x v="23"/>
    <x v="26"/>
    <x v="2"/>
    <n v="34"/>
    <n v="128"/>
    <n v="4352"/>
    <n v="1784.32"/>
    <n v="0.41"/>
    <s v="Online"/>
    <x v="1"/>
    <x v="1"/>
  </r>
  <r>
    <x v="0"/>
    <n v="1197831"/>
    <x v="199"/>
    <x v="2"/>
    <x v="24"/>
    <x v="27"/>
    <x v="3"/>
    <n v="32"/>
    <n v="109"/>
    <n v="3488"/>
    <n v="1883.5200000000002"/>
    <n v="0.54"/>
    <s v="Online"/>
    <x v="1"/>
    <x v="1"/>
  </r>
  <r>
    <x v="0"/>
    <n v="1197831"/>
    <x v="199"/>
    <x v="2"/>
    <x v="24"/>
    <x v="27"/>
    <x v="4"/>
    <n v="39"/>
    <n v="70"/>
    <n v="2730"/>
    <n v="955.49999999999989"/>
    <n v="0.35"/>
    <s v="Online"/>
    <x v="1"/>
    <x v="1"/>
  </r>
  <r>
    <x v="0"/>
    <n v="1197831"/>
    <x v="199"/>
    <x v="2"/>
    <x v="24"/>
    <x v="27"/>
    <x v="5"/>
    <n v="34"/>
    <n v="131"/>
    <n v="4454"/>
    <n v="2449.7000000000003"/>
    <n v="0.55000000000000004"/>
    <s v="Online"/>
    <x v="1"/>
    <x v="1"/>
  </r>
  <r>
    <x v="0"/>
    <n v="1197831"/>
    <x v="708"/>
    <x v="2"/>
    <x v="24"/>
    <x v="27"/>
    <x v="0"/>
    <n v="28"/>
    <n v="156"/>
    <n v="4368"/>
    <n v="1965.6"/>
    <n v="0.44999999999999996"/>
    <s v="Online"/>
    <x v="1"/>
    <x v="2"/>
  </r>
  <r>
    <x v="0"/>
    <n v="1197831"/>
    <x v="708"/>
    <x v="2"/>
    <x v="24"/>
    <x v="27"/>
    <x v="1"/>
    <n v="36"/>
    <n v="169"/>
    <n v="6084"/>
    <n v="2798.64"/>
    <n v="0.45999999999999996"/>
    <s v="Online"/>
    <x v="1"/>
    <x v="2"/>
  </r>
  <r>
    <x v="0"/>
    <n v="1197831"/>
    <x v="708"/>
    <x v="2"/>
    <x v="24"/>
    <x v="27"/>
    <x v="2"/>
    <n v="28"/>
    <n v="113"/>
    <n v="3164"/>
    <n v="1550.36"/>
    <n v="0.49"/>
    <s v="Online"/>
    <x v="1"/>
    <x v="2"/>
  </r>
  <r>
    <x v="0"/>
    <n v="1197831"/>
    <x v="708"/>
    <x v="2"/>
    <x v="24"/>
    <x v="27"/>
    <x v="3"/>
    <n v="33"/>
    <n v="105"/>
    <n v="3465"/>
    <n v="2009.7000000000003"/>
    <n v="0.58000000000000007"/>
    <s v="Online"/>
    <x v="1"/>
    <x v="2"/>
  </r>
  <r>
    <x v="3"/>
    <n v="1197831"/>
    <x v="708"/>
    <x v="2"/>
    <x v="24"/>
    <x v="27"/>
    <x v="4"/>
    <n v="37"/>
    <n v="75"/>
    <n v="2775"/>
    <n v="1248.7499999999998"/>
    <n v="0.44999999999999996"/>
    <s v="Online"/>
    <x v="1"/>
    <x v="2"/>
  </r>
  <r>
    <x v="3"/>
    <n v="1197831"/>
    <x v="708"/>
    <x v="2"/>
    <x v="24"/>
    <x v="27"/>
    <x v="5"/>
    <n v="33"/>
    <n v="116"/>
    <n v="3828"/>
    <n v="2488.2000000000003"/>
    <n v="0.65"/>
    <s v="Online"/>
    <x v="1"/>
    <x v="2"/>
  </r>
  <r>
    <x v="3"/>
    <n v="1197831"/>
    <x v="723"/>
    <x v="2"/>
    <x v="24"/>
    <x v="27"/>
    <x v="0"/>
    <n v="19"/>
    <n v="195"/>
    <n v="3705"/>
    <n v="1741.35"/>
    <n v="0.47"/>
    <s v="Online"/>
    <x v="1"/>
    <x v="3"/>
  </r>
  <r>
    <x v="3"/>
    <n v="1197831"/>
    <x v="723"/>
    <x v="2"/>
    <x v="24"/>
    <x v="27"/>
    <x v="1"/>
    <n v="29"/>
    <n v="195"/>
    <n v="5655"/>
    <n v="2714.4"/>
    <n v="0.48"/>
    <s v="Online"/>
    <x v="1"/>
    <x v="3"/>
  </r>
  <r>
    <x v="3"/>
    <n v="1197831"/>
    <x v="723"/>
    <x v="2"/>
    <x v="24"/>
    <x v="27"/>
    <x v="2"/>
    <n v="24"/>
    <n v="138"/>
    <n v="3312"/>
    <n v="1556.6399999999999"/>
    <n v="0.47"/>
    <s v="Online"/>
    <x v="1"/>
    <x v="3"/>
  </r>
  <r>
    <x v="3"/>
    <n v="1197831"/>
    <x v="723"/>
    <x v="2"/>
    <x v="24"/>
    <x v="27"/>
    <x v="3"/>
    <n v="29"/>
    <n v="113"/>
    <n v="3277"/>
    <n v="1802.3500000000001"/>
    <n v="0.55000000000000004"/>
    <s v="Online"/>
    <x v="1"/>
    <x v="3"/>
  </r>
  <r>
    <x v="3"/>
    <n v="1197831"/>
    <x v="723"/>
    <x v="2"/>
    <x v="24"/>
    <x v="27"/>
    <x v="4"/>
    <n v="34"/>
    <n v="72"/>
    <n v="2448"/>
    <n v="1052.6399999999999"/>
    <n v="0.43"/>
    <s v="Online"/>
    <x v="1"/>
    <x v="3"/>
  </r>
  <r>
    <x v="3"/>
    <n v="1197831"/>
    <x v="723"/>
    <x v="2"/>
    <x v="24"/>
    <x v="27"/>
    <x v="5"/>
    <n v="28"/>
    <n v="138"/>
    <n v="3864"/>
    <n v="2357.04"/>
    <n v="0.61"/>
    <s v="Online"/>
    <x v="1"/>
    <x v="3"/>
  </r>
  <r>
    <x v="3"/>
    <n v="1197831"/>
    <x v="258"/>
    <x v="2"/>
    <x v="24"/>
    <x v="27"/>
    <x v="0"/>
    <n v="18"/>
    <n v="203"/>
    <n v="3654"/>
    <n v="1827"/>
    <n v="0.5"/>
    <s v="Online"/>
    <x v="1"/>
    <x v="4"/>
  </r>
  <r>
    <x v="3"/>
    <n v="1197831"/>
    <x v="258"/>
    <x v="2"/>
    <x v="24"/>
    <x v="27"/>
    <x v="1"/>
    <n v="28"/>
    <n v="196"/>
    <n v="5488"/>
    <n v="2634.24"/>
    <n v="0.48"/>
    <s v="Online"/>
    <x v="1"/>
    <x v="4"/>
  </r>
  <r>
    <x v="3"/>
    <n v="1197831"/>
    <x v="258"/>
    <x v="2"/>
    <x v="24"/>
    <x v="27"/>
    <x v="2"/>
    <n v="23"/>
    <n v="167"/>
    <n v="3841"/>
    <n v="1805.27"/>
    <n v="0.47"/>
    <s v="Online"/>
    <x v="1"/>
    <x v="4"/>
  </r>
  <r>
    <x v="3"/>
    <n v="1197831"/>
    <x v="258"/>
    <x v="2"/>
    <x v="24"/>
    <x v="27"/>
    <x v="3"/>
    <n v="33"/>
    <n v="130"/>
    <n v="4290"/>
    <n v="2359.5"/>
    <n v="0.55000000000000004"/>
    <s v="Online"/>
    <x v="1"/>
    <x v="4"/>
  </r>
  <r>
    <x v="3"/>
    <n v="1197831"/>
    <x v="258"/>
    <x v="2"/>
    <x v="24"/>
    <x v="27"/>
    <x v="4"/>
    <n v="47"/>
    <n v="120"/>
    <n v="5640"/>
    <n v="2256"/>
    <n v="0.4"/>
    <s v="Online"/>
    <x v="1"/>
    <x v="4"/>
  </r>
  <r>
    <x v="3"/>
    <n v="1197831"/>
    <x v="258"/>
    <x v="2"/>
    <x v="24"/>
    <x v="27"/>
    <x v="5"/>
    <n v="42"/>
    <n v="218"/>
    <n v="9156"/>
    <n v="5768.28"/>
    <n v="0.63"/>
    <s v="Online"/>
    <x v="1"/>
    <x v="4"/>
  </r>
  <r>
    <x v="3"/>
    <n v="1197831"/>
    <x v="288"/>
    <x v="2"/>
    <x v="24"/>
    <x v="27"/>
    <x v="0"/>
    <n v="42"/>
    <n v="195"/>
    <n v="8190"/>
    <n v="4013.1"/>
    <n v="0.49"/>
    <s v="Online"/>
    <x v="1"/>
    <x v="11"/>
  </r>
  <r>
    <x v="3"/>
    <n v="1197831"/>
    <x v="288"/>
    <x v="2"/>
    <x v="24"/>
    <x v="27"/>
    <x v="1"/>
    <n v="46"/>
    <n v="188"/>
    <n v="8648"/>
    <n v="4151.04"/>
    <n v="0.48"/>
    <s v="Online"/>
    <x v="1"/>
    <x v="11"/>
  </r>
  <r>
    <x v="3"/>
    <n v="1197831"/>
    <x v="288"/>
    <x v="2"/>
    <x v="24"/>
    <x v="27"/>
    <x v="2"/>
    <n v="47"/>
    <n v="174"/>
    <n v="8178"/>
    <n v="3925.44"/>
    <n v="0.48"/>
    <s v="Online"/>
    <x v="1"/>
    <x v="11"/>
  </r>
  <r>
    <x v="3"/>
    <n v="1197831"/>
    <x v="288"/>
    <x v="2"/>
    <x v="24"/>
    <x v="27"/>
    <x v="3"/>
    <n v="48"/>
    <n v="143"/>
    <n v="6864"/>
    <n v="4049.7600000000007"/>
    <n v="0.59000000000000008"/>
    <s v="Online"/>
    <x v="1"/>
    <x v="11"/>
  </r>
  <r>
    <x v="3"/>
    <n v="1197831"/>
    <x v="288"/>
    <x v="2"/>
    <x v="24"/>
    <x v="27"/>
    <x v="4"/>
    <n v="52"/>
    <n v="117"/>
    <n v="6084"/>
    <n v="2616.12"/>
    <n v="0.43"/>
    <s v="Online"/>
    <x v="1"/>
    <x v="11"/>
  </r>
  <r>
    <x v="3"/>
    <n v="1197831"/>
    <x v="288"/>
    <x v="2"/>
    <x v="24"/>
    <x v="27"/>
    <x v="5"/>
    <n v="55"/>
    <n v="231"/>
    <n v="12705"/>
    <n v="7750.05"/>
    <n v="0.61"/>
    <s v="Online"/>
    <x v="1"/>
    <x v="11"/>
  </r>
  <r>
    <x v="3"/>
    <n v="1197831"/>
    <x v="320"/>
    <x v="2"/>
    <x v="24"/>
    <x v="27"/>
    <x v="0"/>
    <n v="48"/>
    <n v="217"/>
    <n v="10416"/>
    <n v="5208"/>
    <n v="0.5"/>
    <s v="Online"/>
    <x v="1"/>
    <x v="5"/>
  </r>
  <r>
    <x v="3"/>
    <n v="1197831"/>
    <x v="320"/>
    <x v="2"/>
    <x v="24"/>
    <x v="27"/>
    <x v="1"/>
    <n v="52"/>
    <n v="202"/>
    <n v="10504"/>
    <n v="5462.08"/>
    <n v="0.52"/>
    <s v="Online"/>
    <x v="1"/>
    <x v="5"/>
  </r>
  <r>
    <x v="3"/>
    <n v="1197831"/>
    <x v="320"/>
    <x v="2"/>
    <x v="24"/>
    <x v="27"/>
    <x v="2"/>
    <n v="46"/>
    <n v="241"/>
    <n v="11086"/>
    <n v="6097.2999999999993"/>
    <n v="0.54999999999999993"/>
    <s v="Online"/>
    <x v="1"/>
    <x v="5"/>
  </r>
  <r>
    <x v="3"/>
    <n v="1197831"/>
    <x v="320"/>
    <x v="2"/>
    <x v="24"/>
    <x v="27"/>
    <x v="3"/>
    <n v="47"/>
    <n v="137"/>
    <n v="6439"/>
    <n v="4120.96"/>
    <n v="0.64"/>
    <s v="Online"/>
    <x v="1"/>
    <x v="5"/>
  </r>
  <r>
    <x v="3"/>
    <n v="1197831"/>
    <x v="320"/>
    <x v="2"/>
    <x v="24"/>
    <x v="27"/>
    <x v="4"/>
    <n v="53"/>
    <n v="131"/>
    <n v="6943"/>
    <n v="3332.64"/>
    <n v="0.48"/>
    <s v="Online"/>
    <x v="1"/>
    <x v="5"/>
  </r>
  <r>
    <x v="0"/>
    <n v="1197831"/>
    <x v="320"/>
    <x v="2"/>
    <x v="24"/>
    <x v="27"/>
    <x v="5"/>
    <n v="64"/>
    <n v="208"/>
    <n v="13312"/>
    <n v="9185.2800000000007"/>
    <n v="0.69000000000000006"/>
    <s v="Online"/>
    <x v="1"/>
    <x v="5"/>
  </r>
  <r>
    <x v="0"/>
    <n v="1197831"/>
    <x v="353"/>
    <x v="2"/>
    <x v="24"/>
    <x v="27"/>
    <x v="0"/>
    <n v="46"/>
    <n v="210"/>
    <n v="9660"/>
    <n v="5312.9999999999991"/>
    <n v="0.54999999999999993"/>
    <s v="Online"/>
    <x v="1"/>
    <x v="6"/>
  </r>
  <r>
    <x v="0"/>
    <n v="1197831"/>
    <x v="353"/>
    <x v="2"/>
    <x v="24"/>
    <x v="27"/>
    <x v="1"/>
    <n v="53"/>
    <n v="195"/>
    <n v="10335"/>
    <n v="5477.55"/>
    <n v="0.53"/>
    <s v="Online"/>
    <x v="1"/>
    <x v="6"/>
  </r>
  <r>
    <x v="0"/>
    <n v="1197831"/>
    <x v="353"/>
    <x v="2"/>
    <x v="24"/>
    <x v="27"/>
    <x v="2"/>
    <n v="46"/>
    <n v="250"/>
    <n v="11500"/>
    <n v="6095"/>
    <n v="0.53"/>
    <s v="Online"/>
    <x v="1"/>
    <x v="6"/>
  </r>
  <r>
    <x v="0"/>
    <n v="1197831"/>
    <x v="353"/>
    <x v="2"/>
    <x v="24"/>
    <x v="27"/>
    <x v="3"/>
    <n v="48"/>
    <n v="124"/>
    <n v="5952"/>
    <n v="3868.8"/>
    <n v="0.65"/>
    <s v="Online"/>
    <x v="1"/>
    <x v="6"/>
  </r>
  <r>
    <x v="2"/>
    <n v="1197831"/>
    <x v="353"/>
    <x v="2"/>
    <x v="24"/>
    <x v="27"/>
    <x v="4"/>
    <n v="52"/>
    <n v="133"/>
    <n v="6916"/>
    <n v="3181.3599999999997"/>
    <n v="0.45999999999999996"/>
    <s v="Online"/>
    <x v="1"/>
    <x v="6"/>
  </r>
  <r>
    <x v="2"/>
    <n v="1197831"/>
    <x v="353"/>
    <x v="2"/>
    <x v="24"/>
    <x v="27"/>
    <x v="5"/>
    <n v="54"/>
    <n v="196"/>
    <n v="10584"/>
    <n v="7197.1200000000008"/>
    <n v="0.68"/>
    <s v="Online"/>
    <x v="1"/>
    <x v="6"/>
  </r>
  <r>
    <x v="2"/>
    <n v="1197831"/>
    <x v="381"/>
    <x v="2"/>
    <x v="24"/>
    <x v="27"/>
    <x v="0"/>
    <n v="50"/>
    <n v="176"/>
    <n v="8800"/>
    <n v="4400"/>
    <n v="0.5"/>
    <s v="Online"/>
    <x v="1"/>
    <x v="7"/>
  </r>
  <r>
    <x v="2"/>
    <n v="1197831"/>
    <x v="381"/>
    <x v="2"/>
    <x v="24"/>
    <x v="27"/>
    <x v="1"/>
    <n v="50"/>
    <n v="188"/>
    <n v="9400"/>
    <n v="4888"/>
    <n v="0.52"/>
    <s v="Online"/>
    <x v="1"/>
    <x v="7"/>
  </r>
  <r>
    <x v="2"/>
    <n v="1197831"/>
    <x v="381"/>
    <x v="2"/>
    <x v="24"/>
    <x v="27"/>
    <x v="2"/>
    <n v="56"/>
    <n v="182"/>
    <n v="10192"/>
    <n v="5299.84"/>
    <n v="0.52"/>
    <s v="Online"/>
    <x v="1"/>
    <x v="7"/>
  </r>
  <r>
    <x v="2"/>
    <n v="1197831"/>
    <x v="381"/>
    <x v="2"/>
    <x v="24"/>
    <x v="27"/>
    <x v="3"/>
    <n v="55"/>
    <n v="116"/>
    <n v="6380"/>
    <n v="4019.4"/>
    <n v="0.63"/>
    <s v="Online"/>
    <x v="1"/>
    <x v="7"/>
  </r>
  <r>
    <x v="2"/>
    <n v="1197831"/>
    <x v="381"/>
    <x v="2"/>
    <x v="24"/>
    <x v="27"/>
    <x v="4"/>
    <n v="50"/>
    <n v="104"/>
    <n v="5200"/>
    <n v="2392"/>
    <n v="0.45999999999999996"/>
    <s v="Online"/>
    <x v="1"/>
    <x v="7"/>
  </r>
  <r>
    <x v="2"/>
    <n v="1197831"/>
    <x v="381"/>
    <x v="2"/>
    <x v="24"/>
    <x v="27"/>
    <x v="5"/>
    <n v="49"/>
    <n v="181"/>
    <n v="8869"/>
    <n v="5942.2300000000005"/>
    <n v="0.67"/>
    <s v="Online"/>
    <x v="1"/>
    <x v="7"/>
  </r>
  <r>
    <x v="2"/>
    <n v="1197831"/>
    <x v="410"/>
    <x v="2"/>
    <x v="24"/>
    <x v="27"/>
    <x v="0"/>
    <n v="36"/>
    <n v="167"/>
    <n v="6012"/>
    <n v="3066.12"/>
    <n v="0.51"/>
    <s v="Online"/>
    <x v="1"/>
    <x v="8"/>
  </r>
  <r>
    <x v="2"/>
    <n v="1197831"/>
    <x v="410"/>
    <x v="2"/>
    <x v="24"/>
    <x v="27"/>
    <x v="1"/>
    <n v="37"/>
    <n v="173"/>
    <n v="6401"/>
    <n v="3456.5400000000004"/>
    <n v="0.54"/>
    <s v="Online"/>
    <x v="1"/>
    <x v="8"/>
  </r>
  <r>
    <x v="2"/>
    <n v="1197831"/>
    <x v="410"/>
    <x v="2"/>
    <x v="24"/>
    <x v="27"/>
    <x v="2"/>
    <n v="41"/>
    <n v="131"/>
    <n v="5371"/>
    <n v="2739.21"/>
    <n v="0.51"/>
    <s v="Online"/>
    <x v="1"/>
    <x v="8"/>
  </r>
  <r>
    <x v="2"/>
    <n v="1197831"/>
    <x v="410"/>
    <x v="2"/>
    <x v="24"/>
    <x v="27"/>
    <x v="3"/>
    <n v="44"/>
    <n v="101"/>
    <n v="4444"/>
    <n v="2888.6"/>
    <n v="0.65"/>
    <s v="Online"/>
    <x v="1"/>
    <x v="8"/>
  </r>
  <r>
    <x v="2"/>
    <n v="1197831"/>
    <x v="410"/>
    <x v="2"/>
    <x v="24"/>
    <x v="27"/>
    <x v="4"/>
    <n v="32"/>
    <n v="91"/>
    <n v="2912"/>
    <n v="1397.76"/>
    <n v="0.48"/>
    <s v="Online"/>
    <x v="1"/>
    <x v="8"/>
  </r>
  <r>
    <x v="2"/>
    <n v="1197831"/>
    <x v="410"/>
    <x v="2"/>
    <x v="24"/>
    <x v="27"/>
    <x v="5"/>
    <n v="42"/>
    <n v="142"/>
    <n v="5964"/>
    <n v="3936.2400000000002"/>
    <n v="0.66"/>
    <s v="Online"/>
    <x v="1"/>
    <x v="8"/>
  </r>
  <r>
    <x v="2"/>
    <n v="1197831"/>
    <x v="442"/>
    <x v="2"/>
    <x v="24"/>
    <x v="27"/>
    <x v="0"/>
    <n v="33"/>
    <n v="182"/>
    <n v="6006"/>
    <n v="3303.2999999999997"/>
    <n v="0.54999999999999993"/>
    <s v="Online"/>
    <x v="1"/>
    <x v="9"/>
  </r>
  <r>
    <x v="2"/>
    <n v="1197831"/>
    <x v="442"/>
    <x v="2"/>
    <x v="24"/>
    <x v="27"/>
    <x v="1"/>
    <n v="32"/>
    <n v="189"/>
    <n v="6048"/>
    <n v="3144.96"/>
    <n v="0.52"/>
    <s v="Online"/>
    <x v="1"/>
    <x v="9"/>
  </r>
  <r>
    <x v="2"/>
    <n v="1197831"/>
    <x v="442"/>
    <x v="2"/>
    <x v="24"/>
    <x v="27"/>
    <x v="2"/>
    <n v="58"/>
    <n v="150"/>
    <n v="8700"/>
    <n v="4698"/>
    <n v="0.54"/>
    <s v="Online"/>
    <x v="1"/>
    <x v="9"/>
  </r>
  <r>
    <x v="2"/>
    <n v="1197831"/>
    <x v="442"/>
    <x v="2"/>
    <x v="24"/>
    <x v="27"/>
    <x v="3"/>
    <n v="54"/>
    <n v="122"/>
    <n v="6588"/>
    <n v="4018.68"/>
    <n v="0.61"/>
    <s v="Online"/>
    <x v="1"/>
    <x v="9"/>
  </r>
  <r>
    <x v="2"/>
    <n v="1197831"/>
    <x v="442"/>
    <x v="2"/>
    <x v="24"/>
    <x v="27"/>
    <x v="4"/>
    <n v="54"/>
    <n v="106"/>
    <n v="5724"/>
    <n v="2862"/>
    <n v="0.5"/>
    <s v="Online"/>
    <x v="1"/>
    <x v="9"/>
  </r>
  <r>
    <x v="2"/>
    <n v="1197831"/>
    <x v="442"/>
    <x v="2"/>
    <x v="24"/>
    <x v="27"/>
    <x v="5"/>
    <n v="63"/>
    <n v="163"/>
    <n v="10269"/>
    <n v="6880.2300000000005"/>
    <n v="0.67"/>
    <s v="Online"/>
    <x v="1"/>
    <x v="9"/>
  </r>
  <r>
    <x v="0"/>
    <n v="1197831"/>
    <x v="471"/>
    <x v="2"/>
    <x v="24"/>
    <x v="27"/>
    <x v="0"/>
    <n v="54"/>
    <n v="233"/>
    <n v="12582"/>
    <n v="6794.2800000000007"/>
    <n v="0.54"/>
    <s v="Online"/>
    <x v="1"/>
    <x v="10"/>
  </r>
  <r>
    <x v="0"/>
    <n v="1197831"/>
    <x v="471"/>
    <x v="2"/>
    <x v="24"/>
    <x v="27"/>
    <x v="1"/>
    <n v="51"/>
    <n v="209"/>
    <n v="10659"/>
    <n v="5755.8600000000006"/>
    <n v="0.54"/>
    <s v="Online"/>
    <x v="1"/>
    <x v="10"/>
  </r>
  <r>
    <x v="0"/>
    <n v="1197831"/>
    <x v="471"/>
    <x v="2"/>
    <x v="24"/>
    <x v="27"/>
    <x v="2"/>
    <n v="56"/>
    <n v="176"/>
    <n v="9856"/>
    <n v="5125.12"/>
    <n v="0.52"/>
    <s v="Online"/>
    <x v="1"/>
    <x v="10"/>
  </r>
  <r>
    <x v="0"/>
    <n v="1197831"/>
    <x v="471"/>
    <x v="2"/>
    <x v="24"/>
    <x v="27"/>
    <x v="3"/>
    <n v="59"/>
    <n v="142"/>
    <n v="8378"/>
    <n v="5445.7"/>
    <n v="0.65"/>
    <s v="Online"/>
    <x v="1"/>
    <x v="10"/>
  </r>
  <r>
    <x v="0"/>
    <n v="1197831"/>
    <x v="471"/>
    <x v="2"/>
    <x v="24"/>
    <x v="27"/>
    <x v="4"/>
    <n v="50"/>
    <n v="133"/>
    <n v="6650"/>
    <n v="3258.5"/>
    <n v="0.49"/>
    <s v="Online"/>
    <x v="1"/>
    <x v="10"/>
  </r>
  <r>
    <x v="0"/>
    <n v="1197831"/>
    <x v="471"/>
    <x v="2"/>
    <x v="24"/>
    <x v="27"/>
    <x v="5"/>
    <n v="60"/>
    <n v="196"/>
    <n v="11760"/>
    <n v="8114.4000000000005"/>
    <n v="0.69000000000000006"/>
    <s v="Online"/>
    <x v="1"/>
    <x v="10"/>
  </r>
  <r>
    <x v="0"/>
    <n v="1128299"/>
    <x v="187"/>
    <x v="2"/>
    <x v="24"/>
    <x v="27"/>
    <x v="0"/>
    <n v="29"/>
    <n v="119"/>
    <n v="3451"/>
    <n v="1656.48"/>
    <n v="0.48"/>
    <s v="Online"/>
    <x v="1"/>
    <x v="0"/>
  </r>
  <r>
    <x v="0"/>
    <n v="1128299"/>
    <x v="187"/>
    <x v="2"/>
    <x v="24"/>
    <x v="27"/>
    <x v="1"/>
    <n v="37"/>
    <n v="106"/>
    <n v="3922"/>
    <n v="2000.22"/>
    <n v="0.51"/>
    <s v="Online"/>
    <x v="1"/>
    <x v="0"/>
  </r>
  <r>
    <x v="0"/>
    <n v="1128299"/>
    <x v="187"/>
    <x v="2"/>
    <x v="24"/>
    <x v="27"/>
    <x v="2"/>
    <n v="37"/>
    <n v="106"/>
    <n v="3922"/>
    <n v="1921.78"/>
    <n v="0.49"/>
    <s v="Online"/>
    <x v="1"/>
    <x v="0"/>
  </r>
  <r>
    <x v="0"/>
    <n v="1128299"/>
    <x v="187"/>
    <x v="2"/>
    <x v="24"/>
    <x v="27"/>
    <x v="3"/>
    <n v="38"/>
    <n v="77"/>
    <n v="2926"/>
    <n v="1345.9599999999998"/>
    <n v="0.45999999999999996"/>
    <s v="Online"/>
    <x v="1"/>
    <x v="0"/>
  </r>
  <r>
    <x v="0"/>
    <n v="1128299"/>
    <x v="187"/>
    <x v="2"/>
    <x v="24"/>
    <x v="27"/>
    <x v="4"/>
    <n v="42"/>
    <n v="63"/>
    <n v="2646"/>
    <n v="1190.6999999999998"/>
    <n v="0.44999999999999996"/>
    <s v="Online"/>
    <x v="1"/>
    <x v="0"/>
  </r>
  <r>
    <x v="0"/>
    <n v="1128299"/>
    <x v="187"/>
    <x v="2"/>
    <x v="24"/>
    <x v="27"/>
    <x v="5"/>
    <n v="36"/>
    <n v="111"/>
    <n v="3996"/>
    <n v="1398.6"/>
    <n v="0.35"/>
    <s v="Online"/>
    <x v="1"/>
    <x v="0"/>
  </r>
  <r>
    <x v="0"/>
    <n v="1128299"/>
    <x v="697"/>
    <x v="2"/>
    <x v="24"/>
    <x v="27"/>
    <x v="0"/>
    <n v="29"/>
    <n v="143"/>
    <n v="4147"/>
    <n v="2073.5"/>
    <n v="0.5"/>
    <s v="Online"/>
    <x v="1"/>
    <x v="1"/>
  </r>
  <r>
    <x v="0"/>
    <n v="1128299"/>
    <x v="697"/>
    <x v="2"/>
    <x v="24"/>
    <x v="27"/>
    <x v="1"/>
    <n v="38"/>
    <n v="113"/>
    <n v="4294"/>
    <n v="2318.7600000000002"/>
    <n v="0.54"/>
    <s v="Online"/>
    <x v="1"/>
    <x v="1"/>
  </r>
  <r>
    <x v="0"/>
    <n v="1128299"/>
    <x v="697"/>
    <x v="2"/>
    <x v="24"/>
    <x v="27"/>
    <x v="2"/>
    <n v="38"/>
    <n v="105"/>
    <n v="3990"/>
    <n v="1875.3"/>
    <n v="0.47"/>
    <s v="Online"/>
    <x v="1"/>
    <x v="1"/>
  </r>
  <r>
    <x v="0"/>
    <n v="1128299"/>
    <x v="697"/>
    <x v="2"/>
    <x v="25"/>
    <x v="28"/>
    <x v="3"/>
    <n v="38"/>
    <n v="63"/>
    <n v="2394"/>
    <n v="1149.1199999999999"/>
    <n v="0.48"/>
    <s v="Online"/>
    <x v="1"/>
    <x v="1"/>
  </r>
  <r>
    <x v="0"/>
    <n v="1128299"/>
    <x v="697"/>
    <x v="2"/>
    <x v="25"/>
    <x v="28"/>
    <x v="4"/>
    <n v="42"/>
    <n v="44"/>
    <n v="1848"/>
    <n v="813.12"/>
    <n v="0.44"/>
    <s v="Online"/>
    <x v="1"/>
    <x v="1"/>
  </r>
  <r>
    <x v="0"/>
    <n v="1128299"/>
    <x v="697"/>
    <x v="2"/>
    <x v="25"/>
    <x v="28"/>
    <x v="5"/>
    <n v="38"/>
    <n v="88"/>
    <n v="3344"/>
    <n v="1203.8399999999999"/>
    <n v="0.36"/>
    <s v="Online"/>
    <x v="1"/>
    <x v="1"/>
  </r>
  <r>
    <x v="0"/>
    <n v="1128299"/>
    <x v="227"/>
    <x v="2"/>
    <x v="25"/>
    <x v="28"/>
    <x v="0"/>
    <n v="37"/>
    <n v="145"/>
    <n v="5365"/>
    <n v="2521.5499999999997"/>
    <n v="0.47"/>
    <s v="Online"/>
    <x v="1"/>
    <x v="2"/>
  </r>
  <r>
    <x v="0"/>
    <n v="1128299"/>
    <x v="227"/>
    <x v="2"/>
    <x v="25"/>
    <x v="28"/>
    <x v="1"/>
    <n v="48"/>
    <n v="95"/>
    <n v="4560"/>
    <n v="2508"/>
    <n v="0.55000000000000004"/>
    <s v="Online"/>
    <x v="1"/>
    <x v="2"/>
  </r>
  <r>
    <x v="0"/>
    <n v="1128299"/>
    <x v="227"/>
    <x v="2"/>
    <x v="25"/>
    <x v="28"/>
    <x v="2"/>
    <n v="49"/>
    <n v="91"/>
    <n v="4459"/>
    <n v="2229.5"/>
    <n v="0.5"/>
    <s v="Online"/>
    <x v="1"/>
    <x v="2"/>
  </r>
  <r>
    <x v="0"/>
    <n v="1128299"/>
    <x v="227"/>
    <x v="2"/>
    <x v="25"/>
    <x v="28"/>
    <x v="3"/>
    <n v="47"/>
    <n v="68"/>
    <n v="3196"/>
    <n v="1470.1599999999999"/>
    <n v="0.45999999999999996"/>
    <s v="Online"/>
    <x v="1"/>
    <x v="2"/>
  </r>
  <r>
    <x v="0"/>
    <n v="1128299"/>
    <x v="227"/>
    <x v="2"/>
    <x v="25"/>
    <x v="28"/>
    <x v="4"/>
    <n v="54"/>
    <n v="31"/>
    <n v="1674"/>
    <n v="686.33999999999992"/>
    <n v="0.41"/>
    <s v="Online"/>
    <x v="1"/>
    <x v="2"/>
  </r>
  <r>
    <x v="0"/>
    <n v="1128299"/>
    <x v="227"/>
    <x v="2"/>
    <x v="25"/>
    <x v="28"/>
    <x v="5"/>
    <n v="47"/>
    <n v="88"/>
    <n v="4136"/>
    <n v="1654.4"/>
    <n v="0.4"/>
    <s v="Online"/>
    <x v="1"/>
    <x v="2"/>
  </r>
  <r>
    <x v="0"/>
    <n v="1128299"/>
    <x v="246"/>
    <x v="2"/>
    <x v="25"/>
    <x v="28"/>
    <x v="0"/>
    <n v="48"/>
    <n v="130"/>
    <n v="6240"/>
    <n v="2807.9999999999995"/>
    <n v="0.44999999999999996"/>
    <s v="Online"/>
    <x v="1"/>
    <x v="3"/>
  </r>
  <r>
    <x v="0"/>
    <n v="1128299"/>
    <x v="246"/>
    <x v="2"/>
    <x v="25"/>
    <x v="28"/>
    <x v="1"/>
    <n v="53"/>
    <n v="90"/>
    <n v="4770"/>
    <n v="2385"/>
    <n v="0.5"/>
    <s v="Online"/>
    <x v="1"/>
    <x v="3"/>
  </r>
  <r>
    <x v="0"/>
    <n v="1128299"/>
    <x v="246"/>
    <x v="2"/>
    <x v="25"/>
    <x v="28"/>
    <x v="2"/>
    <n v="50"/>
    <n v="102"/>
    <n v="5100"/>
    <n v="2550"/>
    <n v="0.5"/>
    <s v="Online"/>
    <x v="1"/>
    <x v="3"/>
  </r>
  <r>
    <x v="0"/>
    <n v="1128299"/>
    <x v="246"/>
    <x v="2"/>
    <x v="25"/>
    <x v="28"/>
    <x v="3"/>
    <n v="46"/>
    <n v="75"/>
    <n v="3450"/>
    <n v="1725"/>
    <n v="0.5"/>
    <s v="Online"/>
    <x v="1"/>
    <x v="3"/>
  </r>
  <r>
    <x v="0"/>
    <n v="1128299"/>
    <x v="246"/>
    <x v="2"/>
    <x v="25"/>
    <x v="28"/>
    <x v="4"/>
    <n v="50"/>
    <n v="39"/>
    <n v="1950"/>
    <n v="819"/>
    <n v="0.42"/>
    <s v="Online"/>
    <x v="1"/>
    <x v="3"/>
  </r>
  <r>
    <x v="0"/>
    <n v="1128299"/>
    <x v="246"/>
    <x v="2"/>
    <x v="25"/>
    <x v="28"/>
    <x v="5"/>
    <n v="67"/>
    <n v="94"/>
    <n v="6298"/>
    <n v="2267.2799999999997"/>
    <n v="0.36"/>
    <s v="Online"/>
    <x v="1"/>
    <x v="3"/>
  </r>
  <r>
    <x v="0"/>
    <n v="1128299"/>
    <x v="277"/>
    <x v="2"/>
    <x v="25"/>
    <x v="28"/>
    <x v="0"/>
    <n v="47"/>
    <n v="147"/>
    <n v="6909"/>
    <n v="3247.23"/>
    <n v="0.47"/>
    <s v="Online"/>
    <x v="1"/>
    <x v="4"/>
  </r>
  <r>
    <x v="0"/>
    <n v="1128299"/>
    <x v="277"/>
    <x v="2"/>
    <x v="25"/>
    <x v="28"/>
    <x v="1"/>
    <n v="53"/>
    <n v="113"/>
    <n v="5989"/>
    <n v="3234.0600000000004"/>
    <n v="0.54"/>
    <s v="Online"/>
    <x v="1"/>
    <x v="4"/>
  </r>
  <r>
    <x v="0"/>
    <n v="1128299"/>
    <x v="277"/>
    <x v="2"/>
    <x v="25"/>
    <x v="28"/>
    <x v="2"/>
    <n v="50"/>
    <n v="120"/>
    <n v="6000"/>
    <n v="2820"/>
    <n v="0.47"/>
    <s v="Online"/>
    <x v="1"/>
    <x v="4"/>
  </r>
  <r>
    <x v="0"/>
    <n v="1128299"/>
    <x v="277"/>
    <x v="2"/>
    <x v="25"/>
    <x v="28"/>
    <x v="3"/>
    <n v="49"/>
    <n v="90"/>
    <n v="4410"/>
    <n v="2205"/>
    <n v="0.5"/>
    <s v="Online"/>
    <x v="1"/>
    <x v="4"/>
  </r>
  <r>
    <x v="0"/>
    <n v="1128299"/>
    <x v="277"/>
    <x v="2"/>
    <x v="25"/>
    <x v="28"/>
    <x v="4"/>
    <n v="51"/>
    <n v="58"/>
    <n v="2958"/>
    <n v="1212.78"/>
    <n v="0.41"/>
    <s v="Online"/>
    <x v="1"/>
    <x v="4"/>
  </r>
  <r>
    <x v="0"/>
    <n v="1128299"/>
    <x v="277"/>
    <x v="2"/>
    <x v="25"/>
    <x v="28"/>
    <x v="5"/>
    <n v="64"/>
    <n v="98"/>
    <n v="6272"/>
    <n v="2257.92"/>
    <n v="0.36"/>
    <s v="Online"/>
    <x v="1"/>
    <x v="4"/>
  </r>
  <r>
    <x v="0"/>
    <n v="1128299"/>
    <x v="307"/>
    <x v="2"/>
    <x v="25"/>
    <x v="28"/>
    <x v="0"/>
    <n v="48"/>
    <n v="156"/>
    <n v="7488"/>
    <n v="3669.12"/>
    <n v="0.49"/>
    <s v="Online"/>
    <x v="1"/>
    <x v="11"/>
  </r>
  <r>
    <x v="0"/>
    <n v="1128299"/>
    <x v="307"/>
    <x v="2"/>
    <x v="25"/>
    <x v="28"/>
    <x v="1"/>
    <n v="51"/>
    <n v="138"/>
    <n v="7038"/>
    <n v="3659.76"/>
    <n v="0.52"/>
    <s v="Online"/>
    <x v="1"/>
    <x v="11"/>
  </r>
  <r>
    <x v="0"/>
    <n v="1128299"/>
    <x v="307"/>
    <x v="2"/>
    <x v="25"/>
    <x v="28"/>
    <x v="2"/>
    <n v="51"/>
    <n v="138"/>
    <n v="7038"/>
    <n v="3167.1"/>
    <n v="0.44999999999999996"/>
    <s v="Online"/>
    <x v="1"/>
    <x v="11"/>
  </r>
  <r>
    <x v="0"/>
    <n v="1128299"/>
    <x v="307"/>
    <x v="2"/>
    <x v="25"/>
    <x v="28"/>
    <x v="3"/>
    <n v="46"/>
    <n v="95"/>
    <n v="4370"/>
    <n v="2185"/>
    <n v="0.5"/>
    <s v="Online"/>
    <x v="1"/>
    <x v="11"/>
  </r>
  <r>
    <x v="0"/>
    <n v="1128299"/>
    <x v="307"/>
    <x v="2"/>
    <x v="25"/>
    <x v="28"/>
    <x v="4"/>
    <n v="51"/>
    <n v="68"/>
    <n v="3468"/>
    <n v="1456.56"/>
    <n v="0.42"/>
    <s v="Online"/>
    <x v="1"/>
    <x v="11"/>
  </r>
  <r>
    <x v="0"/>
    <n v="1128299"/>
    <x v="307"/>
    <x v="2"/>
    <x v="25"/>
    <x v="28"/>
    <x v="5"/>
    <n v="69"/>
    <n v="131"/>
    <n v="9039"/>
    <n v="3525.21"/>
    <n v="0.39"/>
    <s v="Online"/>
    <x v="1"/>
    <x v="11"/>
  </r>
  <r>
    <x v="0"/>
    <n v="1128299"/>
    <x v="336"/>
    <x v="2"/>
    <x v="25"/>
    <x v="28"/>
    <x v="0"/>
    <n v="49"/>
    <n v="196"/>
    <n v="9604"/>
    <n v="4705.96"/>
    <n v="0.49"/>
    <s v="Online"/>
    <x v="1"/>
    <x v="5"/>
  </r>
  <r>
    <x v="0"/>
    <n v="1128299"/>
    <x v="336"/>
    <x v="2"/>
    <x v="25"/>
    <x v="28"/>
    <x v="1"/>
    <n v="50"/>
    <n v="142"/>
    <n v="7100"/>
    <n v="3621"/>
    <n v="0.51"/>
    <s v="Online"/>
    <x v="1"/>
    <x v="5"/>
  </r>
  <r>
    <x v="0"/>
    <n v="1128299"/>
    <x v="336"/>
    <x v="2"/>
    <x v="25"/>
    <x v="28"/>
    <x v="2"/>
    <n v="51"/>
    <n v="133"/>
    <n v="6783"/>
    <n v="3188.0099999999998"/>
    <n v="0.47"/>
    <s v="Online"/>
    <x v="1"/>
    <x v="5"/>
  </r>
  <r>
    <x v="0"/>
    <n v="1128299"/>
    <x v="336"/>
    <x v="2"/>
    <x v="25"/>
    <x v="28"/>
    <x v="3"/>
    <n v="48"/>
    <n v="101"/>
    <n v="4848"/>
    <n v="2181.6"/>
    <n v="0.44999999999999996"/>
    <s v="Online"/>
    <x v="1"/>
    <x v="5"/>
  </r>
  <r>
    <x v="0"/>
    <n v="1128299"/>
    <x v="336"/>
    <x v="2"/>
    <x v="25"/>
    <x v="28"/>
    <x v="4"/>
    <n v="52"/>
    <n v="128"/>
    <n v="6656"/>
    <n v="2862.08"/>
    <n v="0.43"/>
    <s v="Online"/>
    <x v="1"/>
    <x v="5"/>
  </r>
  <r>
    <x v="0"/>
    <n v="1128299"/>
    <x v="336"/>
    <x v="2"/>
    <x v="25"/>
    <x v="28"/>
    <x v="5"/>
    <n v="67"/>
    <n v="123"/>
    <n v="8241"/>
    <n v="3131.58"/>
    <n v="0.38"/>
    <s v="Online"/>
    <x v="1"/>
    <x v="5"/>
  </r>
  <r>
    <x v="0"/>
    <n v="1128299"/>
    <x v="368"/>
    <x v="2"/>
    <x v="25"/>
    <x v="28"/>
    <x v="0"/>
    <n v="50"/>
    <n v="163"/>
    <n v="8150"/>
    <n v="4075"/>
    <n v="0.5"/>
    <s v="Online"/>
    <x v="1"/>
    <x v="6"/>
  </r>
  <r>
    <x v="0"/>
    <n v="1128299"/>
    <x v="368"/>
    <x v="2"/>
    <x v="25"/>
    <x v="28"/>
    <x v="1"/>
    <n v="57"/>
    <n v="161"/>
    <n v="9177"/>
    <n v="4588.5"/>
    <n v="0.5"/>
    <s v="Online"/>
    <x v="1"/>
    <x v="6"/>
  </r>
  <r>
    <x v="0"/>
    <n v="1128299"/>
    <x v="368"/>
    <x v="2"/>
    <x v="25"/>
    <x v="28"/>
    <x v="2"/>
    <n v="54"/>
    <n v="113"/>
    <n v="6102"/>
    <n v="2989.98"/>
    <n v="0.49"/>
    <s v="Online"/>
    <x v="1"/>
    <x v="6"/>
  </r>
  <r>
    <x v="0"/>
    <n v="1128299"/>
    <x v="368"/>
    <x v="2"/>
    <x v="25"/>
    <x v="28"/>
    <x v="3"/>
    <n v="52"/>
    <n v="112"/>
    <n v="5824"/>
    <n v="2853.7599999999998"/>
    <n v="0.49"/>
    <s v="Online"/>
    <x v="1"/>
    <x v="6"/>
  </r>
  <r>
    <x v="0"/>
    <n v="1128299"/>
    <x v="368"/>
    <x v="2"/>
    <x v="25"/>
    <x v="28"/>
    <x v="4"/>
    <n v="59"/>
    <n v="116"/>
    <n v="6844"/>
    <n v="2806.04"/>
    <n v="0.41"/>
    <s v="Online"/>
    <x v="1"/>
    <x v="6"/>
  </r>
  <r>
    <x v="0"/>
    <n v="1128299"/>
    <x v="368"/>
    <x v="2"/>
    <x v="25"/>
    <x v="28"/>
    <x v="5"/>
    <n v="65"/>
    <n v="94"/>
    <n v="6110"/>
    <n v="2444"/>
    <n v="0.4"/>
    <s v="Online"/>
    <x v="1"/>
    <x v="6"/>
  </r>
  <r>
    <x v="0"/>
    <n v="1128299"/>
    <x v="400"/>
    <x v="2"/>
    <x v="25"/>
    <x v="28"/>
    <x v="0"/>
    <n v="41"/>
    <n v="167"/>
    <n v="6847"/>
    <n v="3355.0299999999997"/>
    <n v="0.49"/>
    <s v="Online"/>
    <x v="1"/>
    <x v="7"/>
  </r>
  <r>
    <x v="0"/>
    <n v="1128299"/>
    <x v="400"/>
    <x v="2"/>
    <x v="25"/>
    <x v="28"/>
    <x v="1"/>
    <n v="45"/>
    <n v="161"/>
    <n v="7245"/>
    <n v="3839.8500000000004"/>
    <n v="0.53"/>
    <s v="Online"/>
    <x v="1"/>
    <x v="7"/>
  </r>
  <r>
    <x v="0"/>
    <n v="1128299"/>
    <x v="400"/>
    <x v="2"/>
    <x v="25"/>
    <x v="28"/>
    <x v="2"/>
    <n v="43"/>
    <n v="128"/>
    <n v="5504"/>
    <n v="2476.7999999999997"/>
    <n v="0.44999999999999996"/>
    <s v="Online"/>
    <x v="1"/>
    <x v="7"/>
  </r>
  <r>
    <x v="0"/>
    <n v="1128299"/>
    <x v="400"/>
    <x v="2"/>
    <x v="25"/>
    <x v="28"/>
    <x v="3"/>
    <n v="41"/>
    <n v="113"/>
    <n v="4633"/>
    <n v="2177.5099999999998"/>
    <n v="0.47"/>
    <s v="Online"/>
    <x v="1"/>
    <x v="7"/>
  </r>
  <r>
    <x v="0"/>
    <n v="1128299"/>
    <x v="400"/>
    <x v="2"/>
    <x v="25"/>
    <x v="28"/>
    <x v="4"/>
    <n v="54"/>
    <n v="105"/>
    <n v="5670"/>
    <n v="2494.8000000000002"/>
    <n v="0.44"/>
    <s v="Online"/>
    <x v="1"/>
    <x v="7"/>
  </r>
  <r>
    <x v="0"/>
    <n v="1128299"/>
    <x v="400"/>
    <x v="2"/>
    <x v="25"/>
    <x v="28"/>
    <x v="5"/>
    <n v="56"/>
    <n v="119"/>
    <n v="6664"/>
    <n v="2465.6799999999998"/>
    <n v="0.37"/>
    <s v="Online"/>
    <x v="1"/>
    <x v="7"/>
  </r>
  <r>
    <x v="0"/>
    <n v="1128299"/>
    <x v="429"/>
    <x v="2"/>
    <x v="25"/>
    <x v="28"/>
    <x v="0"/>
    <n v="41"/>
    <n v="135"/>
    <n v="5535"/>
    <n v="2656.7999999999997"/>
    <n v="0.48"/>
    <s v="Online"/>
    <x v="1"/>
    <x v="8"/>
  </r>
  <r>
    <x v="0"/>
    <n v="1128299"/>
    <x v="429"/>
    <x v="2"/>
    <x v="25"/>
    <x v="28"/>
    <x v="1"/>
    <n v="47"/>
    <n v="145"/>
    <n v="6815"/>
    <n v="3611.9500000000003"/>
    <n v="0.53"/>
    <s v="Online"/>
    <x v="1"/>
    <x v="8"/>
  </r>
  <r>
    <x v="0"/>
    <n v="1128299"/>
    <x v="429"/>
    <x v="2"/>
    <x v="25"/>
    <x v="28"/>
    <x v="2"/>
    <n v="44"/>
    <n v="91"/>
    <n v="4004"/>
    <n v="1921.9199999999998"/>
    <n v="0.48"/>
    <s v="Online"/>
    <x v="1"/>
    <x v="8"/>
  </r>
  <r>
    <x v="0"/>
    <n v="1128299"/>
    <x v="429"/>
    <x v="2"/>
    <x v="25"/>
    <x v="28"/>
    <x v="3"/>
    <n v="43"/>
    <n v="90"/>
    <n v="3870"/>
    <n v="1896.3"/>
    <n v="0.49"/>
    <s v="Online"/>
    <x v="1"/>
    <x v="8"/>
  </r>
  <r>
    <x v="0"/>
    <n v="1128299"/>
    <x v="429"/>
    <x v="2"/>
    <x v="25"/>
    <x v="28"/>
    <x v="4"/>
    <n v="53"/>
    <n v="69"/>
    <n v="3657"/>
    <n v="1462.8000000000002"/>
    <n v="0.4"/>
    <s v="Online"/>
    <x v="1"/>
    <x v="8"/>
  </r>
  <r>
    <x v="0"/>
    <n v="1128299"/>
    <x v="429"/>
    <x v="2"/>
    <x v="25"/>
    <x v="28"/>
    <x v="5"/>
    <n v="56"/>
    <n v="85"/>
    <n v="4760"/>
    <n v="1808.8"/>
    <n v="0.38"/>
    <s v="Online"/>
    <x v="1"/>
    <x v="8"/>
  </r>
  <r>
    <x v="0"/>
    <n v="1128299"/>
    <x v="460"/>
    <x v="2"/>
    <x v="25"/>
    <x v="28"/>
    <x v="0"/>
    <n v="42"/>
    <n v="135"/>
    <n v="5670"/>
    <n v="2664.8999999999996"/>
    <n v="0.47"/>
    <s v="Online"/>
    <x v="1"/>
    <x v="9"/>
  </r>
  <r>
    <x v="0"/>
    <n v="1128299"/>
    <x v="460"/>
    <x v="2"/>
    <x v="25"/>
    <x v="28"/>
    <x v="1"/>
    <n v="46"/>
    <n v="147"/>
    <n v="6762"/>
    <n v="3516.2400000000002"/>
    <n v="0.52"/>
    <s v="Online"/>
    <x v="1"/>
    <x v="9"/>
  </r>
  <r>
    <x v="0"/>
    <n v="1128299"/>
    <x v="460"/>
    <x v="2"/>
    <x v="25"/>
    <x v="28"/>
    <x v="2"/>
    <n v="44"/>
    <n v="105"/>
    <n v="4620"/>
    <n v="2125.1999999999998"/>
    <n v="0.45999999999999996"/>
    <s v="Online"/>
    <x v="1"/>
    <x v="9"/>
  </r>
  <r>
    <x v="0"/>
    <n v="1128299"/>
    <x v="460"/>
    <x v="2"/>
    <x v="25"/>
    <x v="28"/>
    <x v="3"/>
    <n v="42"/>
    <n v="98"/>
    <n v="4116"/>
    <n v="1934.52"/>
    <n v="0.47"/>
    <s v="Online"/>
    <x v="1"/>
    <x v="9"/>
  </r>
  <r>
    <x v="0"/>
    <n v="1128299"/>
    <x v="460"/>
    <x v="2"/>
    <x v="25"/>
    <x v="28"/>
    <x v="4"/>
    <n v="53"/>
    <n v="87"/>
    <n v="4611"/>
    <n v="1890.51"/>
    <n v="0.41"/>
    <s v="Online"/>
    <x v="1"/>
    <x v="9"/>
  </r>
  <r>
    <x v="0"/>
    <n v="1128299"/>
    <x v="460"/>
    <x v="2"/>
    <x v="25"/>
    <x v="28"/>
    <x v="5"/>
    <n v="55"/>
    <n v="111"/>
    <n v="6105"/>
    <n v="2258.85"/>
    <n v="0.37"/>
    <s v="Online"/>
    <x v="1"/>
    <x v="9"/>
  </r>
  <r>
    <x v="0"/>
    <n v="1128299"/>
    <x v="489"/>
    <x v="2"/>
    <x v="25"/>
    <x v="28"/>
    <x v="0"/>
    <n v="44"/>
    <n v="181"/>
    <n v="7964"/>
    <n v="3663.4399999999996"/>
    <n v="0.45999999999999996"/>
    <s v="Online"/>
    <x v="1"/>
    <x v="10"/>
  </r>
  <r>
    <x v="0"/>
    <n v="1128299"/>
    <x v="489"/>
    <x v="2"/>
    <x v="25"/>
    <x v="28"/>
    <x v="1"/>
    <n v="49"/>
    <n v="175"/>
    <n v="8575"/>
    <n v="4630.5"/>
    <n v="0.54"/>
    <s v="Online"/>
    <x v="1"/>
    <x v="10"/>
  </r>
  <r>
    <x v="4"/>
    <n v="1128299"/>
    <x v="489"/>
    <x v="2"/>
    <x v="25"/>
    <x v="28"/>
    <x v="2"/>
    <n v="43"/>
    <n v="123"/>
    <n v="5289"/>
    <n v="2538.7199999999998"/>
    <n v="0.48"/>
    <s v="Online"/>
    <x v="1"/>
    <x v="10"/>
  </r>
  <r>
    <x v="4"/>
    <n v="1128299"/>
    <x v="489"/>
    <x v="2"/>
    <x v="25"/>
    <x v="28"/>
    <x v="3"/>
    <n v="44"/>
    <n v="115"/>
    <n v="5060"/>
    <n v="2277"/>
    <n v="0.44999999999999996"/>
    <s v="Online"/>
    <x v="1"/>
    <x v="10"/>
  </r>
  <r>
    <x v="4"/>
    <n v="1128299"/>
    <x v="489"/>
    <x v="2"/>
    <x v="25"/>
    <x v="28"/>
    <x v="4"/>
    <n v="52"/>
    <n v="88"/>
    <n v="4576"/>
    <n v="1967.68"/>
    <n v="0.43"/>
    <s v="Online"/>
    <x v="1"/>
    <x v="10"/>
  </r>
  <r>
    <x v="4"/>
    <n v="1128299"/>
    <x v="489"/>
    <x v="2"/>
    <x v="25"/>
    <x v="28"/>
    <x v="5"/>
    <n v="58"/>
    <n v="135"/>
    <n v="7830"/>
    <n v="2897.1"/>
    <n v="0.37"/>
    <s v="Online"/>
    <x v="1"/>
    <x v="10"/>
  </r>
  <r>
    <x v="4"/>
    <n v="1128299"/>
    <x v="190"/>
    <x v="2"/>
    <x v="25"/>
    <x v="28"/>
    <x v="0"/>
    <n v="33"/>
    <n v="133"/>
    <n v="4389"/>
    <n v="2150.61"/>
    <n v="0.49"/>
    <s v="Online"/>
    <x v="1"/>
    <x v="0"/>
  </r>
  <r>
    <x v="4"/>
    <n v="1128299"/>
    <x v="190"/>
    <x v="2"/>
    <x v="25"/>
    <x v="28"/>
    <x v="1"/>
    <n v="42"/>
    <n v="138"/>
    <n v="5796"/>
    <n v="3071.88"/>
    <n v="0.53"/>
    <s v="Online"/>
    <x v="1"/>
    <x v="0"/>
  </r>
  <r>
    <x v="4"/>
    <n v="1128299"/>
    <x v="190"/>
    <x v="2"/>
    <x v="25"/>
    <x v="28"/>
    <x v="2"/>
    <n v="42"/>
    <n v="138"/>
    <n v="5796"/>
    <n v="2666.16"/>
    <n v="0.45999999999999996"/>
    <s v="Online"/>
    <x v="1"/>
    <x v="0"/>
  </r>
  <r>
    <x v="4"/>
    <n v="1128299"/>
    <x v="190"/>
    <x v="2"/>
    <x v="25"/>
    <x v="28"/>
    <x v="3"/>
    <n v="43"/>
    <n v="85"/>
    <n v="3655"/>
    <n v="1790.95"/>
    <n v="0.49"/>
    <s v="Online"/>
    <x v="1"/>
    <x v="0"/>
  </r>
  <r>
    <x v="4"/>
    <n v="1128299"/>
    <x v="190"/>
    <x v="2"/>
    <x v="25"/>
    <x v="28"/>
    <x v="4"/>
    <n v="45"/>
    <n v="80"/>
    <n v="3600"/>
    <n v="1476"/>
    <n v="0.41"/>
    <s v="Online"/>
    <x v="1"/>
    <x v="0"/>
  </r>
  <r>
    <x v="4"/>
    <n v="1128299"/>
    <x v="190"/>
    <x v="2"/>
    <x v="25"/>
    <x v="28"/>
    <x v="5"/>
    <n v="42"/>
    <n v="128"/>
    <n v="5376"/>
    <n v="1935.36"/>
    <n v="0.36"/>
    <s v="Online"/>
    <x v="1"/>
    <x v="0"/>
  </r>
  <r>
    <x v="4"/>
    <n v="1128299"/>
    <x v="700"/>
    <x v="2"/>
    <x v="25"/>
    <x v="28"/>
    <x v="0"/>
    <n v="33"/>
    <n v="147"/>
    <n v="4851"/>
    <n v="2376.9899999999998"/>
    <n v="0.49"/>
    <s v="Online"/>
    <x v="1"/>
    <x v="1"/>
  </r>
  <r>
    <x v="4"/>
    <n v="1128299"/>
    <x v="700"/>
    <x v="2"/>
    <x v="25"/>
    <x v="28"/>
    <x v="1"/>
    <n v="44"/>
    <n v="106"/>
    <n v="4664"/>
    <n v="2565.2000000000003"/>
    <n v="0.55000000000000004"/>
    <s v="Online"/>
    <x v="1"/>
    <x v="1"/>
  </r>
  <r>
    <x v="4"/>
    <n v="1128299"/>
    <x v="700"/>
    <x v="2"/>
    <x v="25"/>
    <x v="28"/>
    <x v="2"/>
    <n v="41"/>
    <n v="111"/>
    <n v="4551"/>
    <n v="2093.46"/>
    <n v="0.45999999999999996"/>
    <s v="Online"/>
    <x v="1"/>
    <x v="1"/>
  </r>
  <r>
    <x v="4"/>
    <n v="1128299"/>
    <x v="700"/>
    <x v="2"/>
    <x v="26"/>
    <x v="29"/>
    <x v="3"/>
    <n v="43"/>
    <n v="74"/>
    <n v="3182"/>
    <n v="1559.18"/>
    <n v="0.49"/>
    <s v="Online"/>
    <x v="1"/>
    <x v="1"/>
  </r>
  <r>
    <x v="4"/>
    <n v="1128299"/>
    <x v="700"/>
    <x v="2"/>
    <x v="26"/>
    <x v="29"/>
    <x v="4"/>
    <n v="45"/>
    <n v="54"/>
    <n v="2430"/>
    <n v="1069.2"/>
    <n v="0.44"/>
    <s v="Online"/>
    <x v="1"/>
    <x v="1"/>
  </r>
  <r>
    <x v="4"/>
    <n v="1128299"/>
    <x v="700"/>
    <x v="2"/>
    <x v="26"/>
    <x v="29"/>
    <x v="5"/>
    <n v="41"/>
    <n v="104"/>
    <n v="4264"/>
    <n v="1620.32"/>
    <n v="0.38"/>
    <s v="Online"/>
    <x v="1"/>
    <x v="1"/>
  </r>
  <r>
    <x v="4"/>
    <n v="1128299"/>
    <x v="712"/>
    <x v="2"/>
    <x v="26"/>
    <x v="29"/>
    <x v="0"/>
    <n v="44"/>
    <n v="165"/>
    <n v="7260"/>
    <n v="3630"/>
    <n v="0.5"/>
    <s v="Online"/>
    <x v="1"/>
    <x v="2"/>
  </r>
  <r>
    <x v="4"/>
    <n v="1128299"/>
    <x v="712"/>
    <x v="2"/>
    <x v="26"/>
    <x v="29"/>
    <x v="1"/>
    <n v="51"/>
    <n v="112"/>
    <n v="5712"/>
    <n v="3027.36"/>
    <n v="0.53"/>
    <s v="Online"/>
    <x v="1"/>
    <x v="2"/>
  </r>
  <r>
    <x v="4"/>
    <n v="1128299"/>
    <x v="712"/>
    <x v="2"/>
    <x v="26"/>
    <x v="29"/>
    <x v="2"/>
    <n v="52"/>
    <n v="112"/>
    <n v="5824"/>
    <n v="2853.7599999999998"/>
    <n v="0.49"/>
    <s v="Online"/>
    <x v="1"/>
    <x v="2"/>
  </r>
  <r>
    <x v="4"/>
    <n v="1128299"/>
    <x v="712"/>
    <x v="2"/>
    <x v="26"/>
    <x v="29"/>
    <x v="3"/>
    <n v="50"/>
    <n v="83"/>
    <n v="4150"/>
    <n v="1908.9999999999998"/>
    <n v="0.45999999999999996"/>
    <s v="Online"/>
    <x v="1"/>
    <x v="2"/>
  </r>
  <r>
    <x v="4"/>
    <n v="1128299"/>
    <x v="712"/>
    <x v="2"/>
    <x v="26"/>
    <x v="29"/>
    <x v="4"/>
    <n v="55"/>
    <n v="53"/>
    <n v="2915"/>
    <n v="1253.45"/>
    <n v="0.43"/>
    <s v="Online"/>
    <x v="1"/>
    <x v="2"/>
  </r>
  <r>
    <x v="4"/>
    <n v="1128299"/>
    <x v="712"/>
    <x v="2"/>
    <x v="26"/>
    <x v="29"/>
    <x v="5"/>
    <n v="50"/>
    <n v="98"/>
    <n v="4900"/>
    <n v="1862"/>
    <n v="0.38"/>
    <s v="Online"/>
    <x v="1"/>
    <x v="2"/>
  </r>
  <r>
    <x v="4"/>
    <n v="1128299"/>
    <x v="249"/>
    <x v="2"/>
    <x v="26"/>
    <x v="29"/>
    <x v="0"/>
    <n v="51"/>
    <n v="154"/>
    <n v="7854"/>
    <n v="3534.2999999999997"/>
    <n v="0.44999999999999996"/>
    <s v="Online"/>
    <x v="1"/>
    <x v="3"/>
  </r>
  <r>
    <x v="4"/>
    <n v="1128299"/>
    <x v="249"/>
    <x v="2"/>
    <x v="26"/>
    <x v="29"/>
    <x v="1"/>
    <n v="59"/>
    <n v="98"/>
    <n v="5782"/>
    <n v="2891"/>
    <n v="0.5"/>
    <s v="Online"/>
    <x v="1"/>
    <x v="3"/>
  </r>
  <r>
    <x v="4"/>
    <n v="1128299"/>
    <x v="249"/>
    <x v="2"/>
    <x v="26"/>
    <x v="29"/>
    <x v="2"/>
    <n v="55"/>
    <n v="116"/>
    <n v="6380"/>
    <n v="3190"/>
    <n v="0.5"/>
    <s v="Online"/>
    <x v="1"/>
    <x v="3"/>
  </r>
  <r>
    <x v="4"/>
    <n v="1128299"/>
    <x v="249"/>
    <x v="2"/>
    <x v="26"/>
    <x v="29"/>
    <x v="3"/>
    <n v="54"/>
    <n v="87"/>
    <n v="4698"/>
    <n v="2161.08"/>
    <n v="0.45999999999999996"/>
    <s v="Online"/>
    <x v="1"/>
    <x v="3"/>
  </r>
  <r>
    <x v="4"/>
    <n v="1128299"/>
    <x v="249"/>
    <x v="2"/>
    <x v="26"/>
    <x v="29"/>
    <x v="4"/>
    <n v="56"/>
    <n v="58"/>
    <n v="3248"/>
    <n v="1331.6799999999998"/>
    <n v="0.41"/>
    <s v="Online"/>
    <x v="1"/>
    <x v="3"/>
  </r>
  <r>
    <x v="4"/>
    <n v="1128299"/>
    <x v="249"/>
    <x v="2"/>
    <x v="26"/>
    <x v="29"/>
    <x v="5"/>
    <n v="69"/>
    <n v="101"/>
    <n v="6969"/>
    <n v="2648.2200000000003"/>
    <n v="0.38"/>
    <s v="Online"/>
    <x v="1"/>
    <x v="3"/>
  </r>
  <r>
    <x v="4"/>
    <n v="1128299"/>
    <x v="280"/>
    <x v="2"/>
    <x v="26"/>
    <x v="29"/>
    <x v="0"/>
    <n v="51"/>
    <n v="150"/>
    <n v="7650"/>
    <n v="3442.4999999999995"/>
    <n v="0.44999999999999996"/>
    <s v="Online"/>
    <x v="1"/>
    <x v="4"/>
  </r>
  <r>
    <x v="4"/>
    <n v="1128299"/>
    <x v="280"/>
    <x v="2"/>
    <x v="26"/>
    <x v="29"/>
    <x v="1"/>
    <n v="58"/>
    <n v="111"/>
    <n v="6438"/>
    <n v="3283.38"/>
    <n v="0.51"/>
    <s v="Online"/>
    <x v="1"/>
    <x v="4"/>
  </r>
  <r>
    <x v="4"/>
    <n v="1128299"/>
    <x v="280"/>
    <x v="2"/>
    <x v="26"/>
    <x v="29"/>
    <x v="2"/>
    <n v="56"/>
    <n v="126"/>
    <n v="7056"/>
    <n v="3316.3199999999997"/>
    <n v="0.47"/>
    <s v="Online"/>
    <x v="1"/>
    <x v="4"/>
  </r>
  <r>
    <x v="4"/>
    <n v="1128299"/>
    <x v="280"/>
    <x v="2"/>
    <x v="26"/>
    <x v="29"/>
    <x v="3"/>
    <n v="51"/>
    <n v="91"/>
    <n v="4641"/>
    <n v="2134.8599999999997"/>
    <n v="0.45999999999999996"/>
    <s v="Online"/>
    <x v="1"/>
    <x v="4"/>
  </r>
  <r>
    <x v="4"/>
    <n v="1128299"/>
    <x v="280"/>
    <x v="2"/>
    <x v="26"/>
    <x v="29"/>
    <x v="4"/>
    <n v="56"/>
    <n v="65"/>
    <n v="3640"/>
    <n v="1528.8"/>
    <n v="0.42"/>
    <s v="Online"/>
    <x v="1"/>
    <x v="4"/>
  </r>
  <r>
    <x v="4"/>
    <n v="1128299"/>
    <x v="280"/>
    <x v="2"/>
    <x v="26"/>
    <x v="29"/>
    <x v="5"/>
    <n v="69"/>
    <n v="115"/>
    <n v="7935"/>
    <n v="3094.65"/>
    <n v="0.39"/>
    <s v="Online"/>
    <x v="1"/>
    <x v="4"/>
  </r>
  <r>
    <x v="4"/>
    <n v="1128299"/>
    <x v="310"/>
    <x v="2"/>
    <x v="26"/>
    <x v="29"/>
    <x v="0"/>
    <n v="52"/>
    <n v="203"/>
    <n v="10556"/>
    <n v="5066.88"/>
    <n v="0.48"/>
    <s v="Online"/>
    <x v="1"/>
    <x v="11"/>
  </r>
  <r>
    <x v="4"/>
    <n v="1128299"/>
    <x v="310"/>
    <x v="2"/>
    <x v="26"/>
    <x v="29"/>
    <x v="1"/>
    <n v="54"/>
    <n v="154"/>
    <n v="8316"/>
    <n v="4324.32"/>
    <n v="0.52"/>
    <s v="Online"/>
    <x v="1"/>
    <x v="11"/>
  </r>
  <r>
    <x v="4"/>
    <n v="1128299"/>
    <x v="310"/>
    <x v="2"/>
    <x v="26"/>
    <x v="29"/>
    <x v="2"/>
    <n v="54"/>
    <n v="149"/>
    <n v="8046"/>
    <n v="4023"/>
    <n v="0.5"/>
    <s v="Online"/>
    <x v="1"/>
    <x v="11"/>
  </r>
  <r>
    <x v="4"/>
    <n v="1128299"/>
    <x v="310"/>
    <x v="2"/>
    <x v="26"/>
    <x v="29"/>
    <x v="3"/>
    <n v="54"/>
    <n v="106"/>
    <n v="5724"/>
    <n v="2575.7999999999997"/>
    <n v="0.44999999999999996"/>
    <s v="Online"/>
    <x v="1"/>
    <x v="11"/>
  </r>
  <r>
    <x v="4"/>
    <n v="1128299"/>
    <x v="310"/>
    <x v="2"/>
    <x v="26"/>
    <x v="29"/>
    <x v="4"/>
    <n v="56"/>
    <n v="87"/>
    <n v="4872"/>
    <n v="2094.96"/>
    <n v="0.43"/>
    <s v="Online"/>
    <x v="1"/>
    <x v="11"/>
  </r>
  <r>
    <x v="4"/>
    <n v="1128299"/>
    <x v="310"/>
    <x v="2"/>
    <x v="26"/>
    <x v="29"/>
    <x v="5"/>
    <n v="74"/>
    <n v="162"/>
    <n v="11988"/>
    <n v="4315.68"/>
    <n v="0.36"/>
    <s v="Online"/>
    <x v="1"/>
    <x v="11"/>
  </r>
  <r>
    <x v="4"/>
    <n v="1128299"/>
    <x v="339"/>
    <x v="2"/>
    <x v="26"/>
    <x v="29"/>
    <x v="0"/>
    <n v="54"/>
    <n v="203"/>
    <n v="10962"/>
    <n v="5152.1399999999994"/>
    <n v="0.47"/>
    <s v="Online"/>
    <x v="1"/>
    <x v="5"/>
  </r>
  <r>
    <x v="4"/>
    <n v="1128299"/>
    <x v="339"/>
    <x v="2"/>
    <x v="26"/>
    <x v="29"/>
    <x v="1"/>
    <n v="56"/>
    <n v="180"/>
    <n v="10080"/>
    <n v="5443.2000000000007"/>
    <n v="0.54"/>
    <s v="Online"/>
    <x v="1"/>
    <x v="5"/>
  </r>
  <r>
    <x v="4"/>
    <n v="1128299"/>
    <x v="339"/>
    <x v="2"/>
    <x v="26"/>
    <x v="29"/>
    <x v="2"/>
    <n v="58"/>
    <n v="160"/>
    <n v="9280"/>
    <n v="4454.3999999999996"/>
    <n v="0.48"/>
    <s v="Online"/>
    <x v="1"/>
    <x v="5"/>
  </r>
  <r>
    <x v="4"/>
    <n v="1128299"/>
    <x v="339"/>
    <x v="2"/>
    <x v="26"/>
    <x v="29"/>
    <x v="3"/>
    <n v="54"/>
    <n v="135"/>
    <n v="7290"/>
    <n v="3280.4999999999995"/>
    <n v="0.44999999999999996"/>
    <s v="Online"/>
    <x v="1"/>
    <x v="5"/>
  </r>
  <r>
    <x v="4"/>
    <n v="1128299"/>
    <x v="339"/>
    <x v="2"/>
    <x v="26"/>
    <x v="29"/>
    <x v="4"/>
    <n v="57"/>
    <n v="145"/>
    <n v="8265"/>
    <n v="3553.95"/>
    <n v="0.43"/>
    <s v="Online"/>
    <x v="1"/>
    <x v="5"/>
  </r>
  <r>
    <x v="4"/>
    <n v="1128299"/>
    <x v="339"/>
    <x v="2"/>
    <x v="26"/>
    <x v="29"/>
    <x v="5"/>
    <n v="69"/>
    <n v="140"/>
    <n v="9660"/>
    <n v="3670.8"/>
    <n v="0.38"/>
    <s v="Online"/>
    <x v="1"/>
    <x v="5"/>
  </r>
  <r>
    <x v="4"/>
    <n v="1128299"/>
    <x v="371"/>
    <x v="2"/>
    <x v="26"/>
    <x v="29"/>
    <x v="0"/>
    <n v="56"/>
    <n v="175"/>
    <n v="9800"/>
    <n v="4900"/>
    <n v="0.5"/>
    <s v="Online"/>
    <x v="1"/>
    <x v="6"/>
  </r>
  <r>
    <x v="4"/>
    <n v="1128299"/>
    <x v="371"/>
    <x v="2"/>
    <x v="26"/>
    <x v="29"/>
    <x v="1"/>
    <n v="60"/>
    <n v="176"/>
    <n v="10560"/>
    <n v="5491.2"/>
    <n v="0.52"/>
    <s v="Online"/>
    <x v="1"/>
    <x v="6"/>
  </r>
  <r>
    <x v="4"/>
    <n v="1128299"/>
    <x v="371"/>
    <x v="2"/>
    <x v="26"/>
    <x v="29"/>
    <x v="2"/>
    <n v="58"/>
    <n v="142"/>
    <n v="8236"/>
    <n v="3788.5599999999995"/>
    <n v="0.45999999999999996"/>
    <s v="Online"/>
    <x v="1"/>
    <x v="6"/>
  </r>
  <r>
    <x v="4"/>
    <n v="1128299"/>
    <x v="371"/>
    <x v="2"/>
    <x v="26"/>
    <x v="29"/>
    <x v="3"/>
    <n v="55"/>
    <n v="143"/>
    <n v="7865"/>
    <n v="3696.5499999999997"/>
    <n v="0.47"/>
    <s v="Online"/>
    <x v="1"/>
    <x v="6"/>
  </r>
  <r>
    <x v="4"/>
    <n v="1128299"/>
    <x v="371"/>
    <x v="2"/>
    <x v="26"/>
    <x v="29"/>
    <x v="4"/>
    <n v="67"/>
    <n v="124"/>
    <n v="8308"/>
    <n v="3323.2000000000003"/>
    <n v="0.4"/>
    <s v="Online"/>
    <x v="1"/>
    <x v="6"/>
  </r>
  <r>
    <x v="4"/>
    <n v="1128299"/>
    <x v="371"/>
    <x v="2"/>
    <x v="26"/>
    <x v="29"/>
    <x v="5"/>
    <n v="70"/>
    <n v="126"/>
    <n v="8820"/>
    <n v="3351.6"/>
    <n v="0.38"/>
    <s v="Online"/>
    <x v="1"/>
    <x v="6"/>
  </r>
  <r>
    <x v="4"/>
    <n v="1128299"/>
    <x v="403"/>
    <x v="2"/>
    <x v="26"/>
    <x v="29"/>
    <x v="0"/>
    <n v="49"/>
    <n v="163"/>
    <n v="7987"/>
    <n v="3594.1499999999996"/>
    <n v="0.44999999999999996"/>
    <s v="Online"/>
    <x v="1"/>
    <x v="7"/>
  </r>
  <r>
    <x v="4"/>
    <n v="1128299"/>
    <x v="403"/>
    <x v="2"/>
    <x v="26"/>
    <x v="29"/>
    <x v="1"/>
    <n v="51"/>
    <n v="156"/>
    <n v="7956"/>
    <n v="4057.56"/>
    <n v="0.51"/>
    <s v="Online"/>
    <x v="1"/>
    <x v="7"/>
  </r>
  <r>
    <x v="4"/>
    <n v="1128299"/>
    <x v="403"/>
    <x v="2"/>
    <x v="26"/>
    <x v="29"/>
    <x v="2"/>
    <n v="46"/>
    <n v="143"/>
    <n v="6578"/>
    <n v="3091.66"/>
    <n v="0.47"/>
    <s v="Online"/>
    <x v="1"/>
    <x v="7"/>
  </r>
  <r>
    <x v="4"/>
    <n v="1128299"/>
    <x v="403"/>
    <x v="2"/>
    <x v="26"/>
    <x v="29"/>
    <x v="3"/>
    <n v="49"/>
    <n v="123"/>
    <n v="6027"/>
    <n v="2832.69"/>
    <n v="0.47"/>
    <s v="Online"/>
    <x v="1"/>
    <x v="7"/>
  </r>
  <r>
    <x v="4"/>
    <n v="1128299"/>
    <x v="403"/>
    <x v="2"/>
    <x v="26"/>
    <x v="29"/>
    <x v="4"/>
    <n v="54"/>
    <n v="111"/>
    <n v="5994"/>
    <n v="2397.6"/>
    <n v="0.4"/>
    <s v="Online"/>
    <x v="1"/>
    <x v="7"/>
  </r>
  <r>
    <x v="4"/>
    <n v="1128299"/>
    <x v="403"/>
    <x v="2"/>
    <x v="26"/>
    <x v="29"/>
    <x v="5"/>
    <n v="59"/>
    <n v="133"/>
    <n v="7847"/>
    <n v="2824.92"/>
    <n v="0.36"/>
    <s v="Online"/>
    <x v="1"/>
    <x v="7"/>
  </r>
  <r>
    <x v="4"/>
    <n v="1128299"/>
    <x v="432"/>
    <x v="2"/>
    <x v="26"/>
    <x v="29"/>
    <x v="0"/>
    <n v="48"/>
    <n v="165"/>
    <n v="7920"/>
    <n v="3960"/>
    <n v="0.5"/>
    <s v="Online"/>
    <x v="1"/>
    <x v="8"/>
  </r>
  <r>
    <x v="4"/>
    <n v="1128299"/>
    <x v="432"/>
    <x v="2"/>
    <x v="26"/>
    <x v="29"/>
    <x v="1"/>
    <n v="50"/>
    <n v="149"/>
    <n v="7450"/>
    <n v="3948.5"/>
    <n v="0.53"/>
    <s v="Online"/>
    <x v="1"/>
    <x v="8"/>
  </r>
  <r>
    <x v="4"/>
    <n v="1128299"/>
    <x v="432"/>
    <x v="2"/>
    <x v="26"/>
    <x v="29"/>
    <x v="2"/>
    <n v="48"/>
    <n v="105"/>
    <n v="5040"/>
    <n v="2368.7999999999997"/>
    <n v="0.47"/>
    <s v="Online"/>
    <x v="1"/>
    <x v="8"/>
  </r>
  <r>
    <x v="4"/>
    <n v="1128299"/>
    <x v="432"/>
    <x v="2"/>
    <x v="26"/>
    <x v="29"/>
    <x v="3"/>
    <n v="46"/>
    <n v="95"/>
    <n v="4370"/>
    <n v="2141.3000000000002"/>
    <n v="0.49"/>
    <s v="Online"/>
    <x v="1"/>
    <x v="8"/>
  </r>
  <r>
    <x v="4"/>
    <n v="1128299"/>
    <x v="432"/>
    <x v="2"/>
    <x v="26"/>
    <x v="29"/>
    <x v="4"/>
    <n v="56"/>
    <n v="91"/>
    <n v="5096"/>
    <n v="2242.2400000000002"/>
    <n v="0.44"/>
    <s v="Online"/>
    <x v="1"/>
    <x v="8"/>
  </r>
  <r>
    <x v="4"/>
    <n v="1128299"/>
    <x v="432"/>
    <x v="2"/>
    <x v="26"/>
    <x v="29"/>
    <x v="5"/>
    <n v="68"/>
    <n v="105"/>
    <n v="7140"/>
    <n v="2641.8"/>
    <n v="0.37"/>
    <s v="Online"/>
    <x v="1"/>
    <x v="8"/>
  </r>
  <r>
    <x v="4"/>
    <n v="1128299"/>
    <x v="463"/>
    <x v="2"/>
    <x v="26"/>
    <x v="29"/>
    <x v="0"/>
    <n v="58"/>
    <n v="160"/>
    <n v="9280"/>
    <n v="4547.2"/>
    <n v="0.49"/>
    <s v="Online"/>
    <x v="1"/>
    <x v="9"/>
  </r>
  <r>
    <x v="4"/>
    <n v="1128299"/>
    <x v="463"/>
    <x v="2"/>
    <x v="26"/>
    <x v="29"/>
    <x v="1"/>
    <n v="59"/>
    <n v="150"/>
    <n v="8850"/>
    <n v="4779"/>
    <n v="0.54"/>
    <s v="Online"/>
    <x v="1"/>
    <x v="9"/>
  </r>
  <r>
    <x v="4"/>
    <n v="1128299"/>
    <x v="463"/>
    <x v="2"/>
    <x v="26"/>
    <x v="29"/>
    <x v="2"/>
    <n v="54"/>
    <n v="117"/>
    <n v="6318"/>
    <n v="3032.64"/>
    <n v="0.48"/>
    <s v="Online"/>
    <x v="1"/>
    <x v="9"/>
  </r>
  <r>
    <x v="4"/>
    <n v="1128299"/>
    <x v="463"/>
    <x v="2"/>
    <x v="26"/>
    <x v="29"/>
    <x v="3"/>
    <n v="55"/>
    <n v="115"/>
    <n v="6325"/>
    <n v="2972.75"/>
    <n v="0.47"/>
    <s v="Online"/>
    <x v="1"/>
    <x v="9"/>
  </r>
  <r>
    <x v="4"/>
    <n v="1128299"/>
    <x v="463"/>
    <x v="2"/>
    <x v="26"/>
    <x v="29"/>
    <x v="4"/>
    <n v="65"/>
    <n v="113"/>
    <n v="7345"/>
    <n v="3231.8"/>
    <n v="0.44"/>
    <s v="Online"/>
    <x v="1"/>
    <x v="9"/>
  </r>
  <r>
    <x v="4"/>
    <n v="1128299"/>
    <x v="463"/>
    <x v="2"/>
    <x v="26"/>
    <x v="29"/>
    <x v="5"/>
    <n v="72"/>
    <n v="140"/>
    <n v="10080"/>
    <n v="3931.2000000000003"/>
    <n v="0.39"/>
    <s v="Online"/>
    <x v="1"/>
    <x v="9"/>
  </r>
  <r>
    <x v="4"/>
    <n v="1128299"/>
    <x v="492"/>
    <x v="2"/>
    <x v="26"/>
    <x v="29"/>
    <x v="0"/>
    <n v="55"/>
    <n v="210"/>
    <n v="11550"/>
    <n v="5313"/>
    <n v="0.45999999999999996"/>
    <s v="Online"/>
    <x v="1"/>
    <x v="10"/>
  </r>
  <r>
    <x v="4"/>
    <n v="1128299"/>
    <x v="492"/>
    <x v="2"/>
    <x v="26"/>
    <x v="29"/>
    <x v="1"/>
    <n v="61"/>
    <n v="182"/>
    <n v="11102"/>
    <n v="5551"/>
    <n v="0.5"/>
    <s v="Online"/>
    <x v="1"/>
    <x v="10"/>
  </r>
  <r>
    <x v="2"/>
    <n v="1128299"/>
    <x v="492"/>
    <x v="2"/>
    <x v="26"/>
    <x v="29"/>
    <x v="2"/>
    <n v="59"/>
    <n v="130"/>
    <n v="7670"/>
    <n v="3758.2999999999997"/>
    <n v="0.49"/>
    <s v="Online"/>
    <x v="1"/>
    <x v="10"/>
  </r>
  <r>
    <x v="2"/>
    <n v="1128299"/>
    <x v="492"/>
    <x v="2"/>
    <x v="26"/>
    <x v="29"/>
    <x v="3"/>
    <n v="55"/>
    <n v="145"/>
    <n v="7975"/>
    <n v="3668.4999999999995"/>
    <n v="0.45999999999999996"/>
    <s v="Online"/>
    <x v="1"/>
    <x v="10"/>
  </r>
  <r>
    <x v="2"/>
    <n v="1128299"/>
    <x v="492"/>
    <x v="2"/>
    <x v="26"/>
    <x v="29"/>
    <x v="4"/>
    <n v="64"/>
    <n v="119"/>
    <n v="7616"/>
    <n v="3427.2"/>
    <n v="0.44999999999999996"/>
    <s v="Online"/>
    <x v="1"/>
    <x v="10"/>
  </r>
  <r>
    <x v="2"/>
    <n v="1128299"/>
    <x v="492"/>
    <x v="2"/>
    <x v="26"/>
    <x v="29"/>
    <x v="5"/>
    <n v="72"/>
    <n v="131"/>
    <n v="9432"/>
    <n v="3301.2"/>
    <n v="0.35"/>
    <s v="Online"/>
    <x v="1"/>
    <x v="10"/>
  </r>
  <r>
    <x v="2"/>
    <n v="1128299"/>
    <x v="177"/>
    <x v="2"/>
    <x v="26"/>
    <x v="29"/>
    <x v="0"/>
    <n v="29"/>
    <n v="131"/>
    <n v="3799"/>
    <n v="1937.49"/>
    <n v="0.51"/>
    <s v="Online"/>
    <x v="1"/>
    <x v="0"/>
  </r>
  <r>
    <x v="2"/>
    <n v="1128299"/>
    <x v="177"/>
    <x v="2"/>
    <x v="26"/>
    <x v="29"/>
    <x v="1"/>
    <n v="39"/>
    <n v="135"/>
    <n v="5265"/>
    <n v="2685.15"/>
    <n v="0.51"/>
    <s v="Online"/>
    <x v="1"/>
    <x v="0"/>
  </r>
  <r>
    <x v="2"/>
    <n v="1128299"/>
    <x v="177"/>
    <x v="2"/>
    <x v="26"/>
    <x v="29"/>
    <x v="2"/>
    <n v="38"/>
    <n v="126"/>
    <n v="4788"/>
    <n v="2154.6"/>
    <n v="0.44999999999999996"/>
    <s v="Online"/>
    <x v="1"/>
    <x v="0"/>
  </r>
  <r>
    <x v="2"/>
    <n v="1128299"/>
    <x v="177"/>
    <x v="2"/>
    <x v="26"/>
    <x v="29"/>
    <x v="3"/>
    <n v="39"/>
    <n v="75"/>
    <n v="2925"/>
    <n v="1462.5"/>
    <n v="0.5"/>
    <s v="Online"/>
    <x v="1"/>
    <x v="0"/>
  </r>
  <r>
    <x v="2"/>
    <n v="1128299"/>
    <x v="177"/>
    <x v="2"/>
    <x v="26"/>
    <x v="29"/>
    <x v="4"/>
    <n v="41"/>
    <n v="63"/>
    <n v="2583"/>
    <n v="1162.3499999999999"/>
    <n v="0.44999999999999996"/>
    <s v="Online"/>
    <x v="1"/>
    <x v="0"/>
  </r>
  <r>
    <x v="2"/>
    <n v="1128299"/>
    <x v="177"/>
    <x v="2"/>
    <x v="26"/>
    <x v="29"/>
    <x v="5"/>
    <n v="36"/>
    <n v="117"/>
    <n v="4212"/>
    <n v="1642.68"/>
    <n v="0.39"/>
    <s v="Online"/>
    <x v="1"/>
    <x v="0"/>
  </r>
  <r>
    <x v="2"/>
    <n v="1128299"/>
    <x v="208"/>
    <x v="2"/>
    <x v="26"/>
    <x v="29"/>
    <x v="0"/>
    <n v="29"/>
    <n v="145"/>
    <n v="4205"/>
    <n v="2228.65"/>
    <n v="0.53"/>
    <s v="Online"/>
    <x v="1"/>
    <x v="1"/>
  </r>
  <r>
    <x v="2"/>
    <n v="1128299"/>
    <x v="208"/>
    <x v="2"/>
    <x v="26"/>
    <x v="29"/>
    <x v="1"/>
    <n v="37"/>
    <n v="112"/>
    <n v="4144"/>
    <n v="2279.2000000000003"/>
    <n v="0.55000000000000004"/>
    <s v="Online"/>
    <x v="1"/>
    <x v="1"/>
  </r>
  <r>
    <x v="2"/>
    <n v="1128299"/>
    <x v="208"/>
    <x v="2"/>
    <x v="26"/>
    <x v="29"/>
    <x v="2"/>
    <n v="37"/>
    <n v="104"/>
    <n v="3848"/>
    <n v="1924"/>
    <n v="0.5"/>
    <s v="Online"/>
    <x v="1"/>
    <x v="1"/>
  </r>
  <r>
    <x v="2"/>
    <n v="1128299"/>
    <x v="208"/>
    <x v="4"/>
    <x v="27"/>
    <x v="30"/>
    <x v="3"/>
    <n v="36"/>
    <n v="63"/>
    <n v="2268"/>
    <n v="1179.3600000000001"/>
    <n v="0.52"/>
    <s v="Online"/>
    <x v="1"/>
    <x v="1"/>
  </r>
  <r>
    <x v="2"/>
    <n v="1128299"/>
    <x v="208"/>
    <x v="4"/>
    <x v="27"/>
    <x v="30"/>
    <x v="4"/>
    <n v="41"/>
    <n v="51"/>
    <n v="2091"/>
    <n v="1003.68"/>
    <n v="0.48"/>
    <s v="Online"/>
    <x v="1"/>
    <x v="1"/>
  </r>
  <r>
    <x v="2"/>
    <n v="1128299"/>
    <x v="208"/>
    <x v="4"/>
    <x v="27"/>
    <x v="30"/>
    <x v="5"/>
    <n v="37"/>
    <n v="98"/>
    <n v="3626"/>
    <n v="1305.3599999999999"/>
    <n v="0.36"/>
    <s v="Online"/>
    <x v="1"/>
    <x v="1"/>
  </r>
  <r>
    <x v="2"/>
    <n v="1128299"/>
    <x v="217"/>
    <x v="4"/>
    <x v="27"/>
    <x v="30"/>
    <x v="0"/>
    <n v="37"/>
    <n v="137"/>
    <n v="5069"/>
    <n v="2534.5"/>
    <n v="0.5"/>
    <s v="Online"/>
    <x v="1"/>
    <x v="2"/>
  </r>
  <r>
    <x v="2"/>
    <n v="1128299"/>
    <x v="217"/>
    <x v="4"/>
    <x v="27"/>
    <x v="30"/>
    <x v="1"/>
    <n v="46"/>
    <n v="101"/>
    <n v="4646"/>
    <n v="2462.38"/>
    <n v="0.53"/>
    <s v="Online"/>
    <x v="1"/>
    <x v="2"/>
  </r>
  <r>
    <x v="2"/>
    <n v="1128299"/>
    <x v="217"/>
    <x v="4"/>
    <x v="27"/>
    <x v="30"/>
    <x v="2"/>
    <n v="49"/>
    <n v="113"/>
    <n v="5537"/>
    <n v="2713.13"/>
    <n v="0.49"/>
    <s v="Online"/>
    <x v="1"/>
    <x v="2"/>
  </r>
  <r>
    <x v="2"/>
    <n v="1128299"/>
    <x v="217"/>
    <x v="4"/>
    <x v="27"/>
    <x v="30"/>
    <x v="3"/>
    <n v="47"/>
    <n v="73"/>
    <n v="3431"/>
    <n v="1784.1200000000001"/>
    <n v="0.52"/>
    <s v="Online"/>
    <x v="1"/>
    <x v="2"/>
  </r>
  <r>
    <x v="2"/>
    <n v="1128299"/>
    <x v="217"/>
    <x v="4"/>
    <x v="27"/>
    <x v="30"/>
    <x v="4"/>
    <n v="51"/>
    <n v="39"/>
    <n v="1989"/>
    <n v="934.82999999999993"/>
    <n v="0.47"/>
    <s v="Online"/>
    <x v="1"/>
    <x v="2"/>
  </r>
  <r>
    <x v="2"/>
    <n v="1128299"/>
    <x v="217"/>
    <x v="4"/>
    <x v="27"/>
    <x v="30"/>
    <x v="5"/>
    <n v="48"/>
    <n v="95"/>
    <n v="4560"/>
    <n v="1641.6"/>
    <n v="0.36"/>
    <s v="Online"/>
    <x v="1"/>
    <x v="2"/>
  </r>
  <r>
    <x v="2"/>
    <n v="1128299"/>
    <x v="236"/>
    <x v="4"/>
    <x v="27"/>
    <x v="30"/>
    <x v="0"/>
    <n v="45"/>
    <n v="142"/>
    <n v="6390"/>
    <n v="3258.9"/>
    <n v="0.51"/>
    <s v="Online"/>
    <x v="1"/>
    <x v="3"/>
  </r>
  <r>
    <x v="2"/>
    <n v="1128299"/>
    <x v="236"/>
    <x v="4"/>
    <x v="27"/>
    <x v="30"/>
    <x v="1"/>
    <n v="51"/>
    <n v="88"/>
    <n v="4488"/>
    <n v="2244"/>
    <n v="0.5"/>
    <s v="Online"/>
    <x v="1"/>
    <x v="3"/>
  </r>
  <r>
    <x v="2"/>
    <n v="1128299"/>
    <x v="236"/>
    <x v="4"/>
    <x v="27"/>
    <x v="30"/>
    <x v="2"/>
    <n v="50"/>
    <n v="94"/>
    <n v="4700"/>
    <n v="2350"/>
    <n v="0.5"/>
    <s v="Online"/>
    <x v="1"/>
    <x v="3"/>
  </r>
  <r>
    <x v="2"/>
    <n v="1128299"/>
    <x v="236"/>
    <x v="4"/>
    <x v="27"/>
    <x v="30"/>
    <x v="3"/>
    <n v="48"/>
    <n v="69"/>
    <n v="3312"/>
    <n v="1821.6000000000001"/>
    <n v="0.55000000000000004"/>
    <s v="Online"/>
    <x v="1"/>
    <x v="3"/>
  </r>
  <r>
    <x v="2"/>
    <n v="1128299"/>
    <x v="236"/>
    <x v="4"/>
    <x v="27"/>
    <x v="30"/>
    <x v="4"/>
    <n v="52"/>
    <n v="53"/>
    <n v="2756"/>
    <n v="1322.8799999999999"/>
    <n v="0.48"/>
    <s v="Online"/>
    <x v="1"/>
    <x v="3"/>
  </r>
  <r>
    <x v="2"/>
    <n v="1128299"/>
    <x v="236"/>
    <x v="4"/>
    <x v="27"/>
    <x v="30"/>
    <x v="5"/>
    <n v="63"/>
    <n v="105"/>
    <n v="6615"/>
    <n v="2646"/>
    <n v="0.4"/>
    <s v="Online"/>
    <x v="1"/>
    <x v="3"/>
  </r>
  <r>
    <x v="2"/>
    <n v="1128299"/>
    <x v="267"/>
    <x v="4"/>
    <x v="27"/>
    <x v="30"/>
    <x v="0"/>
    <n v="47"/>
    <n v="160"/>
    <n v="7520"/>
    <n v="4060.8"/>
    <n v="0.54"/>
    <s v="Online"/>
    <x v="1"/>
    <x v="4"/>
  </r>
  <r>
    <x v="2"/>
    <n v="1128299"/>
    <x v="267"/>
    <x v="4"/>
    <x v="27"/>
    <x v="30"/>
    <x v="1"/>
    <n v="52"/>
    <n v="108"/>
    <n v="5616"/>
    <n v="2920.32"/>
    <n v="0.52"/>
    <s v="Online"/>
    <x v="1"/>
    <x v="4"/>
  </r>
  <r>
    <x v="2"/>
    <n v="1128299"/>
    <x v="267"/>
    <x v="4"/>
    <x v="27"/>
    <x v="30"/>
    <x v="2"/>
    <n v="52"/>
    <n v="123"/>
    <n v="6396"/>
    <n v="3198"/>
    <n v="0.5"/>
    <s v="Online"/>
    <x v="1"/>
    <x v="4"/>
  </r>
  <r>
    <x v="2"/>
    <n v="1128299"/>
    <x v="267"/>
    <x v="4"/>
    <x v="27"/>
    <x v="30"/>
    <x v="3"/>
    <n v="47"/>
    <n v="91"/>
    <n v="4277"/>
    <n v="2309.58"/>
    <n v="0.54"/>
    <s v="Online"/>
    <x v="1"/>
    <x v="4"/>
  </r>
  <r>
    <x v="2"/>
    <n v="1128299"/>
    <x v="267"/>
    <x v="4"/>
    <x v="27"/>
    <x v="30"/>
    <x v="4"/>
    <n v="50"/>
    <n v="56"/>
    <n v="2800"/>
    <n v="1344"/>
    <n v="0.48"/>
    <s v="Online"/>
    <x v="1"/>
    <x v="4"/>
  </r>
  <r>
    <x v="2"/>
    <n v="1128299"/>
    <x v="267"/>
    <x v="4"/>
    <x v="27"/>
    <x v="30"/>
    <x v="5"/>
    <n v="64"/>
    <n v="120"/>
    <n v="7680"/>
    <n v="3072"/>
    <n v="0.4"/>
    <s v="Online"/>
    <x v="1"/>
    <x v="4"/>
  </r>
  <r>
    <x v="2"/>
    <n v="1128299"/>
    <x v="297"/>
    <x v="4"/>
    <x v="27"/>
    <x v="30"/>
    <x v="0"/>
    <n v="46"/>
    <n v="176"/>
    <n v="8096"/>
    <n v="4290.88"/>
    <n v="0.53"/>
    <s v="Online"/>
    <x v="1"/>
    <x v="11"/>
  </r>
  <r>
    <x v="2"/>
    <n v="1128299"/>
    <x v="297"/>
    <x v="4"/>
    <x v="27"/>
    <x v="30"/>
    <x v="1"/>
    <n v="54"/>
    <n v="147"/>
    <n v="7938"/>
    <n v="4048.38"/>
    <n v="0.51"/>
    <s v="Online"/>
    <x v="1"/>
    <x v="11"/>
  </r>
  <r>
    <x v="2"/>
    <n v="1128299"/>
    <x v="297"/>
    <x v="4"/>
    <x v="27"/>
    <x v="30"/>
    <x v="2"/>
    <n v="52"/>
    <n v="142"/>
    <n v="7384"/>
    <n v="3544.3199999999997"/>
    <n v="0.48"/>
    <s v="Online"/>
    <x v="1"/>
    <x v="11"/>
  </r>
  <r>
    <x v="2"/>
    <n v="1128299"/>
    <x v="297"/>
    <x v="4"/>
    <x v="27"/>
    <x v="30"/>
    <x v="3"/>
    <n v="49"/>
    <n v="120"/>
    <n v="5880"/>
    <n v="2998.8"/>
    <n v="0.51"/>
    <s v="Online"/>
    <x v="1"/>
    <x v="11"/>
  </r>
  <r>
    <x v="2"/>
    <n v="1128299"/>
    <x v="297"/>
    <x v="4"/>
    <x v="27"/>
    <x v="30"/>
    <x v="4"/>
    <n v="51"/>
    <n v="72"/>
    <n v="3672"/>
    <n v="1762.56"/>
    <n v="0.48"/>
    <s v="Online"/>
    <x v="1"/>
    <x v="11"/>
  </r>
  <r>
    <x v="2"/>
    <n v="1128299"/>
    <x v="297"/>
    <x v="4"/>
    <x v="27"/>
    <x v="30"/>
    <x v="5"/>
    <n v="67"/>
    <n v="150"/>
    <n v="10050"/>
    <n v="3517.5"/>
    <n v="0.35"/>
    <s v="Online"/>
    <x v="1"/>
    <x v="11"/>
  </r>
  <r>
    <x v="2"/>
    <n v="1128299"/>
    <x v="326"/>
    <x v="4"/>
    <x v="27"/>
    <x v="30"/>
    <x v="0"/>
    <n v="47"/>
    <n v="196"/>
    <n v="9212"/>
    <n v="4606"/>
    <n v="0.5"/>
    <s v="Online"/>
    <x v="1"/>
    <x v="5"/>
  </r>
  <r>
    <x v="2"/>
    <n v="1128299"/>
    <x v="326"/>
    <x v="4"/>
    <x v="27"/>
    <x v="30"/>
    <x v="1"/>
    <n v="51"/>
    <n v="173"/>
    <n v="8823"/>
    <n v="4499.7300000000005"/>
    <n v="0.51"/>
    <s v="Online"/>
    <x v="1"/>
    <x v="5"/>
  </r>
  <r>
    <x v="2"/>
    <n v="1128299"/>
    <x v="326"/>
    <x v="4"/>
    <x v="27"/>
    <x v="30"/>
    <x v="2"/>
    <n v="50"/>
    <n v="137"/>
    <n v="6850"/>
    <n v="3425"/>
    <n v="0.5"/>
    <s v="Online"/>
    <x v="1"/>
    <x v="5"/>
  </r>
  <r>
    <x v="2"/>
    <n v="1128299"/>
    <x v="326"/>
    <x v="4"/>
    <x v="27"/>
    <x v="30"/>
    <x v="3"/>
    <n v="46"/>
    <n v="128"/>
    <n v="5888"/>
    <n v="3002.88"/>
    <n v="0.51"/>
    <s v="Online"/>
    <x v="1"/>
    <x v="5"/>
  </r>
  <r>
    <x v="2"/>
    <n v="1128299"/>
    <x v="326"/>
    <x v="4"/>
    <x v="27"/>
    <x v="30"/>
    <x v="4"/>
    <n v="54"/>
    <n v="138"/>
    <n v="7452"/>
    <n v="3576.96"/>
    <n v="0.48"/>
    <s v="Online"/>
    <x v="1"/>
    <x v="5"/>
  </r>
  <r>
    <x v="2"/>
    <n v="1128299"/>
    <x v="326"/>
    <x v="4"/>
    <x v="27"/>
    <x v="30"/>
    <x v="5"/>
    <n v="67"/>
    <n v="143"/>
    <n v="9581"/>
    <n v="3640.78"/>
    <n v="0.38"/>
    <s v="Online"/>
    <x v="1"/>
    <x v="5"/>
  </r>
  <r>
    <x v="2"/>
    <n v="1128299"/>
    <x v="358"/>
    <x v="4"/>
    <x v="27"/>
    <x v="30"/>
    <x v="0"/>
    <n v="53"/>
    <n v="182"/>
    <n v="9646"/>
    <n v="4919.46"/>
    <n v="0.51"/>
    <s v="Online"/>
    <x v="1"/>
    <x v="6"/>
  </r>
  <r>
    <x v="2"/>
    <n v="1128299"/>
    <x v="358"/>
    <x v="4"/>
    <x v="27"/>
    <x v="30"/>
    <x v="1"/>
    <n v="58"/>
    <n v="175"/>
    <n v="10150"/>
    <n v="5278"/>
    <n v="0.52"/>
    <s v="Online"/>
    <x v="1"/>
    <x v="6"/>
  </r>
  <r>
    <x v="2"/>
    <n v="1128299"/>
    <x v="358"/>
    <x v="4"/>
    <x v="27"/>
    <x v="30"/>
    <x v="2"/>
    <n v="54"/>
    <n v="150"/>
    <n v="8100"/>
    <n v="3725.9999999999995"/>
    <n v="0.45999999999999996"/>
    <s v="Online"/>
    <x v="1"/>
    <x v="6"/>
  </r>
  <r>
    <x v="2"/>
    <n v="1128299"/>
    <x v="358"/>
    <x v="4"/>
    <x v="27"/>
    <x v="30"/>
    <x v="3"/>
    <n v="53"/>
    <n v="113"/>
    <n v="5989"/>
    <n v="3114.28"/>
    <n v="0.52"/>
    <s v="Online"/>
    <x v="1"/>
    <x v="6"/>
  </r>
  <r>
    <x v="2"/>
    <n v="1128299"/>
    <x v="358"/>
    <x v="4"/>
    <x v="27"/>
    <x v="30"/>
    <x v="4"/>
    <n v="60"/>
    <n v="126"/>
    <n v="7560"/>
    <n v="3628.7999999999997"/>
    <n v="0.48"/>
    <s v="Online"/>
    <x v="1"/>
    <x v="6"/>
  </r>
  <r>
    <x v="2"/>
    <n v="1128299"/>
    <x v="358"/>
    <x v="4"/>
    <x v="27"/>
    <x v="30"/>
    <x v="5"/>
    <n v="68"/>
    <n v="119"/>
    <n v="8092"/>
    <n v="2832.2"/>
    <n v="0.35"/>
    <s v="Online"/>
    <x v="1"/>
    <x v="6"/>
  </r>
  <r>
    <x v="2"/>
    <n v="1128299"/>
    <x v="390"/>
    <x v="4"/>
    <x v="27"/>
    <x v="30"/>
    <x v="0"/>
    <n v="43"/>
    <n v="180"/>
    <n v="7740"/>
    <n v="4179.6000000000004"/>
    <n v="0.54"/>
    <s v="Online"/>
    <x v="1"/>
    <x v="7"/>
  </r>
  <r>
    <x v="2"/>
    <n v="1128299"/>
    <x v="390"/>
    <x v="4"/>
    <x v="27"/>
    <x v="30"/>
    <x v="1"/>
    <n v="47"/>
    <n v="156"/>
    <n v="7332"/>
    <n v="4032.6000000000004"/>
    <n v="0.55000000000000004"/>
    <s v="Online"/>
    <x v="1"/>
    <x v="7"/>
  </r>
  <r>
    <x v="2"/>
    <n v="1128299"/>
    <x v="390"/>
    <x v="4"/>
    <x v="27"/>
    <x v="30"/>
    <x v="2"/>
    <n v="42"/>
    <n v="135"/>
    <n v="5670"/>
    <n v="2664.8999999999996"/>
    <n v="0.47"/>
    <s v="Online"/>
    <x v="1"/>
    <x v="7"/>
  </r>
  <r>
    <x v="2"/>
    <n v="1128299"/>
    <x v="390"/>
    <x v="4"/>
    <x v="27"/>
    <x v="30"/>
    <x v="3"/>
    <n v="43"/>
    <n v="120"/>
    <n v="5160"/>
    <n v="2786.4"/>
    <n v="0.54"/>
    <s v="Online"/>
    <x v="1"/>
    <x v="7"/>
  </r>
  <r>
    <x v="2"/>
    <n v="1128299"/>
    <x v="390"/>
    <x v="4"/>
    <x v="27"/>
    <x v="30"/>
    <x v="4"/>
    <n v="54"/>
    <n v="100"/>
    <n v="5400"/>
    <n v="2592"/>
    <n v="0.48"/>
    <s v="Online"/>
    <x v="1"/>
    <x v="7"/>
  </r>
  <r>
    <x v="2"/>
    <n v="1128299"/>
    <x v="390"/>
    <x v="4"/>
    <x v="27"/>
    <x v="30"/>
    <x v="5"/>
    <n v="59"/>
    <n v="131"/>
    <n v="7729"/>
    <n v="3091.6000000000004"/>
    <n v="0.4"/>
    <s v="Online"/>
    <x v="1"/>
    <x v="7"/>
  </r>
  <r>
    <x v="2"/>
    <n v="1128299"/>
    <x v="419"/>
    <x v="4"/>
    <x v="27"/>
    <x v="30"/>
    <x v="0"/>
    <n v="42"/>
    <n v="131"/>
    <n v="5502"/>
    <n v="2806.02"/>
    <n v="0.51"/>
    <s v="Online"/>
    <x v="1"/>
    <x v="8"/>
  </r>
  <r>
    <x v="2"/>
    <n v="1128299"/>
    <x v="419"/>
    <x v="4"/>
    <x v="27"/>
    <x v="30"/>
    <x v="1"/>
    <n v="47"/>
    <n v="142"/>
    <n v="6674"/>
    <n v="3470.48"/>
    <n v="0.52"/>
    <s v="Online"/>
    <x v="1"/>
    <x v="8"/>
  </r>
  <r>
    <x v="2"/>
    <n v="1128299"/>
    <x v="419"/>
    <x v="4"/>
    <x v="27"/>
    <x v="30"/>
    <x v="2"/>
    <n v="42"/>
    <n v="105"/>
    <n v="4410"/>
    <n v="2072.6999999999998"/>
    <n v="0.47"/>
    <s v="Online"/>
    <x v="1"/>
    <x v="8"/>
  </r>
  <r>
    <x v="2"/>
    <n v="1128299"/>
    <x v="419"/>
    <x v="4"/>
    <x v="27"/>
    <x v="30"/>
    <x v="3"/>
    <n v="44"/>
    <n v="88"/>
    <n v="3872"/>
    <n v="1936"/>
    <n v="0.5"/>
    <s v="Online"/>
    <x v="1"/>
    <x v="8"/>
  </r>
  <r>
    <x v="2"/>
    <n v="1128299"/>
    <x v="419"/>
    <x v="4"/>
    <x v="27"/>
    <x v="30"/>
    <x v="4"/>
    <n v="50"/>
    <n v="90"/>
    <n v="4500"/>
    <n v="2070"/>
    <n v="0.45999999999999996"/>
    <s v="Online"/>
    <x v="1"/>
    <x v="8"/>
  </r>
  <r>
    <x v="2"/>
    <n v="1128299"/>
    <x v="419"/>
    <x v="4"/>
    <x v="27"/>
    <x v="30"/>
    <x v="5"/>
    <n v="64"/>
    <n v="102"/>
    <n v="6528"/>
    <n v="2545.92"/>
    <n v="0.39"/>
    <s v="Online"/>
    <x v="1"/>
    <x v="8"/>
  </r>
  <r>
    <x v="2"/>
    <n v="1128299"/>
    <x v="450"/>
    <x v="4"/>
    <x v="27"/>
    <x v="30"/>
    <x v="0"/>
    <n v="51"/>
    <n v="137"/>
    <n v="6987"/>
    <n v="3563.37"/>
    <n v="0.51"/>
    <s v="Online"/>
    <x v="1"/>
    <x v="9"/>
  </r>
  <r>
    <x v="2"/>
    <n v="1128299"/>
    <x v="450"/>
    <x v="4"/>
    <x v="27"/>
    <x v="30"/>
    <x v="1"/>
    <n v="58"/>
    <n v="173"/>
    <n v="10034"/>
    <n v="5418.3600000000006"/>
    <n v="0.54"/>
    <s v="Online"/>
    <x v="1"/>
    <x v="9"/>
  </r>
  <r>
    <x v="2"/>
    <n v="1128299"/>
    <x v="450"/>
    <x v="4"/>
    <x v="27"/>
    <x v="30"/>
    <x v="2"/>
    <n v="54"/>
    <n v="115"/>
    <n v="6210"/>
    <n v="2918.7"/>
    <n v="0.47"/>
    <s v="Online"/>
    <x v="1"/>
    <x v="9"/>
  </r>
  <r>
    <x v="2"/>
    <n v="1128299"/>
    <x v="450"/>
    <x v="4"/>
    <x v="27"/>
    <x v="30"/>
    <x v="3"/>
    <n v="51"/>
    <n v="116"/>
    <n v="5916"/>
    <n v="3076.32"/>
    <n v="0.52"/>
    <s v="Online"/>
    <x v="1"/>
    <x v="9"/>
  </r>
  <r>
    <x v="2"/>
    <n v="1128299"/>
    <x v="450"/>
    <x v="4"/>
    <x v="27"/>
    <x v="30"/>
    <x v="4"/>
    <n v="60"/>
    <n v="102"/>
    <n v="6120"/>
    <n v="2876.3999999999996"/>
    <n v="0.47"/>
    <s v="Online"/>
    <x v="1"/>
    <x v="9"/>
  </r>
  <r>
    <x v="2"/>
    <n v="1128299"/>
    <x v="450"/>
    <x v="4"/>
    <x v="27"/>
    <x v="30"/>
    <x v="5"/>
    <n v="65"/>
    <n v="124"/>
    <n v="8060"/>
    <n v="2821"/>
    <n v="0.35"/>
    <s v="Online"/>
    <x v="1"/>
    <x v="9"/>
  </r>
  <r>
    <x v="2"/>
    <n v="1128299"/>
    <x v="479"/>
    <x v="4"/>
    <x v="27"/>
    <x v="30"/>
    <x v="0"/>
    <n v="50"/>
    <n v="203"/>
    <n v="10150"/>
    <n v="5582.5"/>
    <n v="0.55000000000000004"/>
    <s v="Online"/>
    <x v="1"/>
    <x v="10"/>
  </r>
  <r>
    <x v="2"/>
    <n v="1128299"/>
    <x v="479"/>
    <x v="4"/>
    <x v="27"/>
    <x v="30"/>
    <x v="1"/>
    <n v="58"/>
    <n v="189"/>
    <n v="10962"/>
    <n v="5809.8600000000006"/>
    <n v="0.53"/>
    <s v="Online"/>
    <x v="1"/>
    <x v="10"/>
  </r>
  <r>
    <x v="0"/>
    <n v="1128299"/>
    <x v="479"/>
    <x v="4"/>
    <x v="27"/>
    <x v="30"/>
    <x v="2"/>
    <n v="53"/>
    <n v="138"/>
    <n v="7314"/>
    <n v="3657"/>
    <n v="0.5"/>
    <s v="Online"/>
    <x v="1"/>
    <x v="10"/>
  </r>
  <r>
    <x v="0"/>
    <n v="1128299"/>
    <x v="479"/>
    <x v="4"/>
    <x v="27"/>
    <x v="30"/>
    <x v="3"/>
    <n v="51"/>
    <n v="128"/>
    <n v="6528"/>
    <n v="3264"/>
    <n v="0.5"/>
    <s v="Online"/>
    <x v="1"/>
    <x v="10"/>
  </r>
  <r>
    <x v="0"/>
    <n v="1128299"/>
    <x v="479"/>
    <x v="4"/>
    <x v="27"/>
    <x v="30"/>
    <x v="4"/>
    <n v="64"/>
    <n v="116"/>
    <n v="7424"/>
    <n v="3712"/>
    <n v="0.5"/>
    <s v="Online"/>
    <x v="1"/>
    <x v="10"/>
  </r>
  <r>
    <x v="0"/>
    <n v="1128299"/>
    <x v="479"/>
    <x v="4"/>
    <x v="27"/>
    <x v="30"/>
    <x v="5"/>
    <n v="64"/>
    <n v="135"/>
    <n v="8640"/>
    <n v="3024"/>
    <n v="0.35"/>
    <s v="Online"/>
    <x v="1"/>
    <x v="10"/>
  </r>
  <r>
    <x v="0"/>
    <n v="1185732"/>
    <x v="173"/>
    <x v="4"/>
    <x v="27"/>
    <x v="30"/>
    <x v="0"/>
    <n v="39"/>
    <n v="256"/>
    <n v="9984"/>
    <n v="5790.7200000000012"/>
    <n v="0.58000000000000007"/>
    <s v="Online"/>
    <x v="1"/>
    <x v="0"/>
  </r>
  <r>
    <x v="0"/>
    <n v="1185732"/>
    <x v="173"/>
    <x v="4"/>
    <x v="27"/>
    <x v="30"/>
    <x v="1"/>
    <n v="37"/>
    <n v="206"/>
    <n v="7622"/>
    <n v="3429.8999999999996"/>
    <n v="0.44999999999999996"/>
    <s v="Online"/>
    <x v="1"/>
    <x v="0"/>
  </r>
  <r>
    <x v="0"/>
    <n v="1185732"/>
    <x v="173"/>
    <x v="4"/>
    <x v="27"/>
    <x v="30"/>
    <x v="2"/>
    <n v="29"/>
    <n v="248"/>
    <n v="7192"/>
    <n v="2804.88"/>
    <n v="0.39"/>
    <s v="Online"/>
    <x v="1"/>
    <x v="0"/>
  </r>
  <r>
    <x v="0"/>
    <n v="1185732"/>
    <x v="173"/>
    <x v="4"/>
    <x v="27"/>
    <x v="30"/>
    <x v="3"/>
    <n v="34"/>
    <n v="203"/>
    <n v="6902"/>
    <n v="3036.88"/>
    <n v="0.44"/>
    <s v="Online"/>
    <x v="1"/>
    <x v="0"/>
  </r>
  <r>
    <x v="0"/>
    <n v="1185732"/>
    <x v="173"/>
    <x v="4"/>
    <x v="27"/>
    <x v="30"/>
    <x v="4"/>
    <n v="47"/>
    <n v="189"/>
    <n v="8883"/>
    <n v="4175.01"/>
    <n v="0.47"/>
    <s v="Online"/>
    <x v="1"/>
    <x v="0"/>
  </r>
  <r>
    <x v="0"/>
    <n v="1185732"/>
    <x v="173"/>
    <x v="4"/>
    <x v="27"/>
    <x v="30"/>
    <x v="5"/>
    <n v="37"/>
    <n v="239"/>
    <n v="8843"/>
    <n v="5305.8"/>
    <n v="0.6"/>
    <s v="Online"/>
    <x v="1"/>
    <x v="0"/>
  </r>
  <r>
    <x v="0"/>
    <n v="1185732"/>
    <x v="202"/>
    <x v="4"/>
    <x v="27"/>
    <x v="30"/>
    <x v="0"/>
    <n v="38"/>
    <n v="312"/>
    <n v="11856"/>
    <n v="6995.0400000000009"/>
    <n v="0.59000000000000008"/>
    <s v="Online"/>
    <x v="1"/>
    <x v="1"/>
  </r>
  <r>
    <x v="0"/>
    <n v="1185732"/>
    <x v="202"/>
    <x v="4"/>
    <x v="27"/>
    <x v="30"/>
    <x v="1"/>
    <n v="39"/>
    <n v="218"/>
    <n v="8502"/>
    <n v="3910.9199999999996"/>
    <n v="0.45999999999999996"/>
    <s v="Online"/>
    <x v="1"/>
    <x v="1"/>
  </r>
  <r>
    <x v="0"/>
    <n v="1185732"/>
    <x v="202"/>
    <x v="4"/>
    <x v="27"/>
    <x v="30"/>
    <x v="2"/>
    <n v="29"/>
    <n v="217"/>
    <n v="6293"/>
    <n v="2328.41"/>
    <n v="0.37"/>
    <s v="Online"/>
    <x v="1"/>
    <x v="1"/>
  </r>
  <r>
    <x v="0"/>
    <n v="1185732"/>
    <x v="202"/>
    <x v="4"/>
    <x v="28"/>
    <x v="31"/>
    <x v="3"/>
    <n v="33"/>
    <n v="169"/>
    <n v="5577"/>
    <n v="2509.6499999999996"/>
    <n v="0.44999999999999996"/>
    <s v="Online"/>
    <x v="1"/>
    <x v="1"/>
  </r>
  <r>
    <x v="0"/>
    <n v="1185732"/>
    <x v="202"/>
    <x v="4"/>
    <x v="28"/>
    <x v="31"/>
    <x v="4"/>
    <n v="49"/>
    <n v="189"/>
    <n v="9261"/>
    <n v="4352.67"/>
    <n v="0.47"/>
    <s v="Online"/>
    <x v="1"/>
    <x v="1"/>
  </r>
  <r>
    <x v="0"/>
    <n v="1185732"/>
    <x v="202"/>
    <x v="4"/>
    <x v="28"/>
    <x v="31"/>
    <x v="5"/>
    <n v="34"/>
    <n v="216"/>
    <n v="7344"/>
    <n v="4773.6000000000004"/>
    <n v="0.65"/>
    <s v="Online"/>
    <x v="1"/>
    <x v="1"/>
  </r>
  <r>
    <x v="0"/>
    <n v="1185732"/>
    <x v="707"/>
    <x v="4"/>
    <x v="28"/>
    <x v="31"/>
    <x v="0"/>
    <n v="33"/>
    <n v="265"/>
    <n v="8745"/>
    <n v="5072.1000000000004"/>
    <n v="0.58000000000000007"/>
    <s v="Online"/>
    <x v="1"/>
    <x v="2"/>
  </r>
  <r>
    <x v="0"/>
    <n v="1185732"/>
    <x v="707"/>
    <x v="4"/>
    <x v="28"/>
    <x v="31"/>
    <x v="1"/>
    <n v="32"/>
    <n v="210"/>
    <n v="6720"/>
    <n v="3292.7999999999997"/>
    <n v="0.49"/>
    <s v="Online"/>
    <x v="1"/>
    <x v="2"/>
  </r>
  <r>
    <x v="0"/>
    <n v="1185732"/>
    <x v="707"/>
    <x v="4"/>
    <x v="28"/>
    <x v="31"/>
    <x v="2"/>
    <n v="24"/>
    <n v="181"/>
    <n v="4344"/>
    <n v="1650.72"/>
    <n v="0.38"/>
    <s v="Online"/>
    <x v="1"/>
    <x v="2"/>
  </r>
  <r>
    <x v="0"/>
    <n v="1185732"/>
    <x v="707"/>
    <x v="4"/>
    <x v="28"/>
    <x v="31"/>
    <x v="3"/>
    <n v="27"/>
    <n v="144"/>
    <n v="3888"/>
    <n v="1632.96"/>
    <n v="0.42"/>
    <s v="Online"/>
    <x v="1"/>
    <x v="2"/>
  </r>
  <r>
    <x v="0"/>
    <n v="1185732"/>
    <x v="707"/>
    <x v="4"/>
    <x v="28"/>
    <x v="31"/>
    <x v="4"/>
    <n v="41"/>
    <n v="181"/>
    <n v="7421"/>
    <n v="3562.08"/>
    <n v="0.48"/>
    <s v="Online"/>
    <x v="1"/>
    <x v="2"/>
  </r>
  <r>
    <x v="0"/>
    <n v="1185732"/>
    <x v="707"/>
    <x v="4"/>
    <x v="28"/>
    <x v="31"/>
    <x v="5"/>
    <n v="32"/>
    <n v="189"/>
    <n v="6048"/>
    <n v="3810.2400000000002"/>
    <n v="0.63"/>
    <s v="Online"/>
    <x v="1"/>
    <x v="2"/>
  </r>
  <r>
    <x v="0"/>
    <n v="1185732"/>
    <x v="229"/>
    <x v="4"/>
    <x v="28"/>
    <x v="31"/>
    <x v="0"/>
    <n v="33"/>
    <n v="283"/>
    <n v="9339"/>
    <n v="5323.2300000000005"/>
    <n v="0.57000000000000006"/>
    <s v="Online"/>
    <x v="1"/>
    <x v="3"/>
  </r>
  <r>
    <x v="0"/>
    <n v="1185732"/>
    <x v="229"/>
    <x v="4"/>
    <x v="28"/>
    <x v="31"/>
    <x v="1"/>
    <n v="34"/>
    <n v="182"/>
    <n v="6188"/>
    <n v="2846.4799999999996"/>
    <n v="0.45999999999999996"/>
    <s v="Online"/>
    <x v="1"/>
    <x v="3"/>
  </r>
  <r>
    <x v="0"/>
    <n v="1185732"/>
    <x v="229"/>
    <x v="4"/>
    <x v="28"/>
    <x v="31"/>
    <x v="2"/>
    <n v="24"/>
    <n v="182"/>
    <n v="4368"/>
    <n v="1659.84"/>
    <n v="0.38"/>
    <s v="Online"/>
    <x v="1"/>
    <x v="3"/>
  </r>
  <r>
    <x v="0"/>
    <n v="1185732"/>
    <x v="229"/>
    <x v="4"/>
    <x v="28"/>
    <x v="31"/>
    <x v="3"/>
    <n v="27"/>
    <n v="180"/>
    <n v="4860"/>
    <n v="2089.8000000000002"/>
    <n v="0.43"/>
    <s v="Online"/>
    <x v="1"/>
    <x v="3"/>
  </r>
  <r>
    <x v="0"/>
    <n v="1185732"/>
    <x v="229"/>
    <x v="4"/>
    <x v="28"/>
    <x v="31"/>
    <x v="4"/>
    <n v="47"/>
    <n v="188"/>
    <n v="8836"/>
    <n v="4418"/>
    <n v="0.5"/>
    <s v="Online"/>
    <x v="1"/>
    <x v="3"/>
  </r>
  <r>
    <x v="0"/>
    <n v="1185732"/>
    <x v="229"/>
    <x v="4"/>
    <x v="28"/>
    <x v="31"/>
    <x v="5"/>
    <n v="39"/>
    <n v="209"/>
    <n v="8151"/>
    <n v="5135.13"/>
    <n v="0.63"/>
    <s v="Online"/>
    <x v="1"/>
    <x v="3"/>
  </r>
  <r>
    <x v="0"/>
    <n v="1185732"/>
    <x v="258"/>
    <x v="4"/>
    <x v="28"/>
    <x v="31"/>
    <x v="0"/>
    <n v="48"/>
    <n v="282"/>
    <n v="13536"/>
    <n v="7444.8"/>
    <n v="0.55000000000000004"/>
    <s v="Online"/>
    <x v="1"/>
    <x v="4"/>
  </r>
  <r>
    <x v="0"/>
    <n v="1185732"/>
    <x v="258"/>
    <x v="4"/>
    <x v="28"/>
    <x v="31"/>
    <x v="1"/>
    <n v="45"/>
    <n v="188"/>
    <n v="8460"/>
    <n v="3806.9999999999995"/>
    <n v="0.44999999999999996"/>
    <s v="Online"/>
    <x v="1"/>
    <x v="4"/>
  </r>
  <r>
    <x v="0"/>
    <n v="1185732"/>
    <x v="258"/>
    <x v="4"/>
    <x v="28"/>
    <x v="31"/>
    <x v="2"/>
    <n v="41"/>
    <n v="210"/>
    <n v="8610"/>
    <n v="3185.7"/>
    <n v="0.37"/>
    <s v="Online"/>
    <x v="1"/>
    <x v="4"/>
  </r>
  <r>
    <x v="0"/>
    <n v="1185732"/>
    <x v="258"/>
    <x v="4"/>
    <x v="28"/>
    <x v="31"/>
    <x v="3"/>
    <n v="43"/>
    <n v="182"/>
    <n v="7826"/>
    <n v="3286.92"/>
    <n v="0.42"/>
    <s v="Online"/>
    <x v="1"/>
    <x v="4"/>
  </r>
  <r>
    <x v="0"/>
    <n v="1185732"/>
    <x v="258"/>
    <x v="4"/>
    <x v="28"/>
    <x v="31"/>
    <x v="4"/>
    <n v="53"/>
    <n v="196"/>
    <n v="10388"/>
    <n v="5194"/>
    <n v="0.5"/>
    <s v="Online"/>
    <x v="1"/>
    <x v="4"/>
  </r>
  <r>
    <x v="0"/>
    <n v="1185732"/>
    <x v="258"/>
    <x v="4"/>
    <x v="28"/>
    <x v="31"/>
    <x v="5"/>
    <n v="59"/>
    <n v="200"/>
    <n v="11800"/>
    <n v="7080"/>
    <n v="0.6"/>
    <s v="Online"/>
    <x v="1"/>
    <x v="4"/>
  </r>
  <r>
    <x v="0"/>
    <n v="1185732"/>
    <x v="291"/>
    <x v="4"/>
    <x v="28"/>
    <x v="31"/>
    <x v="0"/>
    <n v="51"/>
    <n v="273"/>
    <n v="13923"/>
    <n v="7796.880000000001"/>
    <n v="0.56000000000000005"/>
    <s v="Online"/>
    <x v="1"/>
    <x v="11"/>
  </r>
  <r>
    <x v="0"/>
    <n v="1185732"/>
    <x v="291"/>
    <x v="4"/>
    <x v="28"/>
    <x v="31"/>
    <x v="1"/>
    <n v="49"/>
    <n v="200"/>
    <n v="9800"/>
    <n v="4410"/>
    <n v="0.44999999999999996"/>
    <s v="Online"/>
    <x v="1"/>
    <x v="11"/>
  </r>
  <r>
    <x v="0"/>
    <n v="1185732"/>
    <x v="291"/>
    <x v="4"/>
    <x v="28"/>
    <x v="31"/>
    <x v="2"/>
    <n v="47"/>
    <n v="209"/>
    <n v="9823"/>
    <n v="3536.2799999999997"/>
    <n v="0.36"/>
    <s v="Online"/>
    <x v="1"/>
    <x v="11"/>
  </r>
  <r>
    <x v="0"/>
    <n v="1185732"/>
    <x v="291"/>
    <x v="4"/>
    <x v="28"/>
    <x v="31"/>
    <x v="3"/>
    <n v="47"/>
    <n v="218"/>
    <n v="10246"/>
    <n v="4610.7"/>
    <n v="0.44999999999999996"/>
    <s v="Online"/>
    <x v="1"/>
    <x v="11"/>
  </r>
  <r>
    <x v="0"/>
    <n v="1185732"/>
    <x v="291"/>
    <x v="4"/>
    <x v="28"/>
    <x v="31"/>
    <x v="4"/>
    <n v="62"/>
    <n v="195"/>
    <n v="12090"/>
    <n v="5440.4999999999991"/>
    <n v="0.44999999999999996"/>
    <s v="Online"/>
    <x v="1"/>
    <x v="11"/>
  </r>
  <r>
    <x v="0"/>
    <n v="1185732"/>
    <x v="291"/>
    <x v="4"/>
    <x v="28"/>
    <x v="31"/>
    <x v="5"/>
    <n v="65"/>
    <n v="250"/>
    <n v="16250"/>
    <n v="10400"/>
    <n v="0.64"/>
    <s v="Online"/>
    <x v="1"/>
    <x v="11"/>
  </r>
  <r>
    <x v="0"/>
    <n v="1185732"/>
    <x v="319"/>
    <x v="4"/>
    <x v="28"/>
    <x v="31"/>
    <x v="0"/>
    <n v="63"/>
    <n v="311"/>
    <n v="19593"/>
    <n v="11559.87"/>
    <n v="0.59000000000000008"/>
    <s v="Online"/>
    <x v="1"/>
    <x v="5"/>
  </r>
  <r>
    <x v="0"/>
    <n v="1185732"/>
    <x v="319"/>
    <x v="4"/>
    <x v="28"/>
    <x v="31"/>
    <x v="1"/>
    <n v="58"/>
    <n v="270"/>
    <n v="15660"/>
    <n v="7673.4"/>
    <n v="0.49"/>
    <s v="Online"/>
    <x v="1"/>
    <x v="5"/>
  </r>
  <r>
    <x v="0"/>
    <n v="1185732"/>
    <x v="319"/>
    <x v="4"/>
    <x v="28"/>
    <x v="31"/>
    <x v="2"/>
    <n v="51"/>
    <n v="248"/>
    <n v="12648"/>
    <n v="4553.28"/>
    <n v="0.36"/>
    <s v="Online"/>
    <x v="1"/>
    <x v="5"/>
  </r>
  <r>
    <x v="0"/>
    <n v="1185732"/>
    <x v="319"/>
    <x v="4"/>
    <x v="28"/>
    <x v="31"/>
    <x v="3"/>
    <n v="52"/>
    <n v="202"/>
    <n v="10504"/>
    <n v="4411.68"/>
    <n v="0.42"/>
    <s v="Online"/>
    <x v="1"/>
    <x v="5"/>
  </r>
  <r>
    <x v="0"/>
    <n v="1185732"/>
    <x v="319"/>
    <x v="4"/>
    <x v="28"/>
    <x v="31"/>
    <x v="4"/>
    <n v="64"/>
    <n v="240"/>
    <n v="15360"/>
    <n v="6911.9999999999991"/>
    <n v="0.44999999999999996"/>
    <s v="Online"/>
    <x v="1"/>
    <x v="5"/>
  </r>
  <r>
    <x v="0"/>
    <n v="1185732"/>
    <x v="319"/>
    <x v="4"/>
    <x v="28"/>
    <x v="31"/>
    <x v="5"/>
    <n v="66"/>
    <n v="244"/>
    <n v="16104"/>
    <n v="10467.6"/>
    <n v="0.65"/>
    <s v="Online"/>
    <x v="1"/>
    <x v="5"/>
  </r>
  <r>
    <x v="0"/>
    <n v="1185732"/>
    <x v="351"/>
    <x v="4"/>
    <x v="28"/>
    <x v="31"/>
    <x v="0"/>
    <n v="62"/>
    <n v="326"/>
    <n v="20212"/>
    <n v="11520.840000000002"/>
    <n v="0.57000000000000006"/>
    <s v="Online"/>
    <x v="1"/>
    <x v="6"/>
  </r>
  <r>
    <x v="0"/>
    <n v="1185732"/>
    <x v="351"/>
    <x v="4"/>
    <x v="28"/>
    <x v="31"/>
    <x v="1"/>
    <n v="54"/>
    <n v="243"/>
    <n v="13122"/>
    <n v="6429.78"/>
    <n v="0.49"/>
    <s v="Online"/>
    <x v="1"/>
    <x v="6"/>
  </r>
  <r>
    <x v="0"/>
    <n v="1185732"/>
    <x v="351"/>
    <x v="4"/>
    <x v="28"/>
    <x v="31"/>
    <x v="2"/>
    <n v="50"/>
    <n v="231"/>
    <n v="11550"/>
    <n v="4620"/>
    <n v="0.4"/>
    <s v="Online"/>
    <x v="1"/>
    <x v="6"/>
  </r>
  <r>
    <x v="0"/>
    <n v="1185732"/>
    <x v="351"/>
    <x v="4"/>
    <x v="28"/>
    <x v="31"/>
    <x v="3"/>
    <n v="44"/>
    <n v="233"/>
    <n v="10252"/>
    <n v="4203.32"/>
    <n v="0.41"/>
    <s v="Online"/>
    <x v="1"/>
    <x v="6"/>
  </r>
  <r>
    <x v="0"/>
    <n v="1185732"/>
    <x v="351"/>
    <x v="4"/>
    <x v="28"/>
    <x v="31"/>
    <x v="4"/>
    <n v="51"/>
    <n v="225"/>
    <n v="11475"/>
    <n v="5278.5"/>
    <n v="0.45999999999999996"/>
    <s v="Online"/>
    <x v="1"/>
    <x v="6"/>
  </r>
  <r>
    <x v="0"/>
    <n v="1185732"/>
    <x v="351"/>
    <x v="4"/>
    <x v="28"/>
    <x v="31"/>
    <x v="5"/>
    <n v="58"/>
    <n v="278"/>
    <n v="16124"/>
    <n v="9835.64"/>
    <n v="0.61"/>
    <s v="Online"/>
    <x v="1"/>
    <x v="6"/>
  </r>
  <r>
    <x v="0"/>
    <n v="1185732"/>
    <x v="381"/>
    <x v="4"/>
    <x v="28"/>
    <x v="31"/>
    <x v="0"/>
    <n v="51"/>
    <n v="287"/>
    <n v="14637"/>
    <n v="8489.4600000000009"/>
    <n v="0.58000000000000007"/>
    <s v="Online"/>
    <x v="1"/>
    <x v="7"/>
  </r>
  <r>
    <x v="0"/>
    <n v="1185732"/>
    <x v="381"/>
    <x v="4"/>
    <x v="28"/>
    <x v="31"/>
    <x v="1"/>
    <n v="48"/>
    <n v="223"/>
    <n v="10704"/>
    <n v="5137.92"/>
    <n v="0.48"/>
    <s v="Online"/>
    <x v="1"/>
    <x v="7"/>
  </r>
  <r>
    <x v="0"/>
    <n v="1185732"/>
    <x v="381"/>
    <x v="4"/>
    <x v="28"/>
    <x v="31"/>
    <x v="2"/>
    <n v="38"/>
    <n v="196"/>
    <n v="7448"/>
    <n v="2904.7200000000003"/>
    <n v="0.39"/>
    <s v="Online"/>
    <x v="1"/>
    <x v="7"/>
  </r>
  <r>
    <x v="0"/>
    <n v="1185732"/>
    <x v="381"/>
    <x v="4"/>
    <x v="28"/>
    <x v="31"/>
    <x v="3"/>
    <n v="39"/>
    <n v="210"/>
    <n v="8190"/>
    <n v="3276"/>
    <n v="0.4"/>
    <s v="Online"/>
    <x v="1"/>
    <x v="7"/>
  </r>
  <r>
    <x v="0"/>
    <n v="1185732"/>
    <x v="381"/>
    <x v="4"/>
    <x v="28"/>
    <x v="31"/>
    <x v="4"/>
    <n v="48"/>
    <n v="175"/>
    <n v="8400"/>
    <n v="3863.9999999999995"/>
    <n v="0.45999999999999996"/>
    <s v="Online"/>
    <x v="1"/>
    <x v="7"/>
  </r>
  <r>
    <x v="0"/>
    <n v="1185732"/>
    <x v="381"/>
    <x v="4"/>
    <x v="28"/>
    <x v="31"/>
    <x v="5"/>
    <n v="52"/>
    <n v="232"/>
    <n v="12064"/>
    <n v="7238.4"/>
    <n v="0.6"/>
    <s v="Online"/>
    <x v="1"/>
    <x v="7"/>
  </r>
  <r>
    <x v="0"/>
    <n v="1185732"/>
    <x v="413"/>
    <x v="4"/>
    <x v="28"/>
    <x v="31"/>
    <x v="0"/>
    <n v="50"/>
    <n v="244"/>
    <n v="12200"/>
    <n v="7320"/>
    <n v="0.6"/>
    <s v="Online"/>
    <x v="1"/>
    <x v="8"/>
  </r>
  <r>
    <x v="0"/>
    <n v="1185732"/>
    <x v="413"/>
    <x v="4"/>
    <x v="28"/>
    <x v="31"/>
    <x v="1"/>
    <n v="42"/>
    <n v="208"/>
    <n v="8736"/>
    <n v="4368"/>
    <n v="0.5"/>
    <s v="Online"/>
    <x v="1"/>
    <x v="8"/>
  </r>
  <r>
    <x v="0"/>
    <n v="1185732"/>
    <x v="413"/>
    <x v="4"/>
    <x v="28"/>
    <x v="31"/>
    <x v="2"/>
    <n v="41"/>
    <n v="176"/>
    <n v="7216"/>
    <n v="2814.2400000000002"/>
    <n v="0.39"/>
    <s v="Online"/>
    <x v="1"/>
    <x v="8"/>
  </r>
  <r>
    <x v="0"/>
    <n v="1185732"/>
    <x v="413"/>
    <x v="4"/>
    <x v="28"/>
    <x v="31"/>
    <x v="3"/>
    <n v="41"/>
    <n v="176"/>
    <n v="7216"/>
    <n v="2886.4"/>
    <n v="0.4"/>
    <s v="Online"/>
    <x v="1"/>
    <x v="8"/>
  </r>
  <r>
    <x v="0"/>
    <n v="1185732"/>
    <x v="413"/>
    <x v="4"/>
    <x v="28"/>
    <x v="31"/>
    <x v="4"/>
    <n v="52"/>
    <n v="189"/>
    <n v="9828"/>
    <n v="4717.4399999999996"/>
    <n v="0.48"/>
    <s v="Online"/>
    <x v="1"/>
    <x v="8"/>
  </r>
  <r>
    <x v="0"/>
    <n v="1185732"/>
    <x v="413"/>
    <x v="4"/>
    <x v="28"/>
    <x v="31"/>
    <x v="5"/>
    <n v="56"/>
    <n v="225"/>
    <n v="12600"/>
    <n v="8190"/>
    <n v="0.65"/>
    <s v="Online"/>
    <x v="1"/>
    <x v="8"/>
  </r>
  <r>
    <x v="0"/>
    <n v="1185732"/>
    <x v="443"/>
    <x v="4"/>
    <x v="28"/>
    <x v="31"/>
    <x v="0"/>
    <n v="50"/>
    <n v="278"/>
    <n v="13900"/>
    <n v="7923.0000000000009"/>
    <n v="0.57000000000000006"/>
    <s v="Online"/>
    <x v="1"/>
    <x v="9"/>
  </r>
  <r>
    <x v="0"/>
    <n v="1185732"/>
    <x v="443"/>
    <x v="4"/>
    <x v="28"/>
    <x v="31"/>
    <x v="1"/>
    <n v="44"/>
    <n v="188"/>
    <n v="8272"/>
    <n v="3722.3999999999996"/>
    <n v="0.44999999999999996"/>
    <s v="Online"/>
    <x v="1"/>
    <x v="9"/>
  </r>
  <r>
    <x v="0"/>
    <n v="1185732"/>
    <x v="443"/>
    <x v="4"/>
    <x v="28"/>
    <x v="31"/>
    <x v="2"/>
    <n v="43"/>
    <n v="202"/>
    <n v="8686"/>
    <n v="3040.1"/>
    <n v="0.35"/>
    <s v="Online"/>
    <x v="1"/>
    <x v="9"/>
  </r>
  <r>
    <x v="0"/>
    <n v="1185732"/>
    <x v="443"/>
    <x v="4"/>
    <x v="28"/>
    <x v="31"/>
    <x v="3"/>
    <n v="53"/>
    <n v="225"/>
    <n v="11925"/>
    <n v="5008.5"/>
    <n v="0.42"/>
    <s v="Online"/>
    <x v="1"/>
    <x v="9"/>
  </r>
  <r>
    <x v="0"/>
    <n v="1185732"/>
    <x v="443"/>
    <x v="4"/>
    <x v="28"/>
    <x v="31"/>
    <x v="4"/>
    <n v="66"/>
    <n v="196"/>
    <n v="12936"/>
    <n v="6079.92"/>
    <n v="0.47"/>
    <s v="Online"/>
    <x v="1"/>
    <x v="9"/>
  </r>
  <r>
    <x v="0"/>
    <n v="1185732"/>
    <x v="443"/>
    <x v="4"/>
    <x v="28"/>
    <x v="31"/>
    <x v="5"/>
    <n v="74"/>
    <n v="206"/>
    <n v="15244"/>
    <n v="9603.7199999999993"/>
    <n v="0.63"/>
    <s v="Online"/>
    <x v="1"/>
    <x v="9"/>
  </r>
  <r>
    <x v="0"/>
    <n v="1185732"/>
    <x v="472"/>
    <x v="4"/>
    <x v="28"/>
    <x v="31"/>
    <x v="0"/>
    <n v="67"/>
    <n v="290"/>
    <n v="19430"/>
    <n v="11658"/>
    <n v="0.6"/>
    <s v="Online"/>
    <x v="1"/>
    <x v="10"/>
  </r>
  <r>
    <x v="0"/>
    <n v="1185732"/>
    <x v="472"/>
    <x v="4"/>
    <x v="28"/>
    <x v="31"/>
    <x v="1"/>
    <n v="58"/>
    <n v="219"/>
    <n v="12702"/>
    <n v="5715.9"/>
    <n v="0.44999999999999996"/>
    <s v="Online"/>
    <x v="1"/>
    <x v="10"/>
  </r>
  <r>
    <x v="2"/>
    <n v="1185732"/>
    <x v="472"/>
    <x v="4"/>
    <x v="28"/>
    <x v="31"/>
    <x v="2"/>
    <n v="56"/>
    <n v="215"/>
    <n v="12040"/>
    <n v="4214"/>
    <n v="0.35"/>
    <s v="Online"/>
    <x v="1"/>
    <x v="10"/>
  </r>
  <r>
    <x v="2"/>
    <n v="1185732"/>
    <x v="472"/>
    <x v="4"/>
    <x v="28"/>
    <x v="31"/>
    <x v="3"/>
    <n v="59"/>
    <n v="194"/>
    <n v="11446"/>
    <n v="5150.7"/>
    <n v="0.44999999999999996"/>
    <s v="Online"/>
    <x v="1"/>
    <x v="10"/>
  </r>
  <r>
    <x v="2"/>
    <n v="1185732"/>
    <x v="472"/>
    <x v="4"/>
    <x v="28"/>
    <x v="31"/>
    <x v="4"/>
    <n v="66"/>
    <n v="225"/>
    <n v="14850"/>
    <n v="6682.4999999999991"/>
    <n v="0.44999999999999996"/>
    <s v="Online"/>
    <x v="1"/>
    <x v="10"/>
  </r>
  <r>
    <x v="2"/>
    <n v="1185732"/>
    <x v="472"/>
    <x v="4"/>
    <x v="28"/>
    <x v="31"/>
    <x v="5"/>
    <n v="68"/>
    <n v="228"/>
    <n v="15504"/>
    <n v="9302.4"/>
    <n v="0.6"/>
    <s v="Online"/>
    <x v="1"/>
    <x v="10"/>
  </r>
  <r>
    <x v="2"/>
    <n v="1185732"/>
    <x v="170"/>
    <x v="4"/>
    <x v="28"/>
    <x v="31"/>
    <x v="0"/>
    <n v="33"/>
    <n v="231"/>
    <n v="7623"/>
    <n v="3811.5"/>
    <n v="0.5"/>
    <s v="Online"/>
    <x v="1"/>
    <x v="0"/>
  </r>
  <r>
    <x v="2"/>
    <n v="1185732"/>
    <x v="170"/>
    <x v="4"/>
    <x v="28"/>
    <x v="31"/>
    <x v="1"/>
    <n v="34"/>
    <n v="181"/>
    <n v="6154"/>
    <n v="3077"/>
    <n v="0.5"/>
    <s v="Online"/>
    <x v="1"/>
    <x v="0"/>
  </r>
  <r>
    <x v="2"/>
    <n v="1185732"/>
    <x v="170"/>
    <x v="4"/>
    <x v="28"/>
    <x v="31"/>
    <x v="2"/>
    <n v="24"/>
    <n v="189"/>
    <n v="4536"/>
    <n v="2449.44"/>
    <n v="0.54"/>
    <s v="Online"/>
    <x v="1"/>
    <x v="0"/>
  </r>
  <r>
    <x v="2"/>
    <n v="1185732"/>
    <x v="170"/>
    <x v="4"/>
    <x v="28"/>
    <x v="31"/>
    <x v="3"/>
    <n v="29"/>
    <n v="173"/>
    <n v="5017"/>
    <n v="2759.3500000000004"/>
    <n v="0.55000000000000004"/>
    <s v="Online"/>
    <x v="1"/>
    <x v="0"/>
  </r>
  <r>
    <x v="2"/>
    <n v="1185732"/>
    <x v="170"/>
    <x v="4"/>
    <x v="28"/>
    <x v="31"/>
    <x v="4"/>
    <n v="42"/>
    <n v="156"/>
    <n v="6552"/>
    <n v="3013.9199999999996"/>
    <n v="0.45999999999999996"/>
    <s v="Online"/>
    <x v="1"/>
    <x v="0"/>
  </r>
  <r>
    <x v="2"/>
    <n v="1185732"/>
    <x v="170"/>
    <x v="4"/>
    <x v="28"/>
    <x v="31"/>
    <x v="5"/>
    <n v="34"/>
    <n v="196"/>
    <n v="6664"/>
    <n v="4264.96"/>
    <n v="0.64"/>
    <s v="Online"/>
    <x v="1"/>
    <x v="0"/>
  </r>
  <r>
    <x v="2"/>
    <n v="1185732"/>
    <x v="199"/>
    <x v="4"/>
    <x v="28"/>
    <x v="31"/>
    <x v="0"/>
    <n v="34"/>
    <n v="263"/>
    <n v="8942"/>
    <n v="4471"/>
    <n v="0.5"/>
    <s v="Online"/>
    <x v="1"/>
    <x v="1"/>
  </r>
  <r>
    <x v="2"/>
    <n v="1185732"/>
    <x v="199"/>
    <x v="4"/>
    <x v="28"/>
    <x v="31"/>
    <x v="1"/>
    <n v="34"/>
    <n v="188"/>
    <n v="6392"/>
    <n v="3068.16"/>
    <n v="0.48"/>
    <s v="Online"/>
    <x v="1"/>
    <x v="1"/>
  </r>
  <r>
    <x v="2"/>
    <n v="1185732"/>
    <x v="199"/>
    <x v="4"/>
    <x v="28"/>
    <x v="31"/>
    <x v="2"/>
    <n v="23"/>
    <n v="169"/>
    <n v="3887"/>
    <n v="2137.8500000000004"/>
    <n v="0.55000000000000004"/>
    <s v="Online"/>
    <x v="1"/>
    <x v="1"/>
  </r>
  <r>
    <x v="2"/>
    <n v="1185732"/>
    <x v="199"/>
    <x v="4"/>
    <x v="29"/>
    <x v="32"/>
    <x v="3"/>
    <n v="29"/>
    <n v="142"/>
    <n v="4118"/>
    <n v="2059"/>
    <n v="0.5"/>
    <s v="Online"/>
    <x v="1"/>
    <x v="1"/>
  </r>
  <r>
    <x v="2"/>
    <n v="1185732"/>
    <x v="199"/>
    <x v="4"/>
    <x v="29"/>
    <x v="32"/>
    <x v="4"/>
    <n v="44"/>
    <n v="180"/>
    <n v="7920"/>
    <n v="3960"/>
    <n v="0.5"/>
    <s v="Online"/>
    <x v="1"/>
    <x v="1"/>
  </r>
  <r>
    <x v="2"/>
    <n v="1185732"/>
    <x v="199"/>
    <x v="4"/>
    <x v="29"/>
    <x v="32"/>
    <x v="5"/>
    <n v="29"/>
    <n v="203"/>
    <n v="5887"/>
    <n v="3532.2"/>
    <n v="0.6"/>
    <s v="Online"/>
    <x v="1"/>
    <x v="1"/>
  </r>
  <r>
    <x v="2"/>
    <n v="1185732"/>
    <x v="704"/>
    <x v="4"/>
    <x v="29"/>
    <x v="32"/>
    <x v="0"/>
    <n v="28"/>
    <n v="276"/>
    <n v="7728"/>
    <n v="4173.12"/>
    <n v="0.54"/>
    <s v="Online"/>
    <x v="1"/>
    <x v="2"/>
  </r>
  <r>
    <x v="2"/>
    <n v="1185732"/>
    <x v="704"/>
    <x v="4"/>
    <x v="29"/>
    <x v="32"/>
    <x v="1"/>
    <n v="29"/>
    <n v="150"/>
    <n v="4350"/>
    <n v="1957.4999999999998"/>
    <n v="0.44999999999999996"/>
    <s v="Online"/>
    <x v="1"/>
    <x v="2"/>
  </r>
  <r>
    <x v="2"/>
    <n v="1185732"/>
    <x v="704"/>
    <x v="4"/>
    <x v="29"/>
    <x v="32"/>
    <x v="2"/>
    <n v="19"/>
    <n v="181"/>
    <n v="3439"/>
    <n v="1788.28"/>
    <n v="0.52"/>
    <s v="Online"/>
    <x v="1"/>
    <x v="2"/>
  </r>
  <r>
    <x v="2"/>
    <n v="1185732"/>
    <x v="704"/>
    <x v="4"/>
    <x v="29"/>
    <x v="32"/>
    <x v="3"/>
    <n v="25"/>
    <n v="124"/>
    <n v="3100"/>
    <n v="1674"/>
    <n v="0.54"/>
    <s v="Online"/>
    <x v="1"/>
    <x v="2"/>
  </r>
  <r>
    <x v="2"/>
    <n v="1185732"/>
    <x v="704"/>
    <x v="4"/>
    <x v="29"/>
    <x v="32"/>
    <x v="4"/>
    <n v="37"/>
    <n v="158"/>
    <n v="5846"/>
    <n v="2630.7"/>
    <n v="0.44999999999999996"/>
    <s v="Online"/>
    <x v="1"/>
    <x v="2"/>
  </r>
  <r>
    <x v="2"/>
    <n v="1185732"/>
    <x v="704"/>
    <x v="4"/>
    <x v="29"/>
    <x v="32"/>
    <x v="5"/>
    <n v="27"/>
    <n v="169"/>
    <n v="4563"/>
    <n v="2829.06"/>
    <n v="0.62"/>
    <s v="Online"/>
    <x v="1"/>
    <x v="2"/>
  </r>
  <r>
    <x v="2"/>
    <n v="1185732"/>
    <x v="721"/>
    <x v="4"/>
    <x v="29"/>
    <x v="32"/>
    <x v="0"/>
    <n v="27"/>
    <n v="263"/>
    <n v="7101"/>
    <n v="3834.5400000000004"/>
    <n v="0.54"/>
    <s v="Online"/>
    <x v="1"/>
    <x v="3"/>
  </r>
  <r>
    <x v="2"/>
    <n v="1185732"/>
    <x v="721"/>
    <x v="4"/>
    <x v="29"/>
    <x v="32"/>
    <x v="1"/>
    <n v="28"/>
    <n v="155"/>
    <n v="4340"/>
    <n v="2039.8"/>
    <n v="0.47"/>
    <s v="Online"/>
    <x v="1"/>
    <x v="3"/>
  </r>
  <r>
    <x v="2"/>
    <n v="1185732"/>
    <x v="721"/>
    <x v="4"/>
    <x v="29"/>
    <x v="32"/>
    <x v="2"/>
    <n v="20"/>
    <n v="144"/>
    <n v="2880"/>
    <n v="1584.0000000000002"/>
    <n v="0.55000000000000004"/>
    <s v="Online"/>
    <x v="1"/>
    <x v="3"/>
  </r>
  <r>
    <x v="2"/>
    <n v="1185732"/>
    <x v="721"/>
    <x v="4"/>
    <x v="29"/>
    <x v="32"/>
    <x v="3"/>
    <n v="24"/>
    <n v="140"/>
    <n v="3360"/>
    <n v="1814.4"/>
    <n v="0.54"/>
    <s v="Online"/>
    <x v="1"/>
    <x v="3"/>
  </r>
  <r>
    <x v="2"/>
    <n v="1185732"/>
    <x v="721"/>
    <x v="4"/>
    <x v="29"/>
    <x v="32"/>
    <x v="4"/>
    <n v="42"/>
    <n v="131"/>
    <n v="5502"/>
    <n v="2751"/>
    <n v="0.5"/>
    <s v="Online"/>
    <x v="1"/>
    <x v="3"/>
  </r>
  <r>
    <x v="2"/>
    <n v="1185732"/>
    <x v="721"/>
    <x v="4"/>
    <x v="29"/>
    <x v="32"/>
    <x v="5"/>
    <n v="32"/>
    <n v="189"/>
    <n v="6048"/>
    <n v="3689.2799999999997"/>
    <n v="0.61"/>
    <s v="Online"/>
    <x v="1"/>
    <x v="3"/>
  </r>
  <r>
    <x v="2"/>
    <n v="1185732"/>
    <x v="255"/>
    <x v="4"/>
    <x v="29"/>
    <x v="32"/>
    <x v="0"/>
    <n v="41"/>
    <n v="246"/>
    <n v="10086"/>
    <n v="5547.3"/>
    <n v="0.55000000000000004"/>
    <s v="Online"/>
    <x v="1"/>
    <x v="4"/>
  </r>
  <r>
    <x v="2"/>
    <n v="1185732"/>
    <x v="255"/>
    <x v="4"/>
    <x v="29"/>
    <x v="32"/>
    <x v="1"/>
    <n v="42"/>
    <n v="182"/>
    <n v="7644"/>
    <n v="3516.24"/>
    <n v="0.45999999999999996"/>
    <s v="Online"/>
    <x v="1"/>
    <x v="4"/>
  </r>
  <r>
    <x v="2"/>
    <n v="1185732"/>
    <x v="255"/>
    <x v="4"/>
    <x v="29"/>
    <x v="32"/>
    <x v="2"/>
    <n v="37"/>
    <n v="169"/>
    <n v="6253"/>
    <n v="3314.09"/>
    <n v="0.53"/>
    <s v="Online"/>
    <x v="1"/>
    <x v="4"/>
  </r>
  <r>
    <x v="2"/>
    <n v="1185732"/>
    <x v="255"/>
    <x v="4"/>
    <x v="29"/>
    <x v="32"/>
    <x v="3"/>
    <n v="38"/>
    <n v="150"/>
    <n v="5700"/>
    <n v="3078"/>
    <n v="0.54"/>
    <s v="Online"/>
    <x v="1"/>
    <x v="4"/>
  </r>
  <r>
    <x v="2"/>
    <n v="1185732"/>
    <x v="255"/>
    <x v="4"/>
    <x v="29"/>
    <x v="32"/>
    <x v="4"/>
    <n v="46"/>
    <n v="150"/>
    <n v="6900"/>
    <n v="3381"/>
    <n v="0.49"/>
    <s v="Online"/>
    <x v="1"/>
    <x v="4"/>
  </r>
  <r>
    <x v="2"/>
    <n v="1185732"/>
    <x v="255"/>
    <x v="4"/>
    <x v="29"/>
    <x v="32"/>
    <x v="5"/>
    <n v="51"/>
    <n v="203"/>
    <n v="10353"/>
    <n v="6418.86"/>
    <n v="0.62"/>
    <s v="Online"/>
    <x v="1"/>
    <x v="4"/>
  </r>
  <r>
    <x v="2"/>
    <n v="1185732"/>
    <x v="288"/>
    <x v="4"/>
    <x v="29"/>
    <x v="32"/>
    <x v="0"/>
    <n v="46"/>
    <n v="238"/>
    <n v="10948"/>
    <n v="6021.4000000000005"/>
    <n v="0.55000000000000004"/>
    <s v="Online"/>
    <x v="1"/>
    <x v="11"/>
  </r>
  <r>
    <x v="2"/>
    <n v="1185732"/>
    <x v="288"/>
    <x v="4"/>
    <x v="29"/>
    <x v="32"/>
    <x v="1"/>
    <n v="42"/>
    <n v="182"/>
    <n v="7644"/>
    <n v="3592.68"/>
    <n v="0.47"/>
    <s v="Online"/>
    <x v="1"/>
    <x v="11"/>
  </r>
  <r>
    <x v="2"/>
    <n v="1185732"/>
    <x v="288"/>
    <x v="4"/>
    <x v="29"/>
    <x v="32"/>
    <x v="2"/>
    <n v="47"/>
    <n v="169"/>
    <n v="7943"/>
    <n v="4289.22"/>
    <n v="0.54"/>
    <s v="Online"/>
    <x v="1"/>
    <x v="11"/>
  </r>
  <r>
    <x v="2"/>
    <n v="1185732"/>
    <x v="288"/>
    <x v="4"/>
    <x v="29"/>
    <x v="32"/>
    <x v="3"/>
    <n v="49"/>
    <n v="169"/>
    <n v="8281"/>
    <n v="4223.3100000000004"/>
    <n v="0.51"/>
    <s v="Online"/>
    <x v="1"/>
    <x v="11"/>
  </r>
  <r>
    <x v="2"/>
    <n v="1185732"/>
    <x v="288"/>
    <x v="4"/>
    <x v="29"/>
    <x v="32"/>
    <x v="4"/>
    <n v="61"/>
    <n v="163"/>
    <n v="9943"/>
    <n v="4872.07"/>
    <n v="0.49"/>
    <s v="Online"/>
    <x v="1"/>
    <x v="11"/>
  </r>
  <r>
    <x v="2"/>
    <n v="1185732"/>
    <x v="288"/>
    <x v="4"/>
    <x v="29"/>
    <x v="32"/>
    <x v="5"/>
    <n v="67"/>
    <n v="231"/>
    <n v="15477"/>
    <n v="9286.1999999999989"/>
    <n v="0.6"/>
    <s v="Online"/>
    <x v="1"/>
    <x v="11"/>
  </r>
  <r>
    <x v="2"/>
    <n v="1185732"/>
    <x v="316"/>
    <x v="4"/>
    <x v="29"/>
    <x v="32"/>
    <x v="0"/>
    <n v="60"/>
    <n v="294"/>
    <n v="17640"/>
    <n v="8820"/>
    <n v="0.5"/>
    <s v="Online"/>
    <x v="1"/>
    <x v="5"/>
  </r>
  <r>
    <x v="2"/>
    <n v="1185732"/>
    <x v="316"/>
    <x v="4"/>
    <x v="29"/>
    <x v="32"/>
    <x v="1"/>
    <n v="58"/>
    <n v="224"/>
    <n v="12992"/>
    <n v="6496"/>
    <n v="0.5"/>
    <s v="Online"/>
    <x v="1"/>
    <x v="5"/>
  </r>
  <r>
    <x v="2"/>
    <n v="1185732"/>
    <x v="316"/>
    <x v="4"/>
    <x v="29"/>
    <x v="32"/>
    <x v="2"/>
    <n v="53"/>
    <n v="196"/>
    <n v="10388"/>
    <n v="5713.4000000000005"/>
    <n v="0.55000000000000004"/>
    <s v="Online"/>
    <x v="1"/>
    <x v="5"/>
  </r>
  <r>
    <x v="2"/>
    <n v="1185732"/>
    <x v="316"/>
    <x v="4"/>
    <x v="29"/>
    <x v="32"/>
    <x v="3"/>
    <n v="52"/>
    <n v="203"/>
    <n v="10556"/>
    <n v="5383.56"/>
    <n v="0.51"/>
    <s v="Online"/>
    <x v="1"/>
    <x v="5"/>
  </r>
  <r>
    <x v="2"/>
    <n v="1185732"/>
    <x v="316"/>
    <x v="4"/>
    <x v="29"/>
    <x v="32"/>
    <x v="4"/>
    <n v="59"/>
    <n v="182"/>
    <n v="10738"/>
    <n v="5261.62"/>
    <n v="0.49"/>
    <s v="Online"/>
    <x v="1"/>
    <x v="5"/>
  </r>
  <r>
    <x v="2"/>
    <n v="1185732"/>
    <x v="316"/>
    <x v="4"/>
    <x v="29"/>
    <x v="32"/>
    <x v="5"/>
    <n v="64"/>
    <n v="263"/>
    <n v="16832"/>
    <n v="10604.16"/>
    <n v="0.63"/>
    <s v="Online"/>
    <x v="1"/>
    <x v="5"/>
  </r>
  <r>
    <x v="2"/>
    <n v="1185732"/>
    <x v="348"/>
    <x v="4"/>
    <x v="29"/>
    <x v="32"/>
    <x v="0"/>
    <n v="61"/>
    <n v="308"/>
    <n v="18788"/>
    <n v="9957.6400000000012"/>
    <n v="0.53"/>
    <s v="Online"/>
    <x v="1"/>
    <x v="6"/>
  </r>
  <r>
    <x v="2"/>
    <n v="1185732"/>
    <x v="348"/>
    <x v="4"/>
    <x v="29"/>
    <x v="32"/>
    <x v="1"/>
    <n v="58"/>
    <n v="200"/>
    <n v="11600"/>
    <n v="5219.9999999999991"/>
    <n v="0.44999999999999996"/>
    <s v="Online"/>
    <x v="1"/>
    <x v="6"/>
  </r>
  <r>
    <x v="2"/>
    <n v="1185732"/>
    <x v="348"/>
    <x v="4"/>
    <x v="29"/>
    <x v="32"/>
    <x v="2"/>
    <n v="54"/>
    <n v="210"/>
    <n v="11340"/>
    <n v="6010.2000000000007"/>
    <n v="0.53"/>
    <s v="Online"/>
    <x v="1"/>
    <x v="6"/>
  </r>
  <r>
    <x v="2"/>
    <n v="1185732"/>
    <x v="348"/>
    <x v="4"/>
    <x v="29"/>
    <x v="32"/>
    <x v="3"/>
    <n v="44"/>
    <n v="182"/>
    <n v="8008"/>
    <n v="4244.24"/>
    <n v="0.53"/>
    <s v="Online"/>
    <x v="1"/>
    <x v="6"/>
  </r>
  <r>
    <x v="2"/>
    <n v="1185732"/>
    <x v="348"/>
    <x v="4"/>
    <x v="29"/>
    <x v="32"/>
    <x v="4"/>
    <n v="53"/>
    <n v="176"/>
    <n v="9328"/>
    <n v="4477.4399999999996"/>
    <n v="0.48"/>
    <s v="Online"/>
    <x v="1"/>
    <x v="6"/>
  </r>
  <r>
    <x v="2"/>
    <n v="1185732"/>
    <x v="348"/>
    <x v="4"/>
    <x v="29"/>
    <x v="32"/>
    <x v="5"/>
    <n v="54"/>
    <n v="231"/>
    <n v="12474"/>
    <n v="7983.3600000000006"/>
    <n v="0.64"/>
    <s v="Online"/>
    <x v="1"/>
    <x v="6"/>
  </r>
  <r>
    <x v="2"/>
    <n v="1185732"/>
    <x v="378"/>
    <x v="4"/>
    <x v="29"/>
    <x v="32"/>
    <x v="0"/>
    <n v="53"/>
    <n v="250"/>
    <n v="13250"/>
    <n v="6890"/>
    <n v="0.52"/>
    <s v="Online"/>
    <x v="1"/>
    <x v="7"/>
  </r>
  <r>
    <x v="2"/>
    <n v="1185732"/>
    <x v="378"/>
    <x v="4"/>
    <x v="29"/>
    <x v="32"/>
    <x v="1"/>
    <n v="49"/>
    <n v="181"/>
    <n v="8869"/>
    <n v="4434.5"/>
    <n v="0.5"/>
    <s v="Online"/>
    <x v="1"/>
    <x v="7"/>
  </r>
  <r>
    <x v="2"/>
    <n v="1185732"/>
    <x v="378"/>
    <x v="4"/>
    <x v="29"/>
    <x v="32"/>
    <x v="2"/>
    <n v="28"/>
    <n v="175"/>
    <n v="4900"/>
    <n v="2499"/>
    <n v="0.51"/>
    <s v="Online"/>
    <x v="1"/>
    <x v="7"/>
  </r>
  <r>
    <x v="2"/>
    <n v="1185732"/>
    <x v="378"/>
    <x v="4"/>
    <x v="29"/>
    <x v="32"/>
    <x v="3"/>
    <n v="28"/>
    <n v="150"/>
    <n v="4200"/>
    <n v="2100"/>
    <n v="0.5"/>
    <s v="Online"/>
    <x v="1"/>
    <x v="7"/>
  </r>
  <r>
    <x v="2"/>
    <n v="1185732"/>
    <x v="378"/>
    <x v="4"/>
    <x v="29"/>
    <x v="32"/>
    <x v="4"/>
    <n v="38"/>
    <n v="156"/>
    <n v="5928"/>
    <n v="2726.8799999999997"/>
    <n v="0.45999999999999996"/>
    <s v="Online"/>
    <x v="1"/>
    <x v="7"/>
  </r>
  <r>
    <x v="2"/>
    <n v="1185732"/>
    <x v="378"/>
    <x v="4"/>
    <x v="29"/>
    <x v="32"/>
    <x v="5"/>
    <n v="41"/>
    <n v="203"/>
    <n v="8323"/>
    <n v="5077.03"/>
    <n v="0.61"/>
    <s v="Online"/>
    <x v="1"/>
    <x v="7"/>
  </r>
  <r>
    <x v="2"/>
    <n v="1185732"/>
    <x v="410"/>
    <x v="4"/>
    <x v="29"/>
    <x v="32"/>
    <x v="0"/>
    <n v="42"/>
    <n v="245"/>
    <n v="10290"/>
    <n v="5556.6"/>
    <n v="0.54"/>
    <s v="Online"/>
    <x v="1"/>
    <x v="8"/>
  </r>
  <r>
    <x v="2"/>
    <n v="1185732"/>
    <x v="410"/>
    <x v="4"/>
    <x v="29"/>
    <x v="32"/>
    <x v="1"/>
    <n v="33"/>
    <n v="196"/>
    <n v="6468"/>
    <n v="2975.2799999999997"/>
    <n v="0.45999999999999996"/>
    <s v="Online"/>
    <x v="1"/>
    <x v="8"/>
  </r>
  <r>
    <x v="2"/>
    <n v="1185732"/>
    <x v="410"/>
    <x v="4"/>
    <x v="29"/>
    <x v="32"/>
    <x v="2"/>
    <n v="34"/>
    <n v="150"/>
    <n v="5100"/>
    <n v="2601"/>
    <n v="0.51"/>
    <s v="Online"/>
    <x v="1"/>
    <x v="8"/>
  </r>
  <r>
    <x v="2"/>
    <n v="1185732"/>
    <x v="410"/>
    <x v="4"/>
    <x v="29"/>
    <x v="32"/>
    <x v="3"/>
    <n v="34"/>
    <n v="160"/>
    <n v="5440"/>
    <n v="2937.6000000000004"/>
    <n v="0.54"/>
    <s v="Online"/>
    <x v="1"/>
    <x v="8"/>
  </r>
  <r>
    <x v="2"/>
    <n v="1185732"/>
    <x v="410"/>
    <x v="4"/>
    <x v="29"/>
    <x v="32"/>
    <x v="4"/>
    <n v="42"/>
    <n v="149"/>
    <n v="6258"/>
    <n v="2941.2599999999998"/>
    <n v="0.47"/>
    <s v="Online"/>
    <x v="1"/>
    <x v="8"/>
  </r>
  <r>
    <x v="2"/>
    <n v="1185732"/>
    <x v="410"/>
    <x v="4"/>
    <x v="29"/>
    <x v="32"/>
    <x v="5"/>
    <n v="48"/>
    <n v="176"/>
    <n v="8448"/>
    <n v="5322.24"/>
    <n v="0.63"/>
    <s v="Online"/>
    <x v="1"/>
    <x v="8"/>
  </r>
  <r>
    <x v="2"/>
    <n v="1185732"/>
    <x v="440"/>
    <x v="4"/>
    <x v="29"/>
    <x v="32"/>
    <x v="0"/>
    <n v="44"/>
    <n v="215"/>
    <n v="9460"/>
    <n v="5203"/>
    <n v="0.55000000000000004"/>
    <s v="Online"/>
    <x v="1"/>
    <x v="9"/>
  </r>
  <r>
    <x v="2"/>
    <n v="1185732"/>
    <x v="440"/>
    <x v="4"/>
    <x v="29"/>
    <x v="32"/>
    <x v="1"/>
    <n v="32"/>
    <n v="195"/>
    <n v="6240"/>
    <n v="2932.7999999999997"/>
    <n v="0.47"/>
    <s v="Online"/>
    <x v="1"/>
    <x v="9"/>
  </r>
  <r>
    <x v="2"/>
    <n v="1185732"/>
    <x v="440"/>
    <x v="4"/>
    <x v="29"/>
    <x v="32"/>
    <x v="2"/>
    <n v="38"/>
    <n v="167"/>
    <n v="6346"/>
    <n v="3426.84"/>
    <n v="0.54"/>
    <s v="Online"/>
    <x v="1"/>
    <x v="9"/>
  </r>
  <r>
    <x v="2"/>
    <n v="1185732"/>
    <x v="440"/>
    <x v="4"/>
    <x v="29"/>
    <x v="32"/>
    <x v="3"/>
    <n v="55"/>
    <n v="163"/>
    <n v="8965"/>
    <n v="4572.1499999999996"/>
    <n v="0.51"/>
    <s v="Online"/>
    <x v="1"/>
    <x v="9"/>
  </r>
  <r>
    <x v="2"/>
    <n v="1185732"/>
    <x v="440"/>
    <x v="4"/>
    <x v="29"/>
    <x v="32"/>
    <x v="4"/>
    <n v="72"/>
    <n v="163"/>
    <n v="11736"/>
    <n v="5750.64"/>
    <n v="0.49"/>
    <s v="Online"/>
    <x v="1"/>
    <x v="9"/>
  </r>
  <r>
    <x v="2"/>
    <n v="1185732"/>
    <x v="440"/>
    <x v="4"/>
    <x v="29"/>
    <x v="32"/>
    <x v="5"/>
    <n v="72"/>
    <n v="210"/>
    <n v="15120"/>
    <n v="9676.8000000000011"/>
    <n v="0.64"/>
    <s v="Online"/>
    <x v="1"/>
    <x v="9"/>
  </r>
  <r>
    <x v="2"/>
    <n v="1185732"/>
    <x v="469"/>
    <x v="4"/>
    <x v="29"/>
    <x v="32"/>
    <x v="0"/>
    <n v="64"/>
    <n v="244"/>
    <n v="15616"/>
    <n v="7964.16"/>
    <n v="0.51"/>
    <s v="Online"/>
    <x v="1"/>
    <x v="10"/>
  </r>
  <r>
    <x v="2"/>
    <n v="1185732"/>
    <x v="469"/>
    <x v="4"/>
    <x v="29"/>
    <x v="32"/>
    <x v="1"/>
    <n v="55"/>
    <n v="202"/>
    <n v="11110"/>
    <n v="4999.4999999999991"/>
    <n v="0.44999999999999996"/>
    <s v="Online"/>
    <x v="1"/>
    <x v="10"/>
  </r>
  <r>
    <x v="5"/>
    <n v="1185732"/>
    <x v="469"/>
    <x v="4"/>
    <x v="29"/>
    <x v="32"/>
    <x v="2"/>
    <n v="55"/>
    <n v="218"/>
    <n v="11990"/>
    <n v="6114.9000000000005"/>
    <n v="0.51"/>
    <s v="Online"/>
    <x v="1"/>
    <x v="10"/>
  </r>
  <r>
    <x v="5"/>
    <n v="1185732"/>
    <x v="469"/>
    <x v="4"/>
    <x v="29"/>
    <x v="32"/>
    <x v="3"/>
    <n v="55"/>
    <n v="196"/>
    <n v="10780"/>
    <n v="5821.2000000000007"/>
    <n v="0.54"/>
    <s v="Online"/>
    <x v="1"/>
    <x v="10"/>
  </r>
  <r>
    <x v="5"/>
    <n v="1185732"/>
    <x v="469"/>
    <x v="4"/>
    <x v="29"/>
    <x v="32"/>
    <x v="4"/>
    <n v="65"/>
    <n v="169"/>
    <n v="10985"/>
    <n v="5382.65"/>
    <n v="0.49"/>
    <s v="Online"/>
    <x v="1"/>
    <x v="10"/>
  </r>
  <r>
    <x v="5"/>
    <n v="1185732"/>
    <x v="469"/>
    <x v="4"/>
    <x v="29"/>
    <x v="32"/>
    <x v="5"/>
    <n v="69"/>
    <n v="225"/>
    <n v="15525"/>
    <n v="10091.25"/>
    <n v="0.65"/>
    <s v="Online"/>
    <x v="1"/>
    <x v="10"/>
  </r>
  <r>
    <x v="5"/>
    <n v="1185732"/>
    <x v="177"/>
    <x v="4"/>
    <x v="29"/>
    <x v="32"/>
    <x v="0"/>
    <n v="32"/>
    <n v="194"/>
    <n v="6208"/>
    <n v="3228.1600000000003"/>
    <n v="0.52"/>
    <s v="Online"/>
    <x v="1"/>
    <x v="0"/>
  </r>
  <r>
    <x v="5"/>
    <n v="1185732"/>
    <x v="177"/>
    <x v="4"/>
    <x v="29"/>
    <x v="32"/>
    <x v="1"/>
    <n v="33"/>
    <n v="150"/>
    <n v="4950"/>
    <n v="2475"/>
    <n v="0.5"/>
    <s v="Online"/>
    <x v="1"/>
    <x v="0"/>
  </r>
  <r>
    <x v="5"/>
    <n v="1185732"/>
    <x v="177"/>
    <x v="4"/>
    <x v="29"/>
    <x v="32"/>
    <x v="2"/>
    <n v="24"/>
    <n v="167"/>
    <n v="4008"/>
    <n v="2164.3200000000002"/>
    <n v="0.54"/>
    <s v="Online"/>
    <x v="1"/>
    <x v="0"/>
  </r>
  <r>
    <x v="5"/>
    <n v="1185732"/>
    <x v="177"/>
    <x v="4"/>
    <x v="29"/>
    <x v="32"/>
    <x v="3"/>
    <n v="29"/>
    <n v="123"/>
    <n v="3567"/>
    <n v="1854.8400000000001"/>
    <n v="0.52"/>
    <s v="Online"/>
    <x v="1"/>
    <x v="0"/>
  </r>
  <r>
    <x v="5"/>
    <n v="1185732"/>
    <x v="177"/>
    <x v="4"/>
    <x v="29"/>
    <x v="32"/>
    <x v="4"/>
    <n v="44"/>
    <n v="128"/>
    <n v="5632"/>
    <n v="2816"/>
    <n v="0.5"/>
    <s v="Online"/>
    <x v="1"/>
    <x v="0"/>
  </r>
  <r>
    <x v="5"/>
    <n v="1185732"/>
    <x v="177"/>
    <x v="4"/>
    <x v="29"/>
    <x v="32"/>
    <x v="5"/>
    <n v="32"/>
    <n v="173"/>
    <n v="5536"/>
    <n v="3598.4"/>
    <n v="0.65"/>
    <s v="Online"/>
    <x v="1"/>
    <x v="0"/>
  </r>
  <r>
    <x v="5"/>
    <n v="1185732"/>
    <x v="206"/>
    <x v="4"/>
    <x v="29"/>
    <x v="32"/>
    <x v="0"/>
    <n v="32"/>
    <n v="231"/>
    <n v="7392"/>
    <n v="3696"/>
    <n v="0.5"/>
    <s v="Online"/>
    <x v="1"/>
    <x v="1"/>
  </r>
  <r>
    <x v="5"/>
    <n v="1185732"/>
    <x v="206"/>
    <x v="4"/>
    <x v="29"/>
    <x v="32"/>
    <x v="1"/>
    <n v="33"/>
    <n v="143"/>
    <n v="4719"/>
    <n v="2359.5"/>
    <n v="0.5"/>
    <s v="Online"/>
    <x v="1"/>
    <x v="1"/>
  </r>
  <r>
    <x v="5"/>
    <n v="1185732"/>
    <x v="206"/>
    <x v="4"/>
    <x v="29"/>
    <x v="32"/>
    <x v="2"/>
    <n v="23"/>
    <n v="158"/>
    <n v="3634"/>
    <n v="1817"/>
    <n v="0.5"/>
    <s v="Online"/>
    <x v="1"/>
    <x v="1"/>
  </r>
  <r>
    <x v="5"/>
    <n v="1185732"/>
    <x v="206"/>
    <x v="3"/>
    <x v="30"/>
    <x v="33"/>
    <x v="3"/>
    <n v="29"/>
    <n v="101"/>
    <n v="2929"/>
    <n v="1464.5"/>
    <n v="0.5"/>
    <s v="Online"/>
    <x v="1"/>
    <x v="1"/>
  </r>
  <r>
    <x v="5"/>
    <n v="1185732"/>
    <x v="206"/>
    <x v="3"/>
    <x v="30"/>
    <x v="33"/>
    <x v="4"/>
    <n v="41"/>
    <n v="122"/>
    <n v="5002"/>
    <n v="2300.9199999999996"/>
    <n v="0.45999999999999996"/>
    <s v="Online"/>
    <x v="1"/>
    <x v="1"/>
  </r>
  <r>
    <x v="5"/>
    <n v="1185732"/>
    <x v="206"/>
    <x v="3"/>
    <x v="30"/>
    <x v="33"/>
    <x v="5"/>
    <n v="29"/>
    <n v="143"/>
    <n v="4147"/>
    <n v="2529.67"/>
    <n v="0.61"/>
    <s v="Online"/>
    <x v="1"/>
    <x v="1"/>
  </r>
  <r>
    <x v="5"/>
    <n v="1185732"/>
    <x v="214"/>
    <x v="3"/>
    <x v="30"/>
    <x v="33"/>
    <x v="0"/>
    <n v="27"/>
    <n v="231"/>
    <n v="6237"/>
    <n v="3243.2400000000002"/>
    <n v="0.52"/>
    <s v="Online"/>
    <x v="1"/>
    <x v="2"/>
  </r>
  <r>
    <x v="5"/>
    <n v="1185732"/>
    <x v="214"/>
    <x v="3"/>
    <x v="30"/>
    <x v="33"/>
    <x v="1"/>
    <n v="27"/>
    <n v="126"/>
    <n v="3402"/>
    <n v="1530.8999999999999"/>
    <n v="0.44999999999999996"/>
    <s v="Online"/>
    <x v="1"/>
    <x v="2"/>
  </r>
  <r>
    <x v="5"/>
    <n v="1185732"/>
    <x v="214"/>
    <x v="3"/>
    <x v="30"/>
    <x v="33"/>
    <x v="2"/>
    <n v="20"/>
    <n v="124"/>
    <n v="2480"/>
    <n v="1314.4"/>
    <n v="0.53"/>
    <s v="Online"/>
    <x v="1"/>
    <x v="2"/>
  </r>
  <r>
    <x v="5"/>
    <n v="1185732"/>
    <x v="214"/>
    <x v="3"/>
    <x v="30"/>
    <x v="33"/>
    <x v="3"/>
    <n v="24"/>
    <n v="98"/>
    <n v="2352"/>
    <n v="1223.04"/>
    <n v="0.52"/>
    <s v="Online"/>
    <x v="1"/>
    <x v="2"/>
  </r>
  <r>
    <x v="5"/>
    <n v="1185732"/>
    <x v="214"/>
    <x v="3"/>
    <x v="30"/>
    <x v="33"/>
    <x v="4"/>
    <n v="37"/>
    <n v="113"/>
    <n v="4181"/>
    <n v="2048.69"/>
    <n v="0.49"/>
    <s v="Online"/>
    <x v="1"/>
    <x v="2"/>
  </r>
  <r>
    <x v="5"/>
    <n v="1185732"/>
    <x v="214"/>
    <x v="3"/>
    <x v="30"/>
    <x v="33"/>
    <x v="5"/>
    <n v="28"/>
    <n v="128"/>
    <n v="3584"/>
    <n v="2186.2399999999998"/>
    <n v="0.61"/>
    <s v="Online"/>
    <x v="1"/>
    <x v="2"/>
  </r>
  <r>
    <x v="5"/>
    <n v="1185732"/>
    <x v="233"/>
    <x v="3"/>
    <x v="30"/>
    <x v="33"/>
    <x v="0"/>
    <n v="28"/>
    <n v="218"/>
    <n v="6104"/>
    <n v="3357.2000000000003"/>
    <n v="0.55000000000000004"/>
    <s v="Online"/>
    <x v="1"/>
    <x v="3"/>
  </r>
  <r>
    <x v="5"/>
    <n v="1185732"/>
    <x v="233"/>
    <x v="3"/>
    <x v="30"/>
    <x v="33"/>
    <x v="1"/>
    <n v="28"/>
    <n v="111"/>
    <n v="3108"/>
    <n v="1522.92"/>
    <n v="0.49"/>
    <s v="Online"/>
    <x v="1"/>
    <x v="3"/>
  </r>
  <r>
    <x v="5"/>
    <n v="1185732"/>
    <x v="233"/>
    <x v="3"/>
    <x v="30"/>
    <x v="33"/>
    <x v="2"/>
    <n v="19"/>
    <n v="106"/>
    <n v="2014"/>
    <n v="1067.42"/>
    <n v="0.53"/>
    <s v="Online"/>
    <x v="1"/>
    <x v="3"/>
  </r>
  <r>
    <x v="5"/>
    <n v="1185732"/>
    <x v="233"/>
    <x v="3"/>
    <x v="30"/>
    <x v="33"/>
    <x v="3"/>
    <n v="24"/>
    <n v="102"/>
    <n v="2448"/>
    <n v="1224"/>
    <n v="0.5"/>
    <s v="Online"/>
    <x v="1"/>
    <x v="3"/>
  </r>
  <r>
    <x v="5"/>
    <n v="1185732"/>
    <x v="233"/>
    <x v="3"/>
    <x v="30"/>
    <x v="33"/>
    <x v="4"/>
    <n v="42"/>
    <n v="101"/>
    <n v="4242"/>
    <n v="1993.7399999999998"/>
    <n v="0.47"/>
    <s v="Online"/>
    <x v="1"/>
    <x v="3"/>
  </r>
  <r>
    <x v="5"/>
    <n v="1185732"/>
    <x v="233"/>
    <x v="3"/>
    <x v="30"/>
    <x v="33"/>
    <x v="5"/>
    <n v="34"/>
    <n v="137"/>
    <n v="4658"/>
    <n v="3027.7000000000003"/>
    <n v="0.65"/>
    <s v="Online"/>
    <x v="1"/>
    <x v="3"/>
  </r>
  <r>
    <x v="5"/>
    <n v="1185732"/>
    <x v="262"/>
    <x v="3"/>
    <x v="30"/>
    <x v="33"/>
    <x v="0"/>
    <n v="42"/>
    <n v="207"/>
    <n v="8694"/>
    <n v="4347"/>
    <n v="0.5"/>
    <s v="Online"/>
    <x v="1"/>
    <x v="4"/>
  </r>
  <r>
    <x v="5"/>
    <n v="1185732"/>
    <x v="262"/>
    <x v="3"/>
    <x v="30"/>
    <x v="33"/>
    <x v="1"/>
    <n v="44"/>
    <n v="135"/>
    <n v="5940"/>
    <n v="2910.6"/>
    <n v="0.49"/>
    <s v="Online"/>
    <x v="1"/>
    <x v="4"/>
  </r>
  <r>
    <x v="5"/>
    <n v="1185732"/>
    <x v="262"/>
    <x v="3"/>
    <x v="30"/>
    <x v="33"/>
    <x v="2"/>
    <n v="39"/>
    <n v="143"/>
    <n v="5577"/>
    <n v="2844.27"/>
    <n v="0.51"/>
    <s v="Online"/>
    <x v="1"/>
    <x v="4"/>
  </r>
  <r>
    <x v="5"/>
    <n v="1185732"/>
    <x v="262"/>
    <x v="3"/>
    <x v="30"/>
    <x v="33"/>
    <x v="3"/>
    <n v="38"/>
    <n v="123"/>
    <n v="4674"/>
    <n v="2570.7000000000003"/>
    <n v="0.55000000000000004"/>
    <s v="Online"/>
    <x v="1"/>
    <x v="4"/>
  </r>
  <r>
    <x v="5"/>
    <n v="1185732"/>
    <x v="262"/>
    <x v="3"/>
    <x v="30"/>
    <x v="33"/>
    <x v="4"/>
    <n v="49"/>
    <n v="126"/>
    <n v="6174"/>
    <n v="2840.04"/>
    <n v="0.45999999999999996"/>
    <s v="Online"/>
    <x v="1"/>
    <x v="4"/>
  </r>
  <r>
    <x v="5"/>
    <n v="1185732"/>
    <x v="262"/>
    <x v="3"/>
    <x v="30"/>
    <x v="33"/>
    <x v="5"/>
    <n v="53"/>
    <n v="143"/>
    <n v="7579"/>
    <n v="4850.5600000000004"/>
    <n v="0.64"/>
    <s v="Online"/>
    <x v="1"/>
    <x v="4"/>
  </r>
  <r>
    <x v="5"/>
    <n v="1185732"/>
    <x v="295"/>
    <x v="3"/>
    <x v="30"/>
    <x v="33"/>
    <x v="0"/>
    <n v="49"/>
    <n v="232"/>
    <n v="11368"/>
    <n v="6025.04"/>
    <n v="0.53"/>
    <s v="Online"/>
    <x v="1"/>
    <x v="11"/>
  </r>
  <r>
    <x v="5"/>
    <n v="1185732"/>
    <x v="295"/>
    <x v="3"/>
    <x v="30"/>
    <x v="33"/>
    <x v="1"/>
    <n v="41"/>
    <n v="138"/>
    <n v="5658"/>
    <n v="2602.6799999999998"/>
    <n v="0.45999999999999996"/>
    <s v="Online"/>
    <x v="1"/>
    <x v="11"/>
  </r>
  <r>
    <x v="5"/>
    <n v="1185732"/>
    <x v="295"/>
    <x v="3"/>
    <x v="30"/>
    <x v="33"/>
    <x v="2"/>
    <n v="49"/>
    <n v="142"/>
    <n v="6958"/>
    <n v="3757.32"/>
    <n v="0.54"/>
    <s v="Online"/>
    <x v="1"/>
    <x v="11"/>
  </r>
  <r>
    <x v="5"/>
    <n v="1185732"/>
    <x v="295"/>
    <x v="3"/>
    <x v="30"/>
    <x v="33"/>
    <x v="3"/>
    <n v="49"/>
    <n v="140"/>
    <n v="6860"/>
    <n v="3498.6"/>
    <n v="0.51"/>
    <s v="Online"/>
    <x v="1"/>
    <x v="11"/>
  </r>
  <r>
    <x v="5"/>
    <n v="1185732"/>
    <x v="295"/>
    <x v="3"/>
    <x v="30"/>
    <x v="33"/>
    <x v="4"/>
    <n v="62"/>
    <n v="150"/>
    <n v="9300"/>
    <n v="4371"/>
    <n v="0.47"/>
    <s v="Online"/>
    <x v="1"/>
    <x v="11"/>
  </r>
  <r>
    <x v="5"/>
    <n v="1185732"/>
    <x v="295"/>
    <x v="3"/>
    <x v="30"/>
    <x v="33"/>
    <x v="5"/>
    <n v="64"/>
    <n v="196"/>
    <n v="12544"/>
    <n v="7777.28"/>
    <n v="0.62"/>
    <s v="Online"/>
    <x v="1"/>
    <x v="11"/>
  </r>
  <r>
    <x v="5"/>
    <n v="1185732"/>
    <x v="323"/>
    <x v="3"/>
    <x v="30"/>
    <x v="33"/>
    <x v="0"/>
    <n v="63"/>
    <n v="252"/>
    <n v="15876"/>
    <n v="8255.52"/>
    <n v="0.52"/>
    <s v="Online"/>
    <x v="1"/>
    <x v="5"/>
  </r>
  <r>
    <x v="5"/>
    <n v="1185732"/>
    <x v="323"/>
    <x v="3"/>
    <x v="30"/>
    <x v="33"/>
    <x v="1"/>
    <n v="56"/>
    <n v="195"/>
    <n v="10920"/>
    <n v="5132.3999999999996"/>
    <n v="0.47"/>
    <s v="Online"/>
    <x v="1"/>
    <x v="5"/>
  </r>
  <r>
    <x v="5"/>
    <n v="1185732"/>
    <x v="323"/>
    <x v="3"/>
    <x v="30"/>
    <x v="33"/>
    <x v="2"/>
    <n v="51"/>
    <n v="173"/>
    <n v="8823"/>
    <n v="4499.7300000000005"/>
    <n v="0.51"/>
    <s v="Online"/>
    <x v="1"/>
    <x v="5"/>
  </r>
  <r>
    <x v="5"/>
    <n v="1185732"/>
    <x v="323"/>
    <x v="3"/>
    <x v="30"/>
    <x v="33"/>
    <x v="3"/>
    <n v="53"/>
    <n v="152"/>
    <n v="8056"/>
    <n v="4350.2400000000007"/>
    <n v="0.54"/>
    <s v="Online"/>
    <x v="1"/>
    <x v="5"/>
  </r>
  <r>
    <x v="5"/>
    <n v="1185732"/>
    <x v="323"/>
    <x v="3"/>
    <x v="30"/>
    <x v="33"/>
    <x v="4"/>
    <n v="59"/>
    <n v="154"/>
    <n v="9086"/>
    <n v="4179.5599999999995"/>
    <n v="0.45999999999999996"/>
    <s v="Online"/>
    <x v="1"/>
    <x v="5"/>
  </r>
  <r>
    <x v="5"/>
    <n v="1185732"/>
    <x v="323"/>
    <x v="3"/>
    <x v="30"/>
    <x v="33"/>
    <x v="5"/>
    <n v="69"/>
    <n v="181"/>
    <n v="12489"/>
    <n v="7868.07"/>
    <n v="0.63"/>
    <s v="Online"/>
    <x v="1"/>
    <x v="5"/>
  </r>
  <r>
    <x v="5"/>
    <n v="1185732"/>
    <x v="355"/>
    <x v="3"/>
    <x v="30"/>
    <x v="33"/>
    <x v="0"/>
    <n v="61"/>
    <n v="228"/>
    <n v="13908"/>
    <n v="6954"/>
    <n v="0.5"/>
    <s v="Online"/>
    <x v="1"/>
    <x v="6"/>
  </r>
  <r>
    <x v="5"/>
    <n v="1185732"/>
    <x v="355"/>
    <x v="3"/>
    <x v="30"/>
    <x v="33"/>
    <x v="1"/>
    <n v="58"/>
    <n v="195"/>
    <n v="11310"/>
    <n v="5202.5999999999995"/>
    <n v="0.45999999999999996"/>
    <s v="Online"/>
    <x v="1"/>
    <x v="6"/>
  </r>
  <r>
    <x v="5"/>
    <n v="1185732"/>
    <x v="355"/>
    <x v="3"/>
    <x v="30"/>
    <x v="33"/>
    <x v="2"/>
    <n v="53"/>
    <n v="150"/>
    <n v="7950"/>
    <n v="4054.5"/>
    <n v="0.51"/>
    <s v="Online"/>
    <x v="1"/>
    <x v="6"/>
  </r>
  <r>
    <x v="5"/>
    <n v="1185732"/>
    <x v="355"/>
    <x v="3"/>
    <x v="30"/>
    <x v="33"/>
    <x v="3"/>
    <n v="41"/>
    <n v="158"/>
    <n v="6478"/>
    <n v="3303.78"/>
    <n v="0.51"/>
    <s v="Online"/>
    <x v="1"/>
    <x v="6"/>
  </r>
  <r>
    <x v="5"/>
    <n v="1185732"/>
    <x v="355"/>
    <x v="3"/>
    <x v="30"/>
    <x v="33"/>
    <x v="4"/>
    <n v="50"/>
    <n v="135"/>
    <n v="6750"/>
    <n v="3307.5"/>
    <n v="0.49"/>
    <s v="Online"/>
    <x v="1"/>
    <x v="6"/>
  </r>
  <r>
    <x v="5"/>
    <n v="1185732"/>
    <x v="355"/>
    <x v="3"/>
    <x v="30"/>
    <x v="33"/>
    <x v="5"/>
    <n v="54"/>
    <n v="169"/>
    <n v="9126"/>
    <n v="5566.86"/>
    <n v="0.61"/>
    <s v="Online"/>
    <x v="1"/>
    <x v="6"/>
  </r>
  <r>
    <x v="5"/>
    <n v="1185732"/>
    <x v="385"/>
    <x v="3"/>
    <x v="30"/>
    <x v="33"/>
    <x v="0"/>
    <n v="50"/>
    <n v="225"/>
    <n v="11250"/>
    <n v="6075"/>
    <n v="0.54"/>
    <s v="Online"/>
    <x v="1"/>
    <x v="7"/>
  </r>
  <r>
    <x v="5"/>
    <n v="1185732"/>
    <x v="385"/>
    <x v="3"/>
    <x v="30"/>
    <x v="33"/>
    <x v="1"/>
    <n v="47"/>
    <n v="173"/>
    <n v="8131"/>
    <n v="3821.5699999999997"/>
    <n v="0.47"/>
    <s v="Online"/>
    <x v="1"/>
    <x v="7"/>
  </r>
  <r>
    <x v="5"/>
    <n v="1185732"/>
    <x v="385"/>
    <x v="3"/>
    <x v="30"/>
    <x v="33"/>
    <x v="2"/>
    <n v="23"/>
    <n v="138"/>
    <n v="3174"/>
    <n v="1745.7"/>
    <n v="0.55000000000000004"/>
    <s v="Online"/>
    <x v="1"/>
    <x v="7"/>
  </r>
  <r>
    <x v="5"/>
    <n v="1185732"/>
    <x v="385"/>
    <x v="3"/>
    <x v="30"/>
    <x v="33"/>
    <x v="3"/>
    <n v="24"/>
    <n v="113"/>
    <n v="2712"/>
    <n v="1383.1200000000001"/>
    <n v="0.51"/>
    <s v="Online"/>
    <x v="1"/>
    <x v="7"/>
  </r>
  <r>
    <x v="5"/>
    <n v="1185732"/>
    <x v="385"/>
    <x v="3"/>
    <x v="30"/>
    <x v="33"/>
    <x v="4"/>
    <n v="32"/>
    <n v="122"/>
    <n v="3904"/>
    <n v="1873.9199999999998"/>
    <n v="0.48"/>
    <s v="Online"/>
    <x v="1"/>
    <x v="7"/>
  </r>
  <r>
    <x v="5"/>
    <n v="1185732"/>
    <x v="385"/>
    <x v="3"/>
    <x v="30"/>
    <x v="33"/>
    <x v="5"/>
    <n v="37"/>
    <n v="138"/>
    <n v="5106"/>
    <n v="3165.72"/>
    <n v="0.62"/>
    <s v="Online"/>
    <x v="1"/>
    <x v="7"/>
  </r>
  <r>
    <x v="5"/>
    <n v="1185732"/>
    <x v="417"/>
    <x v="3"/>
    <x v="30"/>
    <x v="33"/>
    <x v="0"/>
    <n v="36"/>
    <n v="210"/>
    <n v="7560"/>
    <n v="3931.2000000000003"/>
    <n v="0.52"/>
    <s v="Online"/>
    <x v="1"/>
    <x v="8"/>
  </r>
  <r>
    <x v="5"/>
    <n v="1185732"/>
    <x v="417"/>
    <x v="3"/>
    <x v="30"/>
    <x v="33"/>
    <x v="1"/>
    <n v="29"/>
    <n v="138"/>
    <n v="4002"/>
    <n v="1880.9399999999998"/>
    <n v="0.47"/>
    <s v="Online"/>
    <x v="1"/>
    <x v="8"/>
  </r>
  <r>
    <x v="5"/>
    <n v="1185732"/>
    <x v="417"/>
    <x v="3"/>
    <x v="30"/>
    <x v="33"/>
    <x v="2"/>
    <n v="27"/>
    <n v="106"/>
    <n v="2862"/>
    <n v="1516.8600000000001"/>
    <n v="0.53"/>
    <s v="Online"/>
    <x v="1"/>
    <x v="8"/>
  </r>
  <r>
    <x v="5"/>
    <n v="1185732"/>
    <x v="417"/>
    <x v="3"/>
    <x v="30"/>
    <x v="33"/>
    <x v="3"/>
    <n v="29"/>
    <n v="112"/>
    <n v="3248"/>
    <n v="1656.48"/>
    <n v="0.51"/>
    <s v="Online"/>
    <x v="1"/>
    <x v="8"/>
  </r>
  <r>
    <x v="5"/>
    <n v="1185732"/>
    <x v="417"/>
    <x v="3"/>
    <x v="30"/>
    <x v="33"/>
    <x v="4"/>
    <n v="37"/>
    <n v="116"/>
    <n v="4292"/>
    <n v="1974.32"/>
    <n v="0.45999999999999996"/>
    <s v="Online"/>
    <x v="1"/>
    <x v="8"/>
  </r>
  <r>
    <x v="5"/>
    <n v="1185732"/>
    <x v="417"/>
    <x v="3"/>
    <x v="30"/>
    <x v="33"/>
    <x v="5"/>
    <n v="38"/>
    <n v="147"/>
    <n v="5586"/>
    <n v="3519.18"/>
    <n v="0.63"/>
    <s v="Online"/>
    <x v="1"/>
    <x v="8"/>
  </r>
  <r>
    <x v="5"/>
    <n v="1185732"/>
    <x v="447"/>
    <x v="3"/>
    <x v="30"/>
    <x v="33"/>
    <x v="0"/>
    <n v="34"/>
    <n v="169"/>
    <n v="5746"/>
    <n v="2987.92"/>
    <n v="0.52"/>
    <s v="Online"/>
    <x v="1"/>
    <x v="9"/>
  </r>
  <r>
    <x v="5"/>
    <n v="1185732"/>
    <x v="447"/>
    <x v="3"/>
    <x v="30"/>
    <x v="33"/>
    <x v="1"/>
    <n v="24"/>
    <n v="140"/>
    <n v="3360"/>
    <n v="1511.9999999999998"/>
    <n v="0.44999999999999996"/>
    <s v="Online"/>
    <x v="1"/>
    <x v="9"/>
  </r>
  <r>
    <x v="5"/>
    <n v="1185732"/>
    <x v="447"/>
    <x v="3"/>
    <x v="30"/>
    <x v="33"/>
    <x v="2"/>
    <n v="32"/>
    <n v="116"/>
    <n v="3712"/>
    <n v="1856"/>
    <n v="0.5"/>
    <s v="Online"/>
    <x v="1"/>
    <x v="9"/>
  </r>
  <r>
    <x v="5"/>
    <n v="1185732"/>
    <x v="447"/>
    <x v="3"/>
    <x v="30"/>
    <x v="33"/>
    <x v="3"/>
    <n v="59"/>
    <n v="135"/>
    <n v="7965"/>
    <n v="3982.5"/>
    <n v="0.5"/>
    <s v="Online"/>
    <x v="1"/>
    <x v="9"/>
  </r>
  <r>
    <x v="5"/>
    <n v="1185732"/>
    <x v="447"/>
    <x v="3"/>
    <x v="30"/>
    <x v="33"/>
    <x v="4"/>
    <n v="76"/>
    <n v="138"/>
    <n v="10488"/>
    <n v="5139.12"/>
    <n v="0.49"/>
    <s v="Online"/>
    <x v="1"/>
    <x v="9"/>
  </r>
  <r>
    <x v="5"/>
    <n v="1185732"/>
    <x v="447"/>
    <x v="3"/>
    <x v="30"/>
    <x v="33"/>
    <x v="5"/>
    <n v="74"/>
    <n v="167"/>
    <n v="12358"/>
    <n v="7909.12"/>
    <n v="0.64"/>
    <s v="Online"/>
    <x v="1"/>
    <x v="9"/>
  </r>
  <r>
    <x v="5"/>
    <n v="1185732"/>
    <x v="476"/>
    <x v="3"/>
    <x v="30"/>
    <x v="33"/>
    <x v="0"/>
    <n v="70"/>
    <n v="231"/>
    <n v="16170"/>
    <n v="8085"/>
    <n v="0.5"/>
    <s v="Online"/>
    <x v="1"/>
    <x v="10"/>
  </r>
  <r>
    <x v="5"/>
    <n v="1185732"/>
    <x v="476"/>
    <x v="3"/>
    <x v="30"/>
    <x v="33"/>
    <x v="1"/>
    <n v="60"/>
    <n v="181"/>
    <n v="10860"/>
    <n v="5104.2"/>
    <n v="0.47"/>
    <s v="Online"/>
    <x v="1"/>
    <x v="10"/>
  </r>
  <r>
    <x v="3"/>
    <n v="1185732"/>
    <x v="476"/>
    <x v="3"/>
    <x v="30"/>
    <x v="33"/>
    <x v="2"/>
    <n v="59"/>
    <n v="161"/>
    <n v="9499"/>
    <n v="4939.4800000000005"/>
    <n v="0.52"/>
    <s v="Online"/>
    <x v="1"/>
    <x v="10"/>
  </r>
  <r>
    <x v="3"/>
    <n v="1185732"/>
    <x v="476"/>
    <x v="3"/>
    <x v="30"/>
    <x v="33"/>
    <x v="3"/>
    <n v="63"/>
    <n v="147"/>
    <n v="9261"/>
    <n v="4630.5"/>
    <n v="0.5"/>
    <s v="Online"/>
    <x v="1"/>
    <x v="10"/>
  </r>
  <r>
    <x v="3"/>
    <n v="1185732"/>
    <x v="476"/>
    <x v="3"/>
    <x v="30"/>
    <x v="33"/>
    <x v="4"/>
    <n v="68"/>
    <n v="142"/>
    <n v="9656"/>
    <n v="4731.4399999999996"/>
    <n v="0.49"/>
    <s v="Online"/>
    <x v="1"/>
    <x v="10"/>
  </r>
  <r>
    <x v="3"/>
    <n v="1185732"/>
    <x v="476"/>
    <x v="3"/>
    <x v="30"/>
    <x v="33"/>
    <x v="5"/>
    <n v="74"/>
    <n v="156"/>
    <n v="11544"/>
    <n v="6926.4"/>
    <n v="0.6"/>
    <s v="Online"/>
    <x v="1"/>
    <x v="10"/>
  </r>
  <r>
    <x v="5"/>
    <n v="1185732"/>
    <x v="186"/>
    <x v="3"/>
    <x v="30"/>
    <x v="33"/>
    <x v="0"/>
    <n v="37"/>
    <n v="135"/>
    <n v="4995"/>
    <n v="2697.3"/>
    <n v="0.54"/>
    <s v="Online"/>
    <x v="1"/>
    <x v="0"/>
  </r>
  <r>
    <x v="5"/>
    <n v="1185732"/>
    <x v="186"/>
    <x v="3"/>
    <x v="30"/>
    <x v="33"/>
    <x v="1"/>
    <n v="38"/>
    <n v="78"/>
    <n v="2964"/>
    <n v="1393.08"/>
    <n v="0.47"/>
    <s v="Online"/>
    <x v="1"/>
    <x v="0"/>
  </r>
  <r>
    <x v="5"/>
    <n v="1185732"/>
    <x v="186"/>
    <x v="3"/>
    <x v="30"/>
    <x v="33"/>
    <x v="2"/>
    <n v="28"/>
    <n v="75"/>
    <n v="2100"/>
    <n v="1092"/>
    <n v="0.52"/>
    <s v="Online"/>
    <x v="1"/>
    <x v="0"/>
  </r>
  <r>
    <x v="5"/>
    <n v="1185732"/>
    <x v="186"/>
    <x v="3"/>
    <x v="30"/>
    <x v="33"/>
    <x v="3"/>
    <n v="34"/>
    <n v="42"/>
    <n v="1428"/>
    <n v="714"/>
    <n v="0.5"/>
    <s v="Online"/>
    <x v="1"/>
    <x v="0"/>
  </r>
  <r>
    <x v="5"/>
    <n v="1185732"/>
    <x v="186"/>
    <x v="3"/>
    <x v="30"/>
    <x v="33"/>
    <x v="4"/>
    <n v="46"/>
    <n v="52"/>
    <n v="2392"/>
    <n v="1124.24"/>
    <n v="0.47"/>
    <s v="Online"/>
    <x v="1"/>
    <x v="0"/>
  </r>
  <r>
    <x v="5"/>
    <n v="1185732"/>
    <x v="186"/>
    <x v="3"/>
    <x v="30"/>
    <x v="33"/>
    <x v="5"/>
    <n v="37"/>
    <n v="81"/>
    <n v="2997"/>
    <n v="1618.38"/>
    <n v="0.54"/>
    <s v="Online"/>
    <x v="1"/>
    <x v="0"/>
  </r>
  <r>
    <x v="5"/>
    <n v="1185732"/>
    <x v="696"/>
    <x v="3"/>
    <x v="30"/>
    <x v="33"/>
    <x v="0"/>
    <n v="38"/>
    <n v="138"/>
    <n v="5244"/>
    <n v="2779.32"/>
    <n v="0.53"/>
    <s v="Online"/>
    <x v="1"/>
    <x v="1"/>
  </r>
  <r>
    <x v="5"/>
    <n v="1185732"/>
    <x v="696"/>
    <x v="3"/>
    <x v="30"/>
    <x v="33"/>
    <x v="1"/>
    <n v="38"/>
    <n v="58"/>
    <n v="2204"/>
    <n v="1013.8399999999999"/>
    <n v="0.45999999999999996"/>
    <s v="Online"/>
    <x v="1"/>
    <x v="1"/>
  </r>
  <r>
    <x v="5"/>
    <n v="1185732"/>
    <x v="696"/>
    <x v="3"/>
    <x v="30"/>
    <x v="33"/>
    <x v="2"/>
    <n v="29"/>
    <n v="63"/>
    <n v="1827"/>
    <n v="968.31000000000006"/>
    <n v="0.53"/>
    <s v="Online"/>
    <x v="1"/>
    <x v="1"/>
  </r>
  <r>
    <x v="5"/>
    <n v="1185732"/>
    <x v="696"/>
    <x v="4"/>
    <x v="31"/>
    <x v="34"/>
    <x v="3"/>
    <n v="34"/>
    <n v="34"/>
    <n v="1156"/>
    <n v="624.24"/>
    <n v="0.54"/>
    <s v="Online"/>
    <x v="1"/>
    <x v="1"/>
  </r>
  <r>
    <x v="5"/>
    <n v="1185732"/>
    <x v="696"/>
    <x v="4"/>
    <x v="31"/>
    <x v="34"/>
    <x v="4"/>
    <n v="48"/>
    <n v="54"/>
    <n v="2592"/>
    <n v="1218.24"/>
    <n v="0.47"/>
    <s v="Online"/>
    <x v="1"/>
    <x v="1"/>
  </r>
  <r>
    <x v="5"/>
    <n v="1185732"/>
    <x v="696"/>
    <x v="4"/>
    <x v="31"/>
    <x v="34"/>
    <x v="5"/>
    <n v="39"/>
    <n v="78"/>
    <n v="3042"/>
    <n v="1551.42"/>
    <n v="0.51"/>
    <s v="Online"/>
    <x v="1"/>
    <x v="1"/>
  </r>
  <r>
    <x v="5"/>
    <n v="1185732"/>
    <x v="226"/>
    <x v="4"/>
    <x v="31"/>
    <x v="34"/>
    <x v="0"/>
    <n v="41"/>
    <n v="156"/>
    <n v="6396"/>
    <n v="3261.96"/>
    <n v="0.51"/>
    <s v="Online"/>
    <x v="1"/>
    <x v="2"/>
  </r>
  <r>
    <x v="5"/>
    <n v="1185732"/>
    <x v="226"/>
    <x v="4"/>
    <x v="31"/>
    <x v="34"/>
    <x v="1"/>
    <n v="41"/>
    <n v="59"/>
    <n v="2419"/>
    <n v="1185.31"/>
    <n v="0.49"/>
    <s v="Online"/>
    <x v="1"/>
    <x v="2"/>
  </r>
  <r>
    <x v="5"/>
    <n v="1185732"/>
    <x v="226"/>
    <x v="4"/>
    <x v="31"/>
    <x v="34"/>
    <x v="2"/>
    <n v="34"/>
    <n v="73"/>
    <n v="2482"/>
    <n v="1241"/>
    <n v="0.5"/>
    <s v="Online"/>
    <x v="1"/>
    <x v="2"/>
  </r>
  <r>
    <x v="5"/>
    <n v="1185732"/>
    <x v="226"/>
    <x v="4"/>
    <x v="31"/>
    <x v="34"/>
    <x v="3"/>
    <n v="36"/>
    <n v="27"/>
    <n v="972"/>
    <n v="505.44"/>
    <n v="0.52"/>
    <s v="Online"/>
    <x v="1"/>
    <x v="2"/>
  </r>
  <r>
    <x v="5"/>
    <n v="1185732"/>
    <x v="226"/>
    <x v="4"/>
    <x v="31"/>
    <x v="34"/>
    <x v="4"/>
    <n v="52"/>
    <n v="44"/>
    <n v="2288"/>
    <n v="1052.48"/>
    <n v="0.45999999999999996"/>
    <s v="Online"/>
    <x v="1"/>
    <x v="2"/>
  </r>
  <r>
    <x v="5"/>
    <n v="1185732"/>
    <x v="226"/>
    <x v="4"/>
    <x v="31"/>
    <x v="34"/>
    <x v="5"/>
    <n v="42"/>
    <n v="65"/>
    <n v="2730"/>
    <n v="1392.3"/>
    <n v="0.51"/>
    <s v="Online"/>
    <x v="1"/>
    <x v="2"/>
  </r>
  <r>
    <x v="5"/>
    <n v="1185732"/>
    <x v="245"/>
    <x v="4"/>
    <x v="31"/>
    <x v="34"/>
    <x v="0"/>
    <n v="41"/>
    <n v="119"/>
    <n v="4879"/>
    <n v="2683.4500000000003"/>
    <n v="0.55000000000000004"/>
    <s v="Online"/>
    <x v="1"/>
    <x v="3"/>
  </r>
  <r>
    <x v="5"/>
    <n v="1185732"/>
    <x v="245"/>
    <x v="4"/>
    <x v="31"/>
    <x v="34"/>
    <x v="1"/>
    <n v="41"/>
    <n v="49"/>
    <n v="2009"/>
    <n v="964.31999999999994"/>
    <n v="0.48"/>
    <s v="Online"/>
    <x v="1"/>
    <x v="3"/>
  </r>
  <r>
    <x v="5"/>
    <n v="1185732"/>
    <x v="245"/>
    <x v="4"/>
    <x v="31"/>
    <x v="34"/>
    <x v="2"/>
    <n v="38"/>
    <n v="49"/>
    <n v="1862"/>
    <n v="1024.1000000000001"/>
    <n v="0.55000000000000004"/>
    <s v="Online"/>
    <x v="1"/>
    <x v="3"/>
  </r>
  <r>
    <x v="5"/>
    <n v="1185732"/>
    <x v="245"/>
    <x v="4"/>
    <x v="31"/>
    <x v="34"/>
    <x v="3"/>
    <n v="42"/>
    <n v="29"/>
    <n v="1218"/>
    <n v="609"/>
    <n v="0.5"/>
    <s v="Online"/>
    <x v="1"/>
    <x v="3"/>
  </r>
  <r>
    <x v="5"/>
    <n v="1185732"/>
    <x v="245"/>
    <x v="4"/>
    <x v="31"/>
    <x v="34"/>
    <x v="4"/>
    <n v="47"/>
    <n v="35"/>
    <n v="1645"/>
    <n v="806.05"/>
    <n v="0.49"/>
    <s v="Online"/>
    <x v="1"/>
    <x v="3"/>
  </r>
  <r>
    <x v="5"/>
    <n v="1185732"/>
    <x v="245"/>
    <x v="4"/>
    <x v="31"/>
    <x v="34"/>
    <x v="5"/>
    <n v="36"/>
    <n v="75"/>
    <n v="2700"/>
    <n v="1350"/>
    <n v="0.5"/>
    <s v="Online"/>
    <x v="1"/>
    <x v="3"/>
  </r>
  <r>
    <x v="5"/>
    <n v="1185732"/>
    <x v="276"/>
    <x v="4"/>
    <x v="31"/>
    <x v="34"/>
    <x v="0"/>
    <n v="49"/>
    <n v="156"/>
    <n v="7644"/>
    <n v="3898.44"/>
    <n v="0.51"/>
    <s v="Online"/>
    <x v="1"/>
    <x v="4"/>
  </r>
  <r>
    <x v="5"/>
    <n v="1185732"/>
    <x v="276"/>
    <x v="4"/>
    <x v="31"/>
    <x v="34"/>
    <x v="1"/>
    <n v="42"/>
    <n v="68"/>
    <n v="2856"/>
    <n v="1428"/>
    <n v="0.5"/>
    <s v="Online"/>
    <x v="1"/>
    <x v="4"/>
  </r>
  <r>
    <x v="5"/>
    <n v="1185732"/>
    <x v="276"/>
    <x v="4"/>
    <x v="31"/>
    <x v="34"/>
    <x v="2"/>
    <n v="38"/>
    <n v="58"/>
    <n v="2204"/>
    <n v="1146.08"/>
    <n v="0.52"/>
    <s v="Online"/>
    <x v="1"/>
    <x v="4"/>
  </r>
  <r>
    <x v="5"/>
    <n v="1185732"/>
    <x v="276"/>
    <x v="4"/>
    <x v="31"/>
    <x v="34"/>
    <x v="3"/>
    <n v="38"/>
    <n v="38"/>
    <n v="1444"/>
    <n v="779.7600000000001"/>
    <n v="0.54"/>
    <s v="Online"/>
    <x v="1"/>
    <x v="4"/>
  </r>
  <r>
    <x v="5"/>
    <n v="1185732"/>
    <x v="276"/>
    <x v="4"/>
    <x v="31"/>
    <x v="34"/>
    <x v="4"/>
    <n v="46"/>
    <n v="42"/>
    <n v="1932"/>
    <n v="888.71999999999991"/>
    <n v="0.45999999999999996"/>
    <s v="Online"/>
    <x v="1"/>
    <x v="4"/>
  </r>
  <r>
    <x v="5"/>
    <n v="1185732"/>
    <x v="276"/>
    <x v="4"/>
    <x v="31"/>
    <x v="34"/>
    <x v="5"/>
    <n v="51"/>
    <n v="83"/>
    <n v="4233"/>
    <n v="2158.83"/>
    <n v="0.51"/>
    <s v="Online"/>
    <x v="1"/>
    <x v="4"/>
  </r>
  <r>
    <x v="5"/>
    <n v="1185732"/>
    <x v="306"/>
    <x v="4"/>
    <x v="31"/>
    <x v="34"/>
    <x v="0"/>
    <n v="36"/>
    <n v="142"/>
    <n v="5112"/>
    <n v="2556"/>
    <n v="0.5"/>
    <s v="Online"/>
    <x v="1"/>
    <x v="11"/>
  </r>
  <r>
    <x v="5"/>
    <n v="1185732"/>
    <x v="306"/>
    <x v="4"/>
    <x v="31"/>
    <x v="34"/>
    <x v="1"/>
    <n v="33"/>
    <n v="77"/>
    <n v="2541"/>
    <n v="1245.0899999999999"/>
    <n v="0.49"/>
    <s v="Online"/>
    <x v="1"/>
    <x v="11"/>
  </r>
  <r>
    <x v="5"/>
    <n v="1185732"/>
    <x v="306"/>
    <x v="4"/>
    <x v="31"/>
    <x v="34"/>
    <x v="2"/>
    <n v="28"/>
    <n v="56"/>
    <n v="1568"/>
    <n v="862.40000000000009"/>
    <n v="0.55000000000000004"/>
    <s v="Online"/>
    <x v="1"/>
    <x v="11"/>
  </r>
  <r>
    <x v="5"/>
    <n v="1185732"/>
    <x v="306"/>
    <x v="4"/>
    <x v="31"/>
    <x v="34"/>
    <x v="3"/>
    <n v="29"/>
    <n v="52"/>
    <n v="1508"/>
    <n v="829.40000000000009"/>
    <n v="0.55000000000000004"/>
    <s v="Online"/>
    <x v="1"/>
    <x v="11"/>
  </r>
  <r>
    <x v="5"/>
    <n v="1185732"/>
    <x v="306"/>
    <x v="4"/>
    <x v="31"/>
    <x v="34"/>
    <x v="4"/>
    <n v="49"/>
    <n v="54"/>
    <n v="2646"/>
    <n v="1296.54"/>
    <n v="0.49"/>
    <s v="Online"/>
    <x v="1"/>
    <x v="11"/>
  </r>
  <r>
    <x v="5"/>
    <n v="1185732"/>
    <x v="306"/>
    <x v="4"/>
    <x v="31"/>
    <x v="34"/>
    <x v="5"/>
    <n v="52"/>
    <n v="101"/>
    <n v="5252"/>
    <n v="2731.04"/>
    <n v="0.52"/>
    <s v="Online"/>
    <x v="1"/>
    <x v="11"/>
  </r>
  <r>
    <x v="5"/>
    <n v="1185732"/>
    <x v="335"/>
    <x v="4"/>
    <x v="31"/>
    <x v="34"/>
    <x v="0"/>
    <n v="47"/>
    <n v="168"/>
    <n v="7896"/>
    <n v="4342.8"/>
    <n v="0.55000000000000004"/>
    <s v="Online"/>
    <x v="1"/>
    <x v="5"/>
  </r>
  <r>
    <x v="5"/>
    <n v="1185732"/>
    <x v="335"/>
    <x v="4"/>
    <x v="31"/>
    <x v="34"/>
    <x v="1"/>
    <n v="44"/>
    <n v="95"/>
    <n v="4180"/>
    <n v="2048.1999999999998"/>
    <n v="0.49"/>
    <s v="Online"/>
    <x v="1"/>
    <x v="5"/>
  </r>
  <r>
    <x v="5"/>
    <n v="1185732"/>
    <x v="335"/>
    <x v="4"/>
    <x v="31"/>
    <x v="34"/>
    <x v="2"/>
    <n v="38"/>
    <n v="69"/>
    <n v="2622"/>
    <n v="1363.44"/>
    <n v="0.52"/>
    <s v="Online"/>
    <x v="1"/>
    <x v="5"/>
  </r>
  <r>
    <x v="5"/>
    <n v="1185732"/>
    <x v="335"/>
    <x v="4"/>
    <x v="31"/>
    <x v="34"/>
    <x v="3"/>
    <n v="37"/>
    <n v="63"/>
    <n v="2331"/>
    <n v="1258.74"/>
    <n v="0.54"/>
    <s v="Online"/>
    <x v="1"/>
    <x v="5"/>
  </r>
  <r>
    <x v="5"/>
    <n v="1185732"/>
    <x v="335"/>
    <x v="4"/>
    <x v="31"/>
    <x v="34"/>
    <x v="4"/>
    <n v="46"/>
    <n v="75"/>
    <n v="3450"/>
    <n v="1586.9999999999998"/>
    <n v="0.45999999999999996"/>
    <s v="Online"/>
    <x v="1"/>
    <x v="5"/>
  </r>
  <r>
    <x v="5"/>
    <n v="1185732"/>
    <x v="335"/>
    <x v="4"/>
    <x v="31"/>
    <x v="34"/>
    <x v="5"/>
    <n v="50"/>
    <n v="115"/>
    <n v="5750"/>
    <n v="3105"/>
    <n v="0.54"/>
    <s v="Online"/>
    <x v="1"/>
    <x v="5"/>
  </r>
  <r>
    <x v="5"/>
    <n v="1185732"/>
    <x v="367"/>
    <x v="4"/>
    <x v="31"/>
    <x v="34"/>
    <x v="0"/>
    <n v="46"/>
    <n v="167"/>
    <n v="7682"/>
    <n v="4148.2800000000007"/>
    <n v="0.54"/>
    <s v="Online"/>
    <x v="1"/>
    <x v="6"/>
  </r>
  <r>
    <x v="5"/>
    <n v="1185732"/>
    <x v="367"/>
    <x v="4"/>
    <x v="31"/>
    <x v="34"/>
    <x v="1"/>
    <n v="41"/>
    <n v="91"/>
    <n v="3731"/>
    <n v="1753.57"/>
    <n v="0.47"/>
    <s v="Online"/>
    <x v="1"/>
    <x v="6"/>
  </r>
  <r>
    <x v="5"/>
    <n v="1185732"/>
    <x v="367"/>
    <x v="4"/>
    <x v="31"/>
    <x v="34"/>
    <x v="2"/>
    <n v="36"/>
    <n v="80"/>
    <n v="2880"/>
    <n v="1555.2"/>
    <n v="0.54"/>
    <s v="Online"/>
    <x v="1"/>
    <x v="6"/>
  </r>
  <r>
    <x v="5"/>
    <n v="1185732"/>
    <x v="367"/>
    <x v="4"/>
    <x v="31"/>
    <x v="34"/>
    <x v="3"/>
    <n v="38"/>
    <n v="75"/>
    <n v="2850"/>
    <n v="1425"/>
    <n v="0.5"/>
    <s v="Online"/>
    <x v="1"/>
    <x v="6"/>
  </r>
  <r>
    <x v="5"/>
    <n v="1185732"/>
    <x v="367"/>
    <x v="4"/>
    <x v="31"/>
    <x v="34"/>
    <x v="4"/>
    <n v="49"/>
    <n v="65"/>
    <n v="3185"/>
    <n v="1560.6499999999999"/>
    <n v="0.49"/>
    <s v="Online"/>
    <x v="1"/>
    <x v="6"/>
  </r>
  <r>
    <x v="5"/>
    <n v="1185732"/>
    <x v="367"/>
    <x v="4"/>
    <x v="31"/>
    <x v="34"/>
    <x v="5"/>
    <n v="51"/>
    <n v="120"/>
    <n v="6120"/>
    <n v="3304.8"/>
    <n v="0.54"/>
    <s v="Online"/>
    <x v="1"/>
    <x v="6"/>
  </r>
  <r>
    <x v="5"/>
    <n v="1185732"/>
    <x v="399"/>
    <x v="4"/>
    <x v="31"/>
    <x v="34"/>
    <x v="0"/>
    <n v="48"/>
    <n v="137"/>
    <n v="6576"/>
    <n v="3485.28"/>
    <n v="0.53"/>
    <s v="Online"/>
    <x v="1"/>
    <x v="7"/>
  </r>
  <r>
    <x v="5"/>
    <n v="1185732"/>
    <x v="399"/>
    <x v="4"/>
    <x v="31"/>
    <x v="34"/>
    <x v="1"/>
    <n v="44"/>
    <n v="94"/>
    <n v="4136"/>
    <n v="2026.6399999999999"/>
    <n v="0.49"/>
    <s v="Online"/>
    <x v="1"/>
    <x v="7"/>
  </r>
  <r>
    <x v="5"/>
    <n v="1185732"/>
    <x v="399"/>
    <x v="4"/>
    <x v="31"/>
    <x v="34"/>
    <x v="2"/>
    <n v="33"/>
    <n v="65"/>
    <n v="2145"/>
    <n v="1136.8500000000001"/>
    <n v="0.53"/>
    <s v="Online"/>
    <x v="1"/>
    <x v="7"/>
  </r>
  <r>
    <x v="5"/>
    <n v="1185732"/>
    <x v="399"/>
    <x v="4"/>
    <x v="31"/>
    <x v="34"/>
    <x v="3"/>
    <n v="32"/>
    <n v="54"/>
    <n v="1728"/>
    <n v="881.28"/>
    <n v="0.51"/>
    <s v="Online"/>
    <x v="1"/>
    <x v="7"/>
  </r>
  <r>
    <x v="5"/>
    <n v="1185732"/>
    <x v="399"/>
    <x v="4"/>
    <x v="31"/>
    <x v="34"/>
    <x v="4"/>
    <n v="43"/>
    <n v="58"/>
    <n v="2494"/>
    <n v="1172.1799999999998"/>
    <n v="0.47"/>
    <s v="Online"/>
    <x v="1"/>
    <x v="7"/>
  </r>
  <r>
    <x v="5"/>
    <n v="1185732"/>
    <x v="399"/>
    <x v="4"/>
    <x v="31"/>
    <x v="34"/>
    <x v="5"/>
    <n v="49"/>
    <n v="74"/>
    <n v="3626"/>
    <n v="1885.52"/>
    <n v="0.52"/>
    <s v="Online"/>
    <x v="1"/>
    <x v="7"/>
  </r>
  <r>
    <x v="5"/>
    <n v="1185732"/>
    <x v="428"/>
    <x v="4"/>
    <x v="31"/>
    <x v="34"/>
    <x v="0"/>
    <n v="53"/>
    <n v="126"/>
    <n v="6678"/>
    <n v="3672.9"/>
    <n v="0.55000000000000004"/>
    <s v="Online"/>
    <x v="1"/>
    <x v="8"/>
  </r>
  <r>
    <x v="5"/>
    <n v="1185732"/>
    <x v="428"/>
    <x v="4"/>
    <x v="31"/>
    <x v="34"/>
    <x v="1"/>
    <n v="41"/>
    <n v="83"/>
    <n v="3403"/>
    <n v="1701.5"/>
    <n v="0.5"/>
    <s v="Online"/>
    <x v="1"/>
    <x v="8"/>
  </r>
  <r>
    <x v="5"/>
    <n v="1185732"/>
    <x v="428"/>
    <x v="4"/>
    <x v="31"/>
    <x v="34"/>
    <x v="2"/>
    <n v="43"/>
    <n v="47"/>
    <n v="2021"/>
    <n v="1091.3400000000001"/>
    <n v="0.54"/>
    <s v="Online"/>
    <x v="1"/>
    <x v="8"/>
  </r>
  <r>
    <x v="5"/>
    <n v="1185732"/>
    <x v="428"/>
    <x v="4"/>
    <x v="31"/>
    <x v="34"/>
    <x v="3"/>
    <n v="41"/>
    <n v="42"/>
    <n v="1722"/>
    <n v="895.44"/>
    <n v="0.52"/>
    <s v="Online"/>
    <x v="1"/>
    <x v="8"/>
  </r>
  <r>
    <x v="5"/>
    <n v="1185732"/>
    <x v="428"/>
    <x v="4"/>
    <x v="31"/>
    <x v="34"/>
    <x v="4"/>
    <n v="53"/>
    <n v="41"/>
    <n v="2173"/>
    <n v="1064.77"/>
    <n v="0.49"/>
    <s v="Online"/>
    <x v="1"/>
    <x v="8"/>
  </r>
  <r>
    <x v="5"/>
    <n v="1185732"/>
    <x v="428"/>
    <x v="4"/>
    <x v="31"/>
    <x v="34"/>
    <x v="5"/>
    <n v="53"/>
    <n v="83"/>
    <n v="4399"/>
    <n v="2199.5"/>
    <n v="0.5"/>
    <s v="Online"/>
    <x v="1"/>
    <x v="8"/>
  </r>
  <r>
    <x v="5"/>
    <n v="1185732"/>
    <x v="459"/>
    <x v="4"/>
    <x v="31"/>
    <x v="34"/>
    <x v="0"/>
    <n v="48"/>
    <n v="123"/>
    <n v="5904"/>
    <n v="3070.08"/>
    <n v="0.52"/>
    <s v="Online"/>
    <x v="1"/>
    <x v="9"/>
  </r>
  <r>
    <x v="5"/>
    <n v="1185732"/>
    <x v="459"/>
    <x v="4"/>
    <x v="31"/>
    <x v="34"/>
    <x v="1"/>
    <n v="39"/>
    <n v="72"/>
    <n v="2808"/>
    <n v="1319.76"/>
    <n v="0.47"/>
    <s v="Online"/>
    <x v="1"/>
    <x v="9"/>
  </r>
  <r>
    <x v="5"/>
    <n v="1185732"/>
    <x v="459"/>
    <x v="4"/>
    <x v="31"/>
    <x v="34"/>
    <x v="2"/>
    <n v="41"/>
    <n v="57"/>
    <n v="2337"/>
    <n v="1191.8700000000001"/>
    <n v="0.51"/>
    <s v="Online"/>
    <x v="1"/>
    <x v="9"/>
  </r>
  <r>
    <x v="0"/>
    <n v="1185732"/>
    <x v="459"/>
    <x v="4"/>
    <x v="31"/>
    <x v="34"/>
    <x v="3"/>
    <n v="52"/>
    <n v="52"/>
    <n v="2704"/>
    <n v="1352"/>
    <n v="0.5"/>
    <s v="Online"/>
    <x v="1"/>
    <x v="9"/>
  </r>
  <r>
    <x v="0"/>
    <n v="1185732"/>
    <x v="459"/>
    <x v="4"/>
    <x v="31"/>
    <x v="34"/>
    <x v="4"/>
    <n v="59"/>
    <n v="53"/>
    <n v="3127"/>
    <n v="1500.96"/>
    <n v="0.48"/>
    <s v="Online"/>
    <x v="1"/>
    <x v="9"/>
  </r>
  <r>
    <x v="0"/>
    <n v="1185732"/>
    <x v="459"/>
    <x v="4"/>
    <x v="31"/>
    <x v="34"/>
    <x v="5"/>
    <n v="66"/>
    <n v="80"/>
    <n v="5280"/>
    <n v="2851.2000000000003"/>
    <n v="0.54"/>
    <s v="Online"/>
    <x v="1"/>
    <x v="9"/>
  </r>
  <r>
    <x v="0"/>
    <n v="1185732"/>
    <x v="488"/>
    <x v="4"/>
    <x v="31"/>
    <x v="34"/>
    <x v="0"/>
    <n v="59"/>
    <n v="158"/>
    <n v="9322"/>
    <n v="5127.1000000000004"/>
    <n v="0.55000000000000004"/>
    <s v="Online"/>
    <x v="1"/>
    <x v="10"/>
  </r>
  <r>
    <x v="0"/>
    <n v="1185732"/>
    <x v="488"/>
    <x v="4"/>
    <x v="31"/>
    <x v="34"/>
    <x v="1"/>
    <n v="52"/>
    <n v="98"/>
    <n v="5096"/>
    <n v="2446.08"/>
    <n v="0.48"/>
    <s v="Online"/>
    <x v="1"/>
    <x v="10"/>
  </r>
  <r>
    <x v="0"/>
    <n v="1185732"/>
    <x v="488"/>
    <x v="4"/>
    <x v="31"/>
    <x v="34"/>
    <x v="2"/>
    <n v="51"/>
    <n v="74"/>
    <n v="3774"/>
    <n v="2075.7000000000003"/>
    <n v="0.55000000000000004"/>
    <s v="Online"/>
    <x v="1"/>
    <x v="10"/>
  </r>
  <r>
    <x v="0"/>
    <n v="1185732"/>
    <x v="488"/>
    <x v="4"/>
    <x v="31"/>
    <x v="34"/>
    <x v="3"/>
    <n v="49"/>
    <n v="68"/>
    <n v="3332"/>
    <n v="1765.96"/>
    <n v="0.53"/>
    <s v="Online"/>
    <x v="1"/>
    <x v="10"/>
  </r>
  <r>
    <x v="0"/>
    <n v="1185732"/>
    <x v="488"/>
    <x v="4"/>
    <x v="31"/>
    <x v="34"/>
    <x v="4"/>
    <n v="54"/>
    <n v="68"/>
    <n v="3672"/>
    <n v="1725.84"/>
    <n v="0.47"/>
    <s v="Online"/>
    <x v="1"/>
    <x v="10"/>
  </r>
  <r>
    <x v="0"/>
    <n v="1185732"/>
    <x v="488"/>
    <x v="4"/>
    <x v="31"/>
    <x v="34"/>
    <x v="5"/>
    <n v="64"/>
    <n v="98"/>
    <n v="6272"/>
    <n v="3324.1600000000003"/>
    <n v="0.53"/>
    <s v="Online"/>
    <x v="1"/>
    <x v="10"/>
  </r>
  <r>
    <x v="0"/>
    <n v="1185732"/>
    <x v="184"/>
    <x v="4"/>
    <x v="31"/>
    <x v="34"/>
    <x v="0"/>
    <n v="29"/>
    <n v="189"/>
    <n v="5481"/>
    <n v="2959.7400000000002"/>
    <n v="0.54"/>
    <s v="Online"/>
    <x v="1"/>
    <x v="0"/>
  </r>
  <r>
    <x v="0"/>
    <n v="1185732"/>
    <x v="184"/>
    <x v="4"/>
    <x v="31"/>
    <x v="34"/>
    <x v="1"/>
    <n v="29"/>
    <n v="142"/>
    <n v="4118"/>
    <n v="1853.1"/>
    <n v="0.44999999999999996"/>
    <s v="Online"/>
    <x v="1"/>
    <x v="0"/>
  </r>
  <r>
    <x v="0"/>
    <n v="1185732"/>
    <x v="184"/>
    <x v="4"/>
    <x v="31"/>
    <x v="34"/>
    <x v="2"/>
    <n v="18"/>
    <n v="158"/>
    <n v="2844"/>
    <n v="1564.2"/>
    <n v="0.55000000000000004"/>
    <s v="Online"/>
    <x v="1"/>
    <x v="0"/>
  </r>
  <r>
    <x v="0"/>
    <n v="1185732"/>
    <x v="184"/>
    <x v="4"/>
    <x v="31"/>
    <x v="34"/>
    <x v="3"/>
    <n v="23"/>
    <n v="101"/>
    <n v="2323"/>
    <n v="1231.19"/>
    <n v="0.53"/>
    <s v="Online"/>
    <x v="1"/>
    <x v="0"/>
  </r>
  <r>
    <x v="0"/>
    <n v="1185732"/>
    <x v="184"/>
    <x v="4"/>
    <x v="31"/>
    <x v="34"/>
    <x v="4"/>
    <n v="38"/>
    <n v="115"/>
    <n v="4370"/>
    <n v="2097.6"/>
    <n v="0.48"/>
    <s v="Online"/>
    <x v="1"/>
    <x v="0"/>
  </r>
  <r>
    <x v="0"/>
    <n v="1185732"/>
    <x v="184"/>
    <x v="4"/>
    <x v="31"/>
    <x v="34"/>
    <x v="5"/>
    <n v="29"/>
    <n v="158"/>
    <n v="4582"/>
    <n v="2840.84"/>
    <n v="0.62"/>
    <s v="Online"/>
    <x v="1"/>
    <x v="0"/>
  </r>
  <r>
    <x v="0"/>
    <n v="1185732"/>
    <x v="213"/>
    <x v="4"/>
    <x v="31"/>
    <x v="34"/>
    <x v="0"/>
    <n v="28"/>
    <n v="225"/>
    <n v="6300"/>
    <n v="3276"/>
    <n v="0.52"/>
    <s v="Online"/>
    <x v="1"/>
    <x v="1"/>
  </r>
  <r>
    <x v="0"/>
    <n v="1185732"/>
    <x v="213"/>
    <x v="4"/>
    <x v="31"/>
    <x v="34"/>
    <x v="1"/>
    <n v="27"/>
    <n v="106"/>
    <n v="2862"/>
    <n v="1373.76"/>
    <n v="0.48"/>
    <s v="Online"/>
    <x v="1"/>
    <x v="1"/>
  </r>
  <r>
    <x v="0"/>
    <n v="1185732"/>
    <x v="213"/>
    <x v="4"/>
    <x v="31"/>
    <x v="34"/>
    <x v="2"/>
    <n v="18"/>
    <n v="124"/>
    <n v="2232"/>
    <n v="1227.6000000000001"/>
    <n v="0.55000000000000004"/>
    <s v="Online"/>
    <x v="1"/>
    <x v="1"/>
  </r>
  <r>
    <x v="0"/>
    <n v="1185732"/>
    <x v="213"/>
    <x v="1"/>
    <x v="32"/>
    <x v="35"/>
    <x v="3"/>
    <n v="25"/>
    <n v="91"/>
    <n v="2275"/>
    <n v="1137.5"/>
    <n v="0.5"/>
    <s v="Online"/>
    <x v="1"/>
    <x v="1"/>
  </r>
  <r>
    <x v="0"/>
    <n v="1185732"/>
    <x v="213"/>
    <x v="1"/>
    <x v="32"/>
    <x v="35"/>
    <x v="4"/>
    <n v="39"/>
    <n v="108"/>
    <n v="4212"/>
    <n v="1937.5199999999998"/>
    <n v="0.45999999999999996"/>
    <s v="Online"/>
    <x v="1"/>
    <x v="1"/>
  </r>
  <r>
    <x v="0"/>
    <n v="1185732"/>
    <x v="213"/>
    <x v="1"/>
    <x v="32"/>
    <x v="35"/>
    <x v="5"/>
    <n v="24"/>
    <n v="125"/>
    <n v="3000"/>
    <n v="1800"/>
    <n v="0.6"/>
    <s v="Online"/>
    <x v="1"/>
    <x v="1"/>
  </r>
  <r>
    <x v="0"/>
    <n v="1185732"/>
    <x v="221"/>
    <x v="1"/>
    <x v="32"/>
    <x v="35"/>
    <x v="0"/>
    <n v="23"/>
    <n v="187"/>
    <n v="4301"/>
    <n v="2365.5500000000002"/>
    <n v="0.55000000000000004"/>
    <s v="Online"/>
    <x v="1"/>
    <x v="2"/>
  </r>
  <r>
    <x v="0"/>
    <n v="1185732"/>
    <x v="221"/>
    <x v="1"/>
    <x v="32"/>
    <x v="35"/>
    <x v="1"/>
    <n v="24"/>
    <n v="100"/>
    <n v="2400"/>
    <n v="1128"/>
    <n v="0.47"/>
    <s v="Online"/>
    <x v="1"/>
    <x v="2"/>
  </r>
  <r>
    <x v="0"/>
    <n v="1185732"/>
    <x v="221"/>
    <x v="1"/>
    <x v="32"/>
    <x v="35"/>
    <x v="2"/>
    <n v="14"/>
    <n v="128"/>
    <n v="1792"/>
    <n v="949.76"/>
    <n v="0.53"/>
    <s v="Online"/>
    <x v="1"/>
    <x v="2"/>
  </r>
  <r>
    <x v="0"/>
    <n v="1185732"/>
    <x v="221"/>
    <x v="1"/>
    <x v="32"/>
    <x v="35"/>
    <x v="3"/>
    <n v="19"/>
    <n v="80"/>
    <n v="1520"/>
    <n v="790.4"/>
    <n v="0.52"/>
    <s v="Online"/>
    <x v="1"/>
    <x v="2"/>
  </r>
  <r>
    <x v="0"/>
    <n v="1185732"/>
    <x v="221"/>
    <x v="1"/>
    <x v="32"/>
    <x v="35"/>
    <x v="4"/>
    <n v="32"/>
    <n v="81"/>
    <n v="2592"/>
    <n v="1192.32"/>
    <n v="0.45999999999999996"/>
    <s v="Online"/>
    <x v="1"/>
    <x v="2"/>
  </r>
  <r>
    <x v="0"/>
    <n v="1185732"/>
    <x v="221"/>
    <x v="1"/>
    <x v="32"/>
    <x v="35"/>
    <x v="5"/>
    <n v="24"/>
    <n v="123"/>
    <n v="2952"/>
    <n v="1830.24"/>
    <n v="0.62"/>
    <s v="Online"/>
    <x v="1"/>
    <x v="2"/>
  </r>
  <r>
    <x v="0"/>
    <n v="1185732"/>
    <x v="240"/>
    <x v="1"/>
    <x v="32"/>
    <x v="35"/>
    <x v="0"/>
    <n v="23"/>
    <n v="169"/>
    <n v="3887"/>
    <n v="2098.98"/>
    <n v="0.54"/>
    <s v="Online"/>
    <x v="1"/>
    <x v="3"/>
  </r>
  <r>
    <x v="0"/>
    <n v="1185732"/>
    <x v="240"/>
    <x v="1"/>
    <x v="32"/>
    <x v="35"/>
    <x v="1"/>
    <n v="23"/>
    <n v="109"/>
    <n v="2507"/>
    <n v="1253.5"/>
    <n v="0.5"/>
    <s v="Online"/>
    <x v="1"/>
    <x v="3"/>
  </r>
  <r>
    <x v="0"/>
    <n v="1185732"/>
    <x v="240"/>
    <x v="1"/>
    <x v="32"/>
    <x v="35"/>
    <x v="2"/>
    <n v="14"/>
    <n v="101"/>
    <n v="1414"/>
    <n v="777.7"/>
    <n v="0.55000000000000004"/>
    <s v="Online"/>
    <x v="1"/>
    <x v="3"/>
  </r>
  <r>
    <x v="0"/>
    <n v="1185732"/>
    <x v="240"/>
    <x v="1"/>
    <x v="32"/>
    <x v="35"/>
    <x v="3"/>
    <n v="19"/>
    <n v="75"/>
    <n v="1425"/>
    <n v="741"/>
    <n v="0.52"/>
    <s v="Online"/>
    <x v="1"/>
    <x v="3"/>
  </r>
  <r>
    <x v="0"/>
    <n v="1185732"/>
    <x v="240"/>
    <x v="1"/>
    <x v="32"/>
    <x v="35"/>
    <x v="4"/>
    <n v="38"/>
    <n v="81"/>
    <n v="3078"/>
    <n v="1477.44"/>
    <n v="0.48"/>
    <s v="Online"/>
    <x v="1"/>
    <x v="3"/>
  </r>
  <r>
    <x v="0"/>
    <n v="1185732"/>
    <x v="240"/>
    <x v="1"/>
    <x v="32"/>
    <x v="35"/>
    <x v="5"/>
    <n v="28"/>
    <n v="124"/>
    <n v="3472"/>
    <n v="2117.92"/>
    <n v="0.61"/>
    <s v="Online"/>
    <x v="1"/>
    <x v="3"/>
  </r>
  <r>
    <x v="0"/>
    <n v="1185732"/>
    <x v="269"/>
    <x v="1"/>
    <x v="32"/>
    <x v="35"/>
    <x v="0"/>
    <n v="39"/>
    <n v="194"/>
    <n v="7566"/>
    <n v="4161.3"/>
    <n v="0.55000000000000004"/>
    <s v="Online"/>
    <x v="1"/>
    <x v="4"/>
  </r>
  <r>
    <x v="0"/>
    <n v="1185732"/>
    <x v="269"/>
    <x v="1"/>
    <x v="32"/>
    <x v="35"/>
    <x v="1"/>
    <n v="37"/>
    <n v="131"/>
    <n v="4847"/>
    <n v="2181.1499999999996"/>
    <n v="0.44999999999999996"/>
    <s v="Online"/>
    <x v="1"/>
    <x v="4"/>
  </r>
  <r>
    <x v="0"/>
    <n v="1185732"/>
    <x v="269"/>
    <x v="1"/>
    <x v="32"/>
    <x v="35"/>
    <x v="2"/>
    <n v="33"/>
    <n v="119"/>
    <n v="3927"/>
    <n v="2120.58"/>
    <n v="0.54"/>
    <s v="Online"/>
    <x v="1"/>
    <x v="4"/>
  </r>
  <r>
    <x v="0"/>
    <n v="1185732"/>
    <x v="269"/>
    <x v="1"/>
    <x v="32"/>
    <x v="35"/>
    <x v="3"/>
    <n v="33"/>
    <n v="101"/>
    <n v="3333"/>
    <n v="1699.83"/>
    <n v="0.51"/>
    <s v="Online"/>
    <x v="1"/>
    <x v="4"/>
  </r>
  <r>
    <x v="0"/>
    <n v="1185732"/>
    <x v="269"/>
    <x v="1"/>
    <x v="32"/>
    <x v="35"/>
    <x v="4"/>
    <n v="41"/>
    <n v="116"/>
    <n v="4756"/>
    <n v="2235.3199999999997"/>
    <n v="0.47"/>
    <s v="Online"/>
    <x v="1"/>
    <x v="4"/>
  </r>
  <r>
    <x v="0"/>
    <n v="1185732"/>
    <x v="269"/>
    <x v="1"/>
    <x v="32"/>
    <x v="35"/>
    <x v="5"/>
    <n v="47"/>
    <n v="140"/>
    <n v="6580"/>
    <n v="4211.2"/>
    <n v="0.64"/>
    <s v="Online"/>
    <x v="1"/>
    <x v="4"/>
  </r>
  <r>
    <x v="0"/>
    <n v="1185732"/>
    <x v="302"/>
    <x v="1"/>
    <x v="32"/>
    <x v="35"/>
    <x v="0"/>
    <n v="44"/>
    <n v="210"/>
    <n v="9240"/>
    <n v="4804.8"/>
    <n v="0.52"/>
    <s v="Online"/>
    <x v="1"/>
    <x v="11"/>
  </r>
  <r>
    <x v="0"/>
    <n v="1185732"/>
    <x v="302"/>
    <x v="1"/>
    <x v="32"/>
    <x v="35"/>
    <x v="1"/>
    <n v="37"/>
    <n v="125"/>
    <n v="4625"/>
    <n v="2173.75"/>
    <n v="0.47"/>
    <s v="Online"/>
    <x v="1"/>
    <x v="11"/>
  </r>
  <r>
    <x v="0"/>
    <n v="1185732"/>
    <x v="302"/>
    <x v="1"/>
    <x v="32"/>
    <x v="35"/>
    <x v="2"/>
    <n v="41"/>
    <n v="143"/>
    <n v="5863"/>
    <n v="3224.65"/>
    <n v="0.55000000000000004"/>
    <s v="Online"/>
    <x v="1"/>
    <x v="11"/>
  </r>
  <r>
    <x v="0"/>
    <n v="1185732"/>
    <x v="302"/>
    <x v="1"/>
    <x v="32"/>
    <x v="35"/>
    <x v="3"/>
    <n v="43"/>
    <n v="117"/>
    <n v="5031"/>
    <n v="2515.5"/>
    <n v="0.5"/>
    <s v="Online"/>
    <x v="1"/>
    <x v="11"/>
  </r>
  <r>
    <x v="0"/>
    <n v="1185732"/>
    <x v="302"/>
    <x v="1"/>
    <x v="32"/>
    <x v="35"/>
    <x v="4"/>
    <n v="57"/>
    <n v="135"/>
    <n v="7695"/>
    <n v="3462.7499999999995"/>
    <n v="0.44999999999999996"/>
    <s v="Online"/>
    <x v="1"/>
    <x v="11"/>
  </r>
  <r>
    <x v="0"/>
    <n v="1185732"/>
    <x v="302"/>
    <x v="1"/>
    <x v="32"/>
    <x v="35"/>
    <x v="5"/>
    <n v="60"/>
    <n v="188"/>
    <n v="11280"/>
    <n v="7106.4"/>
    <n v="0.63"/>
    <s v="Online"/>
    <x v="1"/>
    <x v="11"/>
  </r>
  <r>
    <x v="0"/>
    <n v="1185732"/>
    <x v="330"/>
    <x v="1"/>
    <x v="32"/>
    <x v="35"/>
    <x v="0"/>
    <n v="58"/>
    <n v="221"/>
    <n v="12818"/>
    <n v="6537.18"/>
    <n v="0.51"/>
    <s v="Online"/>
    <x v="1"/>
    <x v="5"/>
  </r>
  <r>
    <x v="1"/>
    <n v="1185732"/>
    <x v="330"/>
    <x v="1"/>
    <x v="32"/>
    <x v="35"/>
    <x v="1"/>
    <n v="53"/>
    <n v="156"/>
    <n v="8268"/>
    <n v="3720.5999999999995"/>
    <n v="0.44999999999999996"/>
    <s v="Online"/>
    <x v="1"/>
    <x v="5"/>
  </r>
  <r>
    <x v="1"/>
    <n v="1185732"/>
    <x v="330"/>
    <x v="1"/>
    <x v="32"/>
    <x v="35"/>
    <x v="2"/>
    <n v="48"/>
    <n v="142"/>
    <n v="6816"/>
    <n v="3408"/>
    <n v="0.5"/>
    <s v="Online"/>
    <x v="1"/>
    <x v="5"/>
  </r>
  <r>
    <x v="1"/>
    <n v="1185732"/>
    <x v="330"/>
    <x v="1"/>
    <x v="32"/>
    <x v="35"/>
    <x v="3"/>
    <n v="48"/>
    <n v="124"/>
    <n v="5952"/>
    <n v="3154.56"/>
    <n v="0.53"/>
    <s v="Online"/>
    <x v="1"/>
    <x v="5"/>
  </r>
  <r>
    <x v="1"/>
    <n v="1185732"/>
    <x v="330"/>
    <x v="1"/>
    <x v="32"/>
    <x v="35"/>
    <x v="4"/>
    <n v="59"/>
    <n v="150"/>
    <n v="8850"/>
    <n v="4248"/>
    <n v="0.48"/>
    <s v="Online"/>
    <x v="1"/>
    <x v="5"/>
  </r>
  <r>
    <x v="1"/>
    <n v="1185732"/>
    <x v="330"/>
    <x v="1"/>
    <x v="32"/>
    <x v="35"/>
    <x v="5"/>
    <n v="61"/>
    <n v="176"/>
    <n v="10736"/>
    <n v="6548.96"/>
    <n v="0.61"/>
    <s v="Online"/>
    <x v="1"/>
    <x v="5"/>
  </r>
  <r>
    <x v="1"/>
    <n v="1185732"/>
    <x v="362"/>
    <x v="1"/>
    <x v="32"/>
    <x v="35"/>
    <x v="0"/>
    <n v="56"/>
    <n v="215"/>
    <n v="12040"/>
    <n v="6501.6"/>
    <n v="0.54"/>
    <s v="Online"/>
    <x v="1"/>
    <x v="6"/>
  </r>
  <r>
    <x v="1"/>
    <n v="1185732"/>
    <x v="362"/>
    <x v="1"/>
    <x v="32"/>
    <x v="35"/>
    <x v="1"/>
    <n v="50"/>
    <n v="168"/>
    <n v="8400"/>
    <n v="4032"/>
    <n v="0.48"/>
    <s v="Online"/>
    <x v="1"/>
    <x v="6"/>
  </r>
  <r>
    <x v="1"/>
    <n v="1185732"/>
    <x v="362"/>
    <x v="1"/>
    <x v="32"/>
    <x v="35"/>
    <x v="2"/>
    <n v="48"/>
    <n v="147"/>
    <n v="7056"/>
    <n v="3669.1200000000003"/>
    <n v="0.52"/>
    <s v="Online"/>
    <x v="1"/>
    <x v="6"/>
  </r>
  <r>
    <x v="1"/>
    <n v="1185732"/>
    <x v="362"/>
    <x v="1"/>
    <x v="32"/>
    <x v="35"/>
    <x v="3"/>
    <n v="39"/>
    <n v="128"/>
    <n v="4992"/>
    <n v="2595.84"/>
    <n v="0.52"/>
    <s v="Online"/>
    <x v="1"/>
    <x v="6"/>
  </r>
  <r>
    <x v="1"/>
    <n v="1185732"/>
    <x v="362"/>
    <x v="1"/>
    <x v="32"/>
    <x v="35"/>
    <x v="4"/>
    <n v="46"/>
    <n v="122"/>
    <n v="5612"/>
    <n v="2525.3999999999996"/>
    <n v="0.44999999999999996"/>
    <s v="Online"/>
    <x v="1"/>
    <x v="6"/>
  </r>
  <r>
    <x v="1"/>
    <n v="1185732"/>
    <x v="362"/>
    <x v="1"/>
    <x v="32"/>
    <x v="35"/>
    <x v="5"/>
    <n v="53"/>
    <n v="169"/>
    <n v="8957"/>
    <n v="5822.05"/>
    <n v="0.65"/>
    <s v="Online"/>
    <x v="1"/>
    <x v="6"/>
  </r>
  <r>
    <x v="1"/>
    <n v="1185732"/>
    <x v="392"/>
    <x v="1"/>
    <x v="32"/>
    <x v="35"/>
    <x v="0"/>
    <n v="47"/>
    <n v="203"/>
    <n v="9541"/>
    <n v="5152.1400000000003"/>
    <n v="0.54"/>
    <s v="Online"/>
    <x v="1"/>
    <x v="7"/>
  </r>
  <r>
    <x v="1"/>
    <n v="1185732"/>
    <x v="392"/>
    <x v="1"/>
    <x v="32"/>
    <x v="35"/>
    <x v="1"/>
    <n v="42"/>
    <n v="147"/>
    <n v="6174"/>
    <n v="2778.2999999999997"/>
    <n v="0.44999999999999996"/>
    <s v="Online"/>
    <x v="1"/>
    <x v="7"/>
  </r>
  <r>
    <x v="1"/>
    <n v="1185732"/>
    <x v="392"/>
    <x v="1"/>
    <x v="32"/>
    <x v="35"/>
    <x v="2"/>
    <n v="19"/>
    <n v="123"/>
    <n v="2337"/>
    <n v="1168.5"/>
    <n v="0.5"/>
    <s v="Online"/>
    <x v="1"/>
    <x v="7"/>
  </r>
  <r>
    <x v="1"/>
    <n v="1185732"/>
    <x v="392"/>
    <x v="1"/>
    <x v="32"/>
    <x v="35"/>
    <x v="3"/>
    <n v="19"/>
    <n v="100"/>
    <n v="1900"/>
    <n v="1045"/>
    <n v="0.55000000000000004"/>
    <s v="Online"/>
    <x v="1"/>
    <x v="7"/>
  </r>
  <r>
    <x v="1"/>
    <n v="1185732"/>
    <x v="392"/>
    <x v="1"/>
    <x v="32"/>
    <x v="35"/>
    <x v="4"/>
    <n v="29"/>
    <n v="108"/>
    <n v="3132"/>
    <n v="1503.36"/>
    <n v="0.48"/>
    <s v="Online"/>
    <x v="1"/>
    <x v="7"/>
  </r>
  <r>
    <x v="1"/>
    <n v="1185732"/>
    <x v="392"/>
    <x v="1"/>
    <x v="32"/>
    <x v="35"/>
    <x v="5"/>
    <n v="32"/>
    <n v="130"/>
    <n v="4160"/>
    <n v="2579.1999999999998"/>
    <n v="0.62"/>
    <s v="Online"/>
    <x v="1"/>
    <x v="7"/>
  </r>
  <r>
    <x v="1"/>
    <n v="1185732"/>
    <x v="424"/>
    <x v="1"/>
    <x v="32"/>
    <x v="35"/>
    <x v="0"/>
    <n v="32"/>
    <n v="176"/>
    <n v="5632"/>
    <n v="3041.28"/>
    <n v="0.54"/>
    <s v="Online"/>
    <x v="1"/>
    <x v="8"/>
  </r>
  <r>
    <x v="1"/>
    <n v="1185732"/>
    <x v="424"/>
    <x v="1"/>
    <x v="32"/>
    <x v="35"/>
    <x v="1"/>
    <n v="25"/>
    <n v="145"/>
    <n v="3625"/>
    <n v="1631.2499999999998"/>
    <n v="0.44999999999999996"/>
    <s v="Online"/>
    <x v="1"/>
    <x v="8"/>
  </r>
  <r>
    <x v="1"/>
    <n v="1185732"/>
    <x v="424"/>
    <x v="1"/>
    <x v="32"/>
    <x v="35"/>
    <x v="2"/>
    <n v="24"/>
    <n v="98"/>
    <n v="2352"/>
    <n v="1270.0800000000002"/>
    <n v="0.54"/>
    <s v="Online"/>
    <x v="1"/>
    <x v="8"/>
  </r>
  <r>
    <x v="1"/>
    <n v="1185732"/>
    <x v="424"/>
    <x v="1"/>
    <x v="32"/>
    <x v="35"/>
    <x v="3"/>
    <n v="23"/>
    <n v="105"/>
    <n v="2415"/>
    <n v="1207.5"/>
    <n v="0.5"/>
    <s v="Online"/>
    <x v="1"/>
    <x v="8"/>
  </r>
  <r>
    <x v="1"/>
    <n v="1185732"/>
    <x v="424"/>
    <x v="1"/>
    <x v="32"/>
    <x v="35"/>
    <x v="4"/>
    <n v="32"/>
    <n v="98"/>
    <n v="3136"/>
    <n v="1568"/>
    <n v="0.5"/>
    <s v="Online"/>
    <x v="1"/>
    <x v="8"/>
  </r>
  <r>
    <x v="2"/>
    <n v="1185732"/>
    <x v="424"/>
    <x v="1"/>
    <x v="32"/>
    <x v="35"/>
    <x v="5"/>
    <n v="33"/>
    <n v="124"/>
    <n v="4092"/>
    <n v="2618.88"/>
    <n v="0.64"/>
    <s v="Online"/>
    <x v="1"/>
    <x v="8"/>
  </r>
  <r>
    <x v="2"/>
    <n v="1185732"/>
    <x v="454"/>
    <x v="1"/>
    <x v="32"/>
    <x v="35"/>
    <x v="0"/>
    <n v="28"/>
    <n v="163"/>
    <n v="4564"/>
    <n v="2464.56"/>
    <n v="0.54"/>
    <s v="Online"/>
    <x v="1"/>
    <x v="9"/>
  </r>
  <r>
    <x v="2"/>
    <n v="1185732"/>
    <x v="454"/>
    <x v="1"/>
    <x v="32"/>
    <x v="35"/>
    <x v="1"/>
    <n v="18"/>
    <n v="117"/>
    <n v="2106"/>
    <n v="947.69999999999993"/>
    <n v="0.44999999999999996"/>
    <s v="Online"/>
    <x v="1"/>
    <x v="9"/>
  </r>
  <r>
    <x v="2"/>
    <n v="1185732"/>
    <x v="454"/>
    <x v="1"/>
    <x v="32"/>
    <x v="35"/>
    <x v="2"/>
    <n v="28"/>
    <n v="111"/>
    <n v="3108"/>
    <n v="1678.3200000000002"/>
    <n v="0.54"/>
    <s v="Online"/>
    <x v="1"/>
    <x v="9"/>
  </r>
  <r>
    <x v="2"/>
    <n v="1185732"/>
    <x v="454"/>
    <x v="1"/>
    <x v="32"/>
    <x v="35"/>
    <x v="3"/>
    <n v="54"/>
    <n v="117"/>
    <n v="6318"/>
    <n v="3348.54"/>
    <n v="0.53"/>
    <s v="Online"/>
    <x v="1"/>
    <x v="9"/>
  </r>
  <r>
    <x v="2"/>
    <n v="1185732"/>
    <x v="454"/>
    <x v="1"/>
    <x v="32"/>
    <x v="35"/>
    <x v="4"/>
    <n v="71"/>
    <n v="123"/>
    <n v="8733"/>
    <n v="3929.8499999999995"/>
    <n v="0.44999999999999996"/>
    <s v="Online"/>
    <x v="1"/>
    <x v="9"/>
  </r>
  <r>
    <x v="2"/>
    <n v="1185732"/>
    <x v="454"/>
    <x v="1"/>
    <x v="32"/>
    <x v="35"/>
    <x v="5"/>
    <n v="68"/>
    <n v="158"/>
    <n v="10744"/>
    <n v="6553.84"/>
    <n v="0.61"/>
    <s v="Online"/>
    <x v="1"/>
    <x v="9"/>
  </r>
  <r>
    <x v="2"/>
    <n v="1185732"/>
    <x v="483"/>
    <x v="1"/>
    <x v="32"/>
    <x v="35"/>
    <x v="0"/>
    <n v="68"/>
    <n v="194"/>
    <n v="13192"/>
    <n v="6991.76"/>
    <n v="0.53"/>
    <s v="Online"/>
    <x v="1"/>
    <x v="10"/>
  </r>
  <r>
    <x v="2"/>
    <n v="1185732"/>
    <x v="483"/>
    <x v="1"/>
    <x v="32"/>
    <x v="35"/>
    <x v="1"/>
    <n v="58"/>
    <n v="155"/>
    <n v="8990"/>
    <n v="4405.1000000000004"/>
    <n v="0.49"/>
    <s v="Online"/>
    <x v="1"/>
    <x v="10"/>
  </r>
  <r>
    <x v="2"/>
    <n v="1185732"/>
    <x v="483"/>
    <x v="1"/>
    <x v="32"/>
    <x v="35"/>
    <x v="2"/>
    <n v="59"/>
    <n v="137"/>
    <n v="8083"/>
    <n v="4364.8200000000006"/>
    <n v="0.54"/>
    <s v="Online"/>
    <x v="1"/>
    <x v="10"/>
  </r>
  <r>
    <x v="2"/>
    <n v="1185732"/>
    <x v="483"/>
    <x v="1"/>
    <x v="32"/>
    <x v="35"/>
    <x v="3"/>
    <n v="56"/>
    <n v="133"/>
    <n v="7448"/>
    <n v="3872.96"/>
    <n v="0.52"/>
    <s v="Online"/>
    <x v="1"/>
    <x v="10"/>
  </r>
  <r>
    <x v="2"/>
    <n v="1185732"/>
    <x v="483"/>
    <x v="1"/>
    <x v="32"/>
    <x v="35"/>
    <x v="4"/>
    <n v="65"/>
    <n v="124"/>
    <n v="8060"/>
    <n v="4030"/>
    <n v="0.5"/>
    <s v="Online"/>
    <x v="1"/>
    <x v="10"/>
  </r>
  <r>
    <x v="2"/>
    <n v="1185732"/>
    <x v="483"/>
    <x v="1"/>
    <x v="32"/>
    <x v="35"/>
    <x v="5"/>
    <n v="71"/>
    <n v="144"/>
    <n v="10224"/>
    <n v="6236.6399999999994"/>
    <n v="0.61"/>
    <s v="Online"/>
    <x v="1"/>
    <x v="10"/>
  </r>
  <r>
    <x v="2"/>
    <n v="1197831"/>
    <x v="187"/>
    <x v="1"/>
    <x v="32"/>
    <x v="35"/>
    <x v="0"/>
    <n v="24"/>
    <n v="176"/>
    <n v="4224"/>
    <n v="2154.2400000000002"/>
    <n v="0.51"/>
    <s v="Online"/>
    <x v="1"/>
    <x v="0"/>
  </r>
  <r>
    <x v="2"/>
    <n v="1197831"/>
    <x v="187"/>
    <x v="1"/>
    <x v="32"/>
    <x v="35"/>
    <x v="1"/>
    <n v="25"/>
    <n v="131"/>
    <n v="3275"/>
    <n v="1473.7499999999998"/>
    <n v="0.44999999999999996"/>
    <s v="Online"/>
    <x v="1"/>
    <x v="0"/>
  </r>
  <r>
    <x v="2"/>
    <n v="1197831"/>
    <x v="187"/>
    <x v="1"/>
    <x v="32"/>
    <x v="35"/>
    <x v="2"/>
    <n v="14"/>
    <n v="117"/>
    <n v="1638"/>
    <n v="835.38"/>
    <n v="0.51"/>
    <s v="Online"/>
    <x v="1"/>
    <x v="0"/>
  </r>
  <r>
    <x v="2"/>
    <n v="1197831"/>
    <x v="187"/>
    <x v="1"/>
    <x v="32"/>
    <x v="35"/>
    <x v="3"/>
    <n v="19"/>
    <n v="78"/>
    <n v="1482"/>
    <n v="785.46"/>
    <n v="0.53"/>
    <s v="Online"/>
    <x v="1"/>
    <x v="0"/>
  </r>
  <r>
    <x v="2"/>
    <n v="1197831"/>
    <x v="187"/>
    <x v="1"/>
    <x v="32"/>
    <x v="35"/>
    <x v="4"/>
    <n v="34"/>
    <n v="95"/>
    <n v="3230"/>
    <n v="1550.3999999999999"/>
    <n v="0.48"/>
    <s v="Online"/>
    <x v="1"/>
    <x v="0"/>
  </r>
  <r>
    <x v="2"/>
    <n v="1197831"/>
    <x v="187"/>
    <x v="1"/>
    <x v="32"/>
    <x v="35"/>
    <x v="5"/>
    <n v="23"/>
    <n v="122"/>
    <n v="2806"/>
    <n v="1459.1200000000001"/>
    <n v="0.52"/>
    <s v="Online"/>
    <x v="1"/>
    <x v="0"/>
  </r>
  <r>
    <x v="2"/>
    <n v="1197831"/>
    <x v="695"/>
    <x v="1"/>
    <x v="32"/>
    <x v="35"/>
    <x v="0"/>
    <n v="24"/>
    <n v="189"/>
    <n v="4536"/>
    <n v="2313.36"/>
    <n v="0.51"/>
    <s v="Online"/>
    <x v="1"/>
    <x v="1"/>
  </r>
  <r>
    <x v="2"/>
    <n v="1197831"/>
    <x v="695"/>
    <x v="1"/>
    <x v="32"/>
    <x v="35"/>
    <x v="1"/>
    <n v="24"/>
    <n v="105"/>
    <n v="2520"/>
    <n v="1134"/>
    <n v="0.44999999999999996"/>
    <s v="Online"/>
    <x v="1"/>
    <x v="1"/>
  </r>
  <r>
    <x v="2"/>
    <n v="1197831"/>
    <x v="695"/>
    <x v="1"/>
    <x v="32"/>
    <x v="35"/>
    <x v="2"/>
    <n v="14"/>
    <n v="120"/>
    <n v="1680"/>
    <n v="840"/>
    <n v="0.5"/>
    <s v="Online"/>
    <x v="1"/>
    <x v="1"/>
  </r>
  <r>
    <x v="1"/>
    <n v="1197831"/>
    <x v="695"/>
    <x v="1"/>
    <x v="33"/>
    <x v="36"/>
    <x v="3"/>
    <n v="18"/>
    <n v="70"/>
    <n v="1260"/>
    <n v="630"/>
    <n v="0.5"/>
    <s v="Online"/>
    <x v="1"/>
    <x v="1"/>
  </r>
  <r>
    <x v="1"/>
    <n v="1197831"/>
    <x v="695"/>
    <x v="1"/>
    <x v="33"/>
    <x v="36"/>
    <x v="4"/>
    <n v="34"/>
    <n v="98"/>
    <n v="3332"/>
    <n v="1499.3999999999999"/>
    <n v="0.44999999999999996"/>
    <s v="Online"/>
    <x v="1"/>
    <x v="1"/>
  </r>
  <r>
    <x v="1"/>
    <n v="1197831"/>
    <x v="695"/>
    <x v="1"/>
    <x v="33"/>
    <x v="36"/>
    <x v="5"/>
    <n v="19"/>
    <n v="115"/>
    <n v="2185"/>
    <n v="1179.9000000000001"/>
    <n v="0.54"/>
    <s v="Online"/>
    <x v="1"/>
    <x v="1"/>
  </r>
  <r>
    <x v="1"/>
    <n v="1197831"/>
    <x v="224"/>
    <x v="1"/>
    <x v="33"/>
    <x v="36"/>
    <x v="0"/>
    <n v="18"/>
    <n v="181"/>
    <n v="3258"/>
    <n v="1726.74"/>
    <n v="0.53"/>
    <s v="Online"/>
    <x v="1"/>
    <x v="2"/>
  </r>
  <r>
    <x v="1"/>
    <n v="1197831"/>
    <x v="224"/>
    <x v="1"/>
    <x v="33"/>
    <x v="36"/>
    <x v="1"/>
    <n v="20"/>
    <n v="98"/>
    <n v="1960"/>
    <n v="881.99999999999989"/>
    <n v="0.44999999999999996"/>
    <s v="Online"/>
    <x v="1"/>
    <x v="2"/>
  </r>
  <r>
    <x v="1"/>
    <n v="1197831"/>
    <x v="224"/>
    <x v="1"/>
    <x v="33"/>
    <x v="36"/>
    <x v="2"/>
    <n v="10"/>
    <n v="88"/>
    <n v="880"/>
    <n v="475.20000000000005"/>
    <n v="0.54"/>
    <s v="Online"/>
    <x v="1"/>
    <x v="2"/>
  </r>
  <r>
    <x v="1"/>
    <n v="1197831"/>
    <x v="224"/>
    <x v="1"/>
    <x v="33"/>
    <x v="36"/>
    <x v="3"/>
    <n v="19"/>
    <n v="60"/>
    <n v="1140"/>
    <n v="592.80000000000007"/>
    <n v="0.52"/>
    <s v="Online"/>
    <x v="1"/>
    <x v="2"/>
  </r>
  <r>
    <x v="1"/>
    <n v="1197831"/>
    <x v="224"/>
    <x v="1"/>
    <x v="33"/>
    <x v="36"/>
    <x v="4"/>
    <n v="32"/>
    <n v="65"/>
    <n v="2080"/>
    <n v="956.8"/>
    <n v="0.45999999999999996"/>
    <s v="Online"/>
    <x v="1"/>
    <x v="2"/>
  </r>
  <r>
    <x v="1"/>
    <n v="1197831"/>
    <x v="224"/>
    <x v="1"/>
    <x v="33"/>
    <x v="36"/>
    <x v="5"/>
    <n v="24"/>
    <n v="102"/>
    <n v="2448"/>
    <n v="1248.48"/>
    <n v="0.51"/>
    <s v="Online"/>
    <x v="1"/>
    <x v="2"/>
  </r>
  <r>
    <x v="1"/>
    <n v="1197831"/>
    <x v="243"/>
    <x v="1"/>
    <x v="33"/>
    <x v="36"/>
    <x v="0"/>
    <n v="23"/>
    <n v="174"/>
    <n v="4002"/>
    <n v="2161.08"/>
    <n v="0.54"/>
    <s v="Online"/>
    <x v="1"/>
    <x v="3"/>
  </r>
  <r>
    <x v="1"/>
    <n v="1197831"/>
    <x v="243"/>
    <x v="1"/>
    <x v="33"/>
    <x v="36"/>
    <x v="1"/>
    <n v="24"/>
    <n v="81"/>
    <n v="1944"/>
    <n v="952.56"/>
    <n v="0.49"/>
    <s v="Online"/>
    <x v="1"/>
    <x v="3"/>
  </r>
  <r>
    <x v="1"/>
    <n v="1197831"/>
    <x v="243"/>
    <x v="1"/>
    <x v="33"/>
    <x v="36"/>
    <x v="2"/>
    <n v="14"/>
    <n v="75"/>
    <n v="1050"/>
    <n v="546"/>
    <n v="0.52"/>
    <s v="Online"/>
    <x v="1"/>
    <x v="3"/>
  </r>
  <r>
    <x v="1"/>
    <n v="1197831"/>
    <x v="243"/>
    <x v="1"/>
    <x v="33"/>
    <x v="36"/>
    <x v="3"/>
    <n v="20"/>
    <n v="63"/>
    <n v="1260"/>
    <n v="667.80000000000007"/>
    <n v="0.53"/>
    <s v="Online"/>
    <x v="1"/>
    <x v="3"/>
  </r>
  <r>
    <x v="1"/>
    <n v="1197831"/>
    <x v="243"/>
    <x v="1"/>
    <x v="33"/>
    <x v="36"/>
    <x v="4"/>
    <n v="37"/>
    <n v="73"/>
    <n v="2701"/>
    <n v="1296.48"/>
    <n v="0.48"/>
    <s v="Online"/>
    <x v="1"/>
    <x v="3"/>
  </r>
  <r>
    <x v="1"/>
    <n v="1197831"/>
    <x v="243"/>
    <x v="1"/>
    <x v="33"/>
    <x v="36"/>
    <x v="5"/>
    <n v="28"/>
    <n v="116"/>
    <n v="3248"/>
    <n v="1656.48"/>
    <n v="0.51"/>
    <s v="Online"/>
    <x v="1"/>
    <x v="3"/>
  </r>
  <r>
    <x v="1"/>
    <n v="1197831"/>
    <x v="272"/>
    <x v="1"/>
    <x v="33"/>
    <x v="36"/>
    <x v="0"/>
    <n v="39"/>
    <n v="181"/>
    <n v="7059"/>
    <n v="3811.86"/>
    <n v="0.54"/>
    <s v="Online"/>
    <x v="1"/>
    <x v="4"/>
  </r>
  <r>
    <x v="1"/>
    <n v="1197831"/>
    <x v="272"/>
    <x v="1"/>
    <x v="33"/>
    <x v="36"/>
    <x v="1"/>
    <n v="38"/>
    <n v="113"/>
    <n v="4294"/>
    <n v="2147"/>
    <n v="0.5"/>
    <s v="Online"/>
    <x v="1"/>
    <x v="4"/>
  </r>
  <r>
    <x v="1"/>
    <n v="1197831"/>
    <x v="272"/>
    <x v="1"/>
    <x v="33"/>
    <x v="36"/>
    <x v="2"/>
    <n v="34"/>
    <n v="91"/>
    <n v="3094"/>
    <n v="1701.7"/>
    <n v="0.55000000000000004"/>
    <s v="Online"/>
    <x v="1"/>
    <x v="4"/>
  </r>
  <r>
    <x v="1"/>
    <n v="1197831"/>
    <x v="272"/>
    <x v="1"/>
    <x v="33"/>
    <x v="36"/>
    <x v="3"/>
    <n v="34"/>
    <n v="78"/>
    <n v="2652"/>
    <n v="1405.5600000000002"/>
    <n v="0.53"/>
    <s v="Online"/>
    <x v="1"/>
    <x v="4"/>
  </r>
  <r>
    <x v="1"/>
    <n v="1197831"/>
    <x v="272"/>
    <x v="1"/>
    <x v="33"/>
    <x v="36"/>
    <x v="4"/>
    <n v="42"/>
    <n v="85"/>
    <n v="3570"/>
    <n v="1677.8999999999999"/>
    <n v="0.47"/>
    <s v="Online"/>
    <x v="1"/>
    <x v="4"/>
  </r>
  <r>
    <x v="1"/>
    <n v="1197831"/>
    <x v="272"/>
    <x v="1"/>
    <x v="33"/>
    <x v="36"/>
    <x v="5"/>
    <n v="44"/>
    <n v="111"/>
    <n v="4884"/>
    <n v="2686.2000000000003"/>
    <n v="0.55000000000000004"/>
    <s v="Online"/>
    <x v="1"/>
    <x v="4"/>
  </r>
  <r>
    <x v="1"/>
    <n v="1197831"/>
    <x v="305"/>
    <x v="1"/>
    <x v="33"/>
    <x v="36"/>
    <x v="0"/>
    <n v="36"/>
    <n v="203"/>
    <n v="7308"/>
    <n v="3654"/>
    <n v="0.5"/>
    <s v="Online"/>
    <x v="1"/>
    <x v="11"/>
  </r>
  <r>
    <x v="1"/>
    <n v="1197831"/>
    <x v="305"/>
    <x v="1"/>
    <x v="33"/>
    <x v="36"/>
    <x v="1"/>
    <n v="32"/>
    <n v="106"/>
    <n v="3392"/>
    <n v="1662.08"/>
    <n v="0.49"/>
    <s v="Online"/>
    <x v="1"/>
    <x v="11"/>
  </r>
  <r>
    <x v="1"/>
    <n v="1197831"/>
    <x v="305"/>
    <x v="1"/>
    <x v="33"/>
    <x v="36"/>
    <x v="2"/>
    <n v="38"/>
    <n v="104"/>
    <n v="3952"/>
    <n v="2134.08"/>
    <n v="0.54"/>
    <s v="Online"/>
    <x v="1"/>
    <x v="11"/>
  </r>
  <r>
    <x v="1"/>
    <n v="1197831"/>
    <x v="305"/>
    <x v="1"/>
    <x v="33"/>
    <x v="36"/>
    <x v="3"/>
    <n v="37"/>
    <n v="98"/>
    <n v="3626"/>
    <n v="1885.52"/>
    <n v="0.52"/>
    <s v="Online"/>
    <x v="1"/>
    <x v="11"/>
  </r>
  <r>
    <x v="1"/>
    <n v="1197831"/>
    <x v="305"/>
    <x v="1"/>
    <x v="33"/>
    <x v="36"/>
    <x v="4"/>
    <n v="54"/>
    <n v="98"/>
    <n v="5292"/>
    <n v="2540.16"/>
    <n v="0.48"/>
    <s v="Online"/>
    <x v="1"/>
    <x v="11"/>
  </r>
  <r>
    <x v="1"/>
    <n v="1197831"/>
    <x v="305"/>
    <x v="1"/>
    <x v="33"/>
    <x v="36"/>
    <x v="5"/>
    <n v="54"/>
    <n v="160"/>
    <n v="8640"/>
    <n v="4665.6000000000004"/>
    <n v="0.54"/>
    <s v="Online"/>
    <x v="1"/>
    <x v="11"/>
  </r>
  <r>
    <x v="1"/>
    <n v="1197831"/>
    <x v="333"/>
    <x v="1"/>
    <x v="33"/>
    <x v="36"/>
    <x v="0"/>
    <n v="50"/>
    <n v="233"/>
    <n v="11650"/>
    <n v="5825"/>
    <n v="0.5"/>
    <s v="Online"/>
    <x v="1"/>
    <x v="5"/>
  </r>
  <r>
    <x v="1"/>
    <n v="1197831"/>
    <x v="333"/>
    <x v="1"/>
    <x v="33"/>
    <x v="36"/>
    <x v="1"/>
    <n v="47"/>
    <n v="147"/>
    <n v="6909"/>
    <n v="3109.0499999999997"/>
    <n v="0.44999999999999996"/>
    <s v="Online"/>
    <x v="1"/>
    <x v="5"/>
  </r>
  <r>
    <x v="1"/>
    <n v="1197831"/>
    <x v="333"/>
    <x v="1"/>
    <x v="33"/>
    <x v="36"/>
    <x v="2"/>
    <n v="43"/>
    <n v="126"/>
    <n v="5418"/>
    <n v="2763.18"/>
    <n v="0.51"/>
    <s v="Online"/>
    <x v="1"/>
    <x v="5"/>
  </r>
  <r>
    <x v="1"/>
    <n v="1197831"/>
    <x v="333"/>
    <x v="1"/>
    <x v="33"/>
    <x v="36"/>
    <x v="3"/>
    <n v="41"/>
    <n v="116"/>
    <n v="4756"/>
    <n v="2568.2400000000002"/>
    <n v="0.54"/>
    <s v="Online"/>
    <x v="1"/>
    <x v="5"/>
  </r>
  <r>
    <x v="1"/>
    <n v="1197831"/>
    <x v="333"/>
    <x v="1"/>
    <x v="33"/>
    <x v="36"/>
    <x v="4"/>
    <n v="55"/>
    <n v="119"/>
    <n v="6545"/>
    <n v="3207.0499999999997"/>
    <n v="0.49"/>
    <s v="Online"/>
    <x v="1"/>
    <x v="5"/>
  </r>
  <r>
    <x v="1"/>
    <n v="1197831"/>
    <x v="333"/>
    <x v="1"/>
    <x v="33"/>
    <x v="36"/>
    <x v="5"/>
    <n v="63"/>
    <n v="150"/>
    <n v="9450"/>
    <n v="5103"/>
    <n v="0.54"/>
    <s v="Online"/>
    <x v="1"/>
    <x v="5"/>
  </r>
  <r>
    <x v="1"/>
    <n v="1197831"/>
    <x v="365"/>
    <x v="1"/>
    <x v="33"/>
    <x v="36"/>
    <x v="0"/>
    <n v="55"/>
    <n v="210"/>
    <n v="11550"/>
    <n v="6237"/>
    <n v="0.54"/>
    <s v="Online"/>
    <x v="1"/>
    <x v="6"/>
  </r>
  <r>
    <x v="1"/>
    <n v="1197831"/>
    <x v="365"/>
    <x v="1"/>
    <x v="33"/>
    <x v="36"/>
    <x v="1"/>
    <n v="50"/>
    <n v="152"/>
    <n v="7600"/>
    <n v="3648"/>
    <n v="0.48"/>
    <s v="Online"/>
    <x v="1"/>
    <x v="6"/>
  </r>
  <r>
    <x v="1"/>
    <n v="1197831"/>
    <x v="365"/>
    <x v="1"/>
    <x v="33"/>
    <x v="36"/>
    <x v="2"/>
    <n v="47"/>
    <n v="126"/>
    <n v="5922"/>
    <n v="3079.44"/>
    <n v="0.52"/>
    <s v="Online"/>
    <x v="1"/>
    <x v="6"/>
  </r>
  <r>
    <x v="1"/>
    <n v="1197831"/>
    <x v="365"/>
    <x v="1"/>
    <x v="33"/>
    <x v="36"/>
    <x v="3"/>
    <n v="39"/>
    <n v="104"/>
    <n v="4056"/>
    <n v="2028"/>
    <n v="0.5"/>
    <s v="Online"/>
    <x v="1"/>
    <x v="6"/>
  </r>
  <r>
    <x v="1"/>
    <n v="1197831"/>
    <x v="365"/>
    <x v="1"/>
    <x v="33"/>
    <x v="36"/>
    <x v="4"/>
    <n v="48"/>
    <n v="113"/>
    <n v="5424"/>
    <n v="2657.7599999999998"/>
    <n v="0.49"/>
    <s v="Online"/>
    <x v="1"/>
    <x v="6"/>
  </r>
  <r>
    <x v="1"/>
    <n v="1197831"/>
    <x v="365"/>
    <x v="1"/>
    <x v="33"/>
    <x v="36"/>
    <x v="5"/>
    <n v="50"/>
    <n v="143"/>
    <n v="7150"/>
    <n v="3718"/>
    <n v="0.52"/>
    <s v="Online"/>
    <x v="1"/>
    <x v="6"/>
  </r>
  <r>
    <x v="1"/>
    <n v="1197831"/>
    <x v="395"/>
    <x v="1"/>
    <x v="33"/>
    <x v="36"/>
    <x v="0"/>
    <n v="48"/>
    <n v="182"/>
    <n v="8736"/>
    <n v="4542.72"/>
    <n v="0.52"/>
    <s v="Online"/>
    <x v="1"/>
    <x v="7"/>
  </r>
  <r>
    <x v="1"/>
    <n v="1197831"/>
    <x v="395"/>
    <x v="1"/>
    <x v="33"/>
    <x v="36"/>
    <x v="1"/>
    <n v="39"/>
    <n v="126"/>
    <n v="4914"/>
    <n v="2358.7199999999998"/>
    <n v="0.48"/>
    <s v="Online"/>
    <x v="1"/>
    <x v="7"/>
  </r>
  <r>
    <x v="1"/>
    <n v="1197831"/>
    <x v="395"/>
    <x v="1"/>
    <x v="33"/>
    <x v="36"/>
    <x v="2"/>
    <n v="14"/>
    <n v="88"/>
    <n v="1232"/>
    <n v="640.64"/>
    <n v="0.52"/>
    <s v="Online"/>
    <x v="1"/>
    <x v="7"/>
  </r>
  <r>
    <x v="1"/>
    <n v="1197831"/>
    <x v="395"/>
    <x v="1"/>
    <x v="33"/>
    <x v="36"/>
    <x v="3"/>
    <n v="14"/>
    <n v="88"/>
    <n v="1232"/>
    <n v="640.64"/>
    <n v="0.52"/>
    <s v="Online"/>
    <x v="1"/>
    <x v="7"/>
  </r>
  <r>
    <x v="1"/>
    <n v="1197831"/>
    <x v="395"/>
    <x v="1"/>
    <x v="33"/>
    <x v="36"/>
    <x v="4"/>
    <n v="23"/>
    <n v="94"/>
    <n v="2162"/>
    <n v="1081"/>
    <n v="0.5"/>
    <s v="Online"/>
    <x v="1"/>
    <x v="7"/>
  </r>
  <r>
    <x v="1"/>
    <n v="1197831"/>
    <x v="395"/>
    <x v="1"/>
    <x v="33"/>
    <x v="36"/>
    <x v="5"/>
    <n v="29"/>
    <n v="119"/>
    <n v="3451"/>
    <n v="1863.5400000000002"/>
    <n v="0.54"/>
    <s v="Online"/>
    <x v="1"/>
    <x v="7"/>
  </r>
  <r>
    <x v="1"/>
    <n v="1197831"/>
    <x v="427"/>
    <x v="1"/>
    <x v="33"/>
    <x v="36"/>
    <x v="0"/>
    <n v="27"/>
    <n v="150"/>
    <n v="4050"/>
    <n v="2025"/>
    <n v="0.5"/>
    <s v="Online"/>
    <x v="1"/>
    <x v="8"/>
  </r>
  <r>
    <x v="1"/>
    <n v="1197831"/>
    <x v="427"/>
    <x v="1"/>
    <x v="33"/>
    <x v="36"/>
    <x v="1"/>
    <n v="19"/>
    <n v="106"/>
    <n v="2014"/>
    <n v="906.3"/>
    <n v="0.44999999999999996"/>
    <s v="Online"/>
    <x v="1"/>
    <x v="8"/>
  </r>
  <r>
    <x v="1"/>
    <n v="1197831"/>
    <x v="427"/>
    <x v="1"/>
    <x v="33"/>
    <x v="36"/>
    <x v="2"/>
    <n v="19"/>
    <n v="78"/>
    <n v="1482"/>
    <n v="741"/>
    <n v="0.5"/>
    <s v="Online"/>
    <x v="1"/>
    <x v="8"/>
  </r>
  <r>
    <x v="1"/>
    <n v="1197831"/>
    <x v="427"/>
    <x v="1"/>
    <x v="33"/>
    <x v="36"/>
    <x v="3"/>
    <n v="19"/>
    <n v="72"/>
    <n v="1368"/>
    <n v="725.04000000000008"/>
    <n v="0.53"/>
    <s v="Online"/>
    <x v="1"/>
    <x v="8"/>
  </r>
  <r>
    <x v="1"/>
    <n v="1197831"/>
    <x v="427"/>
    <x v="1"/>
    <x v="33"/>
    <x v="36"/>
    <x v="4"/>
    <n v="27"/>
    <n v="83"/>
    <n v="2241"/>
    <n v="1053.27"/>
    <n v="0.47"/>
    <s v="Online"/>
    <x v="1"/>
    <x v="8"/>
  </r>
  <r>
    <x v="3"/>
    <n v="1197831"/>
    <x v="427"/>
    <x v="1"/>
    <x v="33"/>
    <x v="36"/>
    <x v="5"/>
    <n v="29"/>
    <n v="104"/>
    <n v="3016"/>
    <n v="1598.48"/>
    <n v="0.53"/>
    <s v="Online"/>
    <x v="1"/>
    <x v="8"/>
  </r>
  <r>
    <x v="3"/>
    <n v="1197831"/>
    <x v="457"/>
    <x v="1"/>
    <x v="33"/>
    <x v="36"/>
    <x v="0"/>
    <n v="24"/>
    <n v="143"/>
    <n v="3432"/>
    <n v="1716"/>
    <n v="0.5"/>
    <s v="Online"/>
    <x v="1"/>
    <x v="9"/>
  </r>
  <r>
    <x v="3"/>
    <n v="1197831"/>
    <x v="457"/>
    <x v="1"/>
    <x v="33"/>
    <x v="36"/>
    <x v="1"/>
    <n v="14"/>
    <n v="94"/>
    <n v="1316"/>
    <n v="658"/>
    <n v="0.5"/>
    <s v="Online"/>
    <x v="1"/>
    <x v="9"/>
  </r>
  <r>
    <x v="3"/>
    <n v="1197831"/>
    <x v="457"/>
    <x v="1"/>
    <x v="33"/>
    <x v="36"/>
    <x v="2"/>
    <n v="23"/>
    <n v="90"/>
    <n v="2070"/>
    <n v="1055.7"/>
    <n v="0.51"/>
    <s v="Online"/>
    <x v="1"/>
    <x v="9"/>
  </r>
  <r>
    <x v="3"/>
    <n v="1197831"/>
    <x v="457"/>
    <x v="1"/>
    <x v="33"/>
    <x v="36"/>
    <x v="3"/>
    <n v="51"/>
    <n v="109"/>
    <n v="5559"/>
    <n v="2779.5"/>
    <n v="0.5"/>
    <s v="Online"/>
    <x v="1"/>
    <x v="9"/>
  </r>
  <r>
    <x v="3"/>
    <n v="1197831"/>
    <x v="457"/>
    <x v="1"/>
    <x v="33"/>
    <x v="36"/>
    <x v="4"/>
    <n v="69"/>
    <n v="91"/>
    <n v="6279"/>
    <n v="2951.1299999999997"/>
    <n v="0.47"/>
    <s v="Online"/>
    <x v="1"/>
    <x v="9"/>
  </r>
  <r>
    <x v="3"/>
    <n v="1197831"/>
    <x v="457"/>
    <x v="1"/>
    <x v="33"/>
    <x v="36"/>
    <x v="5"/>
    <n v="73"/>
    <n v="117"/>
    <n v="8541"/>
    <n v="4526.7300000000005"/>
    <n v="0.53"/>
    <s v="Online"/>
    <x v="1"/>
    <x v="9"/>
  </r>
  <r>
    <x v="3"/>
    <n v="1197831"/>
    <x v="486"/>
    <x v="1"/>
    <x v="33"/>
    <x v="36"/>
    <x v="0"/>
    <n v="67"/>
    <n v="203"/>
    <n v="13601"/>
    <n v="7480.55"/>
    <n v="0.55000000000000004"/>
    <s v="Online"/>
    <x v="1"/>
    <x v="10"/>
  </r>
  <r>
    <x v="3"/>
    <n v="1197831"/>
    <x v="486"/>
    <x v="1"/>
    <x v="33"/>
    <x v="36"/>
    <x v="1"/>
    <n v="54"/>
    <n v="140"/>
    <n v="7560"/>
    <n v="3553.2"/>
    <n v="0.47"/>
    <s v="Online"/>
    <x v="1"/>
    <x v="10"/>
  </r>
  <r>
    <x v="3"/>
    <n v="1197831"/>
    <x v="486"/>
    <x v="1"/>
    <x v="33"/>
    <x v="36"/>
    <x v="2"/>
    <n v="55"/>
    <n v="126"/>
    <n v="6930"/>
    <n v="3742.2000000000003"/>
    <n v="0.54"/>
    <s v="Online"/>
    <x v="1"/>
    <x v="10"/>
  </r>
  <r>
    <x v="3"/>
    <n v="1197831"/>
    <x v="486"/>
    <x v="1"/>
    <x v="33"/>
    <x v="36"/>
    <x v="3"/>
    <n v="57"/>
    <n v="120"/>
    <n v="6840"/>
    <n v="3488.4"/>
    <n v="0.51"/>
    <s v="Online"/>
    <x v="1"/>
    <x v="10"/>
  </r>
  <r>
    <x v="3"/>
    <n v="1197831"/>
    <x v="486"/>
    <x v="1"/>
    <x v="33"/>
    <x v="36"/>
    <x v="4"/>
    <n v="64"/>
    <n v="112"/>
    <n v="7168"/>
    <n v="3512.3199999999997"/>
    <n v="0.49"/>
    <s v="Online"/>
    <x v="1"/>
    <x v="10"/>
  </r>
  <r>
    <x v="3"/>
    <n v="1197831"/>
    <x v="486"/>
    <x v="1"/>
    <x v="33"/>
    <x v="36"/>
    <x v="5"/>
    <n v="70"/>
    <n v="150"/>
    <n v="10500"/>
    <n v="5355"/>
    <n v="0.51"/>
    <s v="Online"/>
    <x v="1"/>
    <x v="10"/>
  </r>
  <r>
    <x v="3"/>
    <n v="1197831"/>
    <x v="187"/>
    <x v="1"/>
    <x v="33"/>
    <x v="36"/>
    <x v="0"/>
    <n v="24"/>
    <n v="167"/>
    <n v="4008"/>
    <n v="2124.2400000000002"/>
    <n v="0.53"/>
    <s v="Online"/>
    <x v="1"/>
    <x v="0"/>
  </r>
  <r>
    <x v="3"/>
    <n v="1197831"/>
    <x v="187"/>
    <x v="1"/>
    <x v="33"/>
    <x v="36"/>
    <x v="1"/>
    <n v="25"/>
    <n v="109"/>
    <n v="2725"/>
    <n v="1226.2499999999998"/>
    <n v="0.44999999999999996"/>
    <s v="Online"/>
    <x v="1"/>
    <x v="0"/>
  </r>
  <r>
    <x v="3"/>
    <n v="1197831"/>
    <x v="187"/>
    <x v="1"/>
    <x v="33"/>
    <x v="36"/>
    <x v="2"/>
    <n v="15"/>
    <n v="98"/>
    <n v="1470"/>
    <n v="808.50000000000011"/>
    <n v="0.55000000000000004"/>
    <s v="Online"/>
    <x v="1"/>
    <x v="0"/>
  </r>
  <r>
    <x v="3"/>
    <n v="1197831"/>
    <x v="187"/>
    <x v="1"/>
    <x v="33"/>
    <x v="36"/>
    <x v="3"/>
    <n v="18"/>
    <n v="65"/>
    <n v="1170"/>
    <n v="643.5"/>
    <n v="0.55000000000000004"/>
    <s v="Online"/>
    <x v="1"/>
    <x v="0"/>
  </r>
  <r>
    <x v="3"/>
    <n v="1197831"/>
    <x v="187"/>
    <x v="1"/>
    <x v="33"/>
    <x v="36"/>
    <x v="4"/>
    <n v="33"/>
    <n v="80"/>
    <n v="2640"/>
    <n v="1320"/>
    <n v="0.5"/>
    <s v="Online"/>
    <x v="1"/>
    <x v="0"/>
  </r>
  <r>
    <x v="3"/>
    <n v="1197831"/>
    <x v="187"/>
    <x v="1"/>
    <x v="33"/>
    <x v="36"/>
    <x v="5"/>
    <n v="23"/>
    <n v="101"/>
    <n v="2323"/>
    <n v="1207.96"/>
    <n v="0.52"/>
    <s v="Online"/>
    <x v="1"/>
    <x v="0"/>
  </r>
  <r>
    <x v="3"/>
    <n v="1197831"/>
    <x v="695"/>
    <x v="1"/>
    <x v="33"/>
    <x v="36"/>
    <x v="0"/>
    <n v="24"/>
    <n v="169"/>
    <n v="4056"/>
    <n v="2109.12"/>
    <n v="0.52"/>
    <s v="Online"/>
    <x v="1"/>
    <x v="1"/>
  </r>
  <r>
    <x v="3"/>
    <n v="1197831"/>
    <x v="695"/>
    <x v="1"/>
    <x v="33"/>
    <x v="36"/>
    <x v="1"/>
    <n v="23"/>
    <n v="80"/>
    <n v="1840"/>
    <n v="846.4"/>
    <n v="0.45999999999999996"/>
    <s v="Online"/>
    <x v="1"/>
    <x v="1"/>
  </r>
  <r>
    <x v="3"/>
    <n v="1197831"/>
    <x v="695"/>
    <x v="1"/>
    <x v="33"/>
    <x v="36"/>
    <x v="2"/>
    <n v="15"/>
    <n v="91"/>
    <n v="1365"/>
    <n v="682.5"/>
    <n v="0.5"/>
    <s v="Online"/>
    <x v="1"/>
    <x v="1"/>
  </r>
  <r>
    <x v="3"/>
    <n v="1197831"/>
    <x v="695"/>
    <x v="1"/>
    <x v="34"/>
    <x v="37"/>
    <x v="3"/>
    <n v="19"/>
    <n v="49"/>
    <n v="931"/>
    <n v="474.81"/>
    <n v="0.51"/>
    <s v="Online"/>
    <x v="1"/>
    <x v="1"/>
  </r>
  <r>
    <x v="3"/>
    <n v="1197831"/>
    <x v="695"/>
    <x v="1"/>
    <x v="34"/>
    <x v="37"/>
    <x v="4"/>
    <n v="34"/>
    <n v="75"/>
    <n v="2550"/>
    <n v="1198.5"/>
    <n v="0.47"/>
    <s v="Online"/>
    <x v="1"/>
    <x v="1"/>
  </r>
  <r>
    <x v="3"/>
    <n v="1197831"/>
    <x v="695"/>
    <x v="1"/>
    <x v="34"/>
    <x v="37"/>
    <x v="5"/>
    <n v="18"/>
    <n v="98"/>
    <n v="1764"/>
    <n v="899.64"/>
    <n v="0.51"/>
    <s v="Online"/>
    <x v="1"/>
    <x v="1"/>
  </r>
  <r>
    <x v="3"/>
    <n v="1197831"/>
    <x v="224"/>
    <x v="1"/>
    <x v="34"/>
    <x v="37"/>
    <x v="0"/>
    <n v="19"/>
    <n v="154"/>
    <n v="2926"/>
    <n v="1463"/>
    <n v="0.5"/>
    <s v="Online"/>
    <x v="1"/>
    <x v="2"/>
  </r>
  <r>
    <x v="3"/>
    <n v="1197831"/>
    <x v="224"/>
    <x v="1"/>
    <x v="34"/>
    <x v="37"/>
    <x v="1"/>
    <n v="19"/>
    <n v="73"/>
    <n v="1387"/>
    <n v="665.76"/>
    <n v="0.48"/>
    <s v="Online"/>
    <x v="1"/>
    <x v="2"/>
  </r>
  <r>
    <x v="3"/>
    <n v="1197831"/>
    <x v="224"/>
    <x v="1"/>
    <x v="34"/>
    <x v="37"/>
    <x v="2"/>
    <n v="9"/>
    <n v="80"/>
    <n v="720"/>
    <n v="360"/>
    <n v="0.5"/>
    <s v="Online"/>
    <x v="1"/>
    <x v="2"/>
  </r>
  <r>
    <x v="3"/>
    <n v="1197831"/>
    <x v="224"/>
    <x v="1"/>
    <x v="34"/>
    <x v="37"/>
    <x v="3"/>
    <n v="20"/>
    <n v="34"/>
    <n v="680"/>
    <n v="340"/>
    <n v="0.5"/>
    <s v="Online"/>
    <x v="1"/>
    <x v="2"/>
  </r>
  <r>
    <x v="3"/>
    <n v="1197831"/>
    <x v="224"/>
    <x v="1"/>
    <x v="34"/>
    <x v="37"/>
    <x v="4"/>
    <n v="34"/>
    <n v="49"/>
    <n v="1666"/>
    <n v="783.02"/>
    <n v="0.47"/>
    <s v="Online"/>
    <x v="1"/>
    <x v="2"/>
  </r>
  <r>
    <x v="3"/>
    <n v="1197831"/>
    <x v="224"/>
    <x v="1"/>
    <x v="34"/>
    <x v="37"/>
    <x v="5"/>
    <n v="23"/>
    <n v="69"/>
    <n v="1587"/>
    <n v="856.98"/>
    <n v="0.54"/>
    <s v="Online"/>
    <x v="1"/>
    <x v="2"/>
  </r>
  <r>
    <x v="3"/>
    <n v="1197831"/>
    <x v="243"/>
    <x v="1"/>
    <x v="34"/>
    <x v="37"/>
    <x v="0"/>
    <n v="24"/>
    <n v="152"/>
    <n v="3648"/>
    <n v="1933.44"/>
    <n v="0.53"/>
    <s v="Online"/>
    <x v="1"/>
    <x v="3"/>
  </r>
  <r>
    <x v="3"/>
    <n v="1197831"/>
    <x v="243"/>
    <x v="1"/>
    <x v="34"/>
    <x v="37"/>
    <x v="1"/>
    <n v="23"/>
    <n v="65"/>
    <n v="1495"/>
    <n v="717.6"/>
    <n v="0.48"/>
    <s v="Online"/>
    <x v="1"/>
    <x v="3"/>
  </r>
  <r>
    <x v="3"/>
    <n v="1197831"/>
    <x v="243"/>
    <x v="1"/>
    <x v="34"/>
    <x v="37"/>
    <x v="2"/>
    <n v="14"/>
    <n v="68"/>
    <n v="952"/>
    <n v="504.56"/>
    <n v="0.53"/>
    <s v="Online"/>
    <x v="1"/>
    <x v="3"/>
  </r>
  <r>
    <x v="3"/>
    <n v="1197831"/>
    <x v="243"/>
    <x v="1"/>
    <x v="34"/>
    <x v="37"/>
    <x v="3"/>
    <n v="18"/>
    <n v="45"/>
    <n v="810"/>
    <n v="429.3"/>
    <n v="0.53"/>
    <s v="Online"/>
    <x v="1"/>
    <x v="3"/>
  </r>
  <r>
    <x v="3"/>
    <n v="1197831"/>
    <x v="243"/>
    <x v="1"/>
    <x v="34"/>
    <x v="37"/>
    <x v="4"/>
    <n v="38"/>
    <n v="53"/>
    <n v="2014"/>
    <n v="1007"/>
    <n v="0.5"/>
    <s v="Online"/>
    <x v="1"/>
    <x v="3"/>
  </r>
  <r>
    <x v="3"/>
    <n v="1197831"/>
    <x v="243"/>
    <x v="1"/>
    <x v="34"/>
    <x v="37"/>
    <x v="5"/>
    <n v="28"/>
    <n v="94"/>
    <n v="2632"/>
    <n v="1447.6000000000001"/>
    <n v="0.55000000000000004"/>
    <s v="Online"/>
    <x v="1"/>
    <x v="3"/>
  </r>
  <r>
    <x v="3"/>
    <n v="1197831"/>
    <x v="272"/>
    <x v="1"/>
    <x v="34"/>
    <x v="37"/>
    <x v="0"/>
    <n v="36"/>
    <n v="167"/>
    <n v="6012"/>
    <n v="3246.48"/>
    <n v="0.54"/>
    <s v="Online"/>
    <x v="1"/>
    <x v="4"/>
  </r>
  <r>
    <x v="3"/>
    <n v="1197831"/>
    <x v="272"/>
    <x v="1"/>
    <x v="34"/>
    <x v="37"/>
    <x v="1"/>
    <n v="39"/>
    <n v="87"/>
    <n v="3393"/>
    <n v="1526.85"/>
    <n v="0.44999999999999996"/>
    <s v="Online"/>
    <x v="1"/>
    <x v="4"/>
  </r>
  <r>
    <x v="3"/>
    <n v="1197831"/>
    <x v="272"/>
    <x v="1"/>
    <x v="34"/>
    <x v="37"/>
    <x v="2"/>
    <n v="34"/>
    <n v="72"/>
    <n v="2448"/>
    <n v="1272.96"/>
    <n v="0.52"/>
    <s v="Online"/>
    <x v="1"/>
    <x v="4"/>
  </r>
  <r>
    <x v="3"/>
    <n v="1197831"/>
    <x v="272"/>
    <x v="1"/>
    <x v="34"/>
    <x v="37"/>
    <x v="3"/>
    <n v="34"/>
    <n v="59"/>
    <n v="2006"/>
    <n v="1103.3000000000002"/>
    <n v="0.55000000000000004"/>
    <s v="Online"/>
    <x v="1"/>
    <x v="4"/>
  </r>
  <r>
    <x v="3"/>
    <n v="1197831"/>
    <x v="272"/>
    <x v="1"/>
    <x v="34"/>
    <x v="37"/>
    <x v="4"/>
    <n v="43"/>
    <n v="75"/>
    <n v="3225"/>
    <n v="1451.2499999999998"/>
    <n v="0.44999999999999996"/>
    <s v="Online"/>
    <x v="1"/>
    <x v="4"/>
  </r>
  <r>
    <x v="3"/>
    <n v="1197831"/>
    <x v="272"/>
    <x v="1"/>
    <x v="34"/>
    <x v="37"/>
    <x v="5"/>
    <n v="42"/>
    <n v="98"/>
    <n v="4116"/>
    <n v="2140.3200000000002"/>
    <n v="0.52"/>
    <s v="Online"/>
    <x v="1"/>
    <x v="4"/>
  </r>
  <r>
    <x v="3"/>
    <n v="1197831"/>
    <x v="305"/>
    <x v="1"/>
    <x v="34"/>
    <x v="37"/>
    <x v="0"/>
    <n v="38"/>
    <n v="156"/>
    <n v="5928"/>
    <n v="3023.28"/>
    <n v="0.51"/>
    <s v="Online"/>
    <x v="1"/>
    <x v="11"/>
  </r>
  <r>
    <x v="3"/>
    <n v="1197831"/>
    <x v="305"/>
    <x v="1"/>
    <x v="34"/>
    <x v="37"/>
    <x v="1"/>
    <n v="33"/>
    <n v="88"/>
    <n v="2904"/>
    <n v="1306.8"/>
    <n v="0.44999999999999996"/>
    <s v="Online"/>
    <x v="1"/>
    <x v="11"/>
  </r>
  <r>
    <x v="3"/>
    <n v="1197831"/>
    <x v="305"/>
    <x v="1"/>
    <x v="34"/>
    <x v="37"/>
    <x v="2"/>
    <n v="36"/>
    <n v="88"/>
    <n v="3168"/>
    <n v="1647.3600000000001"/>
    <n v="0.52"/>
    <s v="Online"/>
    <x v="1"/>
    <x v="11"/>
  </r>
  <r>
    <x v="3"/>
    <n v="1197831"/>
    <x v="305"/>
    <x v="1"/>
    <x v="34"/>
    <x v="37"/>
    <x v="3"/>
    <n v="38"/>
    <n v="87"/>
    <n v="3306"/>
    <n v="1653"/>
    <n v="0.5"/>
    <s v="Online"/>
    <x v="1"/>
    <x v="11"/>
  </r>
  <r>
    <x v="3"/>
    <n v="1197831"/>
    <x v="305"/>
    <x v="1"/>
    <x v="34"/>
    <x v="37"/>
    <x v="4"/>
    <n v="51"/>
    <n v="87"/>
    <n v="4437"/>
    <n v="2085.39"/>
    <n v="0.47"/>
    <s v="Online"/>
    <x v="1"/>
    <x v="11"/>
  </r>
  <r>
    <x v="3"/>
    <n v="1197831"/>
    <x v="305"/>
    <x v="1"/>
    <x v="34"/>
    <x v="37"/>
    <x v="5"/>
    <n v="55"/>
    <n v="124"/>
    <n v="6820"/>
    <n v="3478.2000000000003"/>
    <n v="0.51"/>
    <s v="Online"/>
    <x v="1"/>
    <x v="11"/>
  </r>
  <r>
    <x v="3"/>
    <n v="1197831"/>
    <x v="333"/>
    <x v="1"/>
    <x v="34"/>
    <x v="37"/>
    <x v="0"/>
    <n v="50"/>
    <n v="182"/>
    <n v="9100"/>
    <n v="4732"/>
    <n v="0.52"/>
    <s v="Online"/>
    <x v="1"/>
    <x v="5"/>
  </r>
  <r>
    <x v="3"/>
    <n v="1197831"/>
    <x v="333"/>
    <x v="1"/>
    <x v="34"/>
    <x v="37"/>
    <x v="1"/>
    <n v="45"/>
    <n v="117"/>
    <n v="5265"/>
    <n v="2632.5"/>
    <n v="0.5"/>
    <s v="Online"/>
    <x v="1"/>
    <x v="5"/>
  </r>
  <r>
    <x v="3"/>
    <n v="1197831"/>
    <x v="333"/>
    <x v="1"/>
    <x v="34"/>
    <x v="37"/>
    <x v="2"/>
    <n v="44"/>
    <n v="94"/>
    <n v="4136"/>
    <n v="2233.44"/>
    <n v="0.54"/>
    <s v="Online"/>
    <x v="1"/>
    <x v="5"/>
  </r>
  <r>
    <x v="3"/>
    <n v="1197831"/>
    <x v="333"/>
    <x v="1"/>
    <x v="34"/>
    <x v="37"/>
    <x v="3"/>
    <n v="41"/>
    <n v="85"/>
    <n v="3485"/>
    <n v="1847.0500000000002"/>
    <n v="0.53"/>
    <s v="Online"/>
    <x v="1"/>
    <x v="5"/>
  </r>
  <r>
    <x v="3"/>
    <n v="1197831"/>
    <x v="333"/>
    <x v="1"/>
    <x v="34"/>
    <x v="37"/>
    <x v="4"/>
    <n v="59"/>
    <n v="98"/>
    <n v="5782"/>
    <n v="2659.72"/>
    <n v="0.45999999999999996"/>
    <s v="Online"/>
    <x v="1"/>
    <x v="5"/>
  </r>
  <r>
    <x v="3"/>
    <n v="1197831"/>
    <x v="333"/>
    <x v="1"/>
    <x v="34"/>
    <x v="37"/>
    <x v="5"/>
    <n v="61"/>
    <n v="142"/>
    <n v="8662"/>
    <n v="4677.4800000000005"/>
    <n v="0.54"/>
    <s v="Online"/>
    <x v="1"/>
    <x v="5"/>
  </r>
  <r>
    <x v="3"/>
    <n v="1197831"/>
    <x v="365"/>
    <x v="1"/>
    <x v="34"/>
    <x v="37"/>
    <x v="0"/>
    <n v="56"/>
    <n v="189"/>
    <n v="10584"/>
    <n v="5397.84"/>
    <n v="0.51"/>
    <s v="Online"/>
    <x v="1"/>
    <x v="6"/>
  </r>
  <r>
    <x v="3"/>
    <n v="1197831"/>
    <x v="365"/>
    <x v="1"/>
    <x v="34"/>
    <x v="37"/>
    <x v="1"/>
    <n v="51"/>
    <n v="113"/>
    <n v="5763"/>
    <n v="2708.6099999999997"/>
    <n v="0.47"/>
    <s v="Online"/>
    <x v="1"/>
    <x v="6"/>
  </r>
  <r>
    <x v="3"/>
    <n v="1197831"/>
    <x v="365"/>
    <x v="1"/>
    <x v="34"/>
    <x v="37"/>
    <x v="2"/>
    <n v="47"/>
    <n v="113"/>
    <n v="5311"/>
    <n v="2814.83"/>
    <n v="0.53"/>
    <s v="Online"/>
    <x v="1"/>
    <x v="6"/>
  </r>
  <r>
    <x v="3"/>
    <n v="1197831"/>
    <x v="365"/>
    <x v="1"/>
    <x v="34"/>
    <x v="37"/>
    <x v="3"/>
    <n v="37"/>
    <n v="88"/>
    <n v="3256"/>
    <n v="1693.1200000000001"/>
    <n v="0.52"/>
    <s v="Online"/>
    <x v="1"/>
    <x v="6"/>
  </r>
  <r>
    <x v="3"/>
    <n v="1197831"/>
    <x v="365"/>
    <x v="1"/>
    <x v="34"/>
    <x v="37"/>
    <x v="4"/>
    <n v="47"/>
    <n v="81"/>
    <n v="3807"/>
    <n v="1713.1499999999999"/>
    <n v="0.44999999999999996"/>
    <s v="Online"/>
    <x v="1"/>
    <x v="6"/>
  </r>
  <r>
    <x v="3"/>
    <n v="1197831"/>
    <x v="365"/>
    <x v="1"/>
    <x v="34"/>
    <x v="37"/>
    <x v="5"/>
    <n v="50"/>
    <n v="124"/>
    <n v="6200"/>
    <n v="3224"/>
    <n v="0.52"/>
    <s v="Online"/>
    <x v="1"/>
    <x v="6"/>
  </r>
  <r>
    <x v="3"/>
    <n v="1197831"/>
    <x v="395"/>
    <x v="1"/>
    <x v="34"/>
    <x v="37"/>
    <x v="0"/>
    <n v="49"/>
    <n v="150"/>
    <n v="7350"/>
    <n v="3969.0000000000005"/>
    <n v="0.54"/>
    <s v="Online"/>
    <x v="1"/>
    <x v="7"/>
  </r>
  <r>
    <x v="3"/>
    <n v="1197831"/>
    <x v="395"/>
    <x v="1"/>
    <x v="34"/>
    <x v="37"/>
    <x v="1"/>
    <n v="38"/>
    <n v="98"/>
    <n v="3724"/>
    <n v="1675.7999999999997"/>
    <n v="0.44999999999999996"/>
    <s v="Online"/>
    <x v="1"/>
    <x v="7"/>
  </r>
  <r>
    <x v="3"/>
    <n v="1197831"/>
    <x v="395"/>
    <x v="1"/>
    <x v="34"/>
    <x v="37"/>
    <x v="2"/>
    <n v="14"/>
    <n v="69"/>
    <n v="966"/>
    <n v="492.66"/>
    <n v="0.51"/>
    <s v="Online"/>
    <x v="1"/>
    <x v="7"/>
  </r>
  <r>
    <x v="3"/>
    <n v="1197831"/>
    <x v="395"/>
    <x v="1"/>
    <x v="34"/>
    <x v="37"/>
    <x v="3"/>
    <n v="14"/>
    <n v="63"/>
    <n v="882"/>
    <n v="449.82"/>
    <n v="0.51"/>
    <s v="Online"/>
    <x v="1"/>
    <x v="7"/>
  </r>
  <r>
    <x v="3"/>
    <n v="1197831"/>
    <x v="395"/>
    <x v="1"/>
    <x v="34"/>
    <x v="37"/>
    <x v="4"/>
    <n v="23"/>
    <n v="68"/>
    <n v="1564"/>
    <n v="703.8"/>
    <n v="0.44999999999999996"/>
    <s v="Online"/>
    <x v="1"/>
    <x v="7"/>
  </r>
  <r>
    <x v="3"/>
    <n v="1197831"/>
    <x v="395"/>
    <x v="1"/>
    <x v="34"/>
    <x v="37"/>
    <x v="5"/>
    <n v="28"/>
    <n v="91"/>
    <n v="2548"/>
    <n v="1324.96"/>
    <n v="0.52"/>
    <s v="Online"/>
    <x v="1"/>
    <x v="7"/>
  </r>
  <r>
    <x v="3"/>
    <n v="1197831"/>
    <x v="427"/>
    <x v="1"/>
    <x v="34"/>
    <x v="37"/>
    <x v="0"/>
    <n v="29"/>
    <n v="137"/>
    <n v="3973"/>
    <n v="2145.42"/>
    <n v="0.54"/>
    <s v="Online"/>
    <x v="1"/>
    <x v="8"/>
  </r>
  <r>
    <x v="3"/>
    <n v="1197831"/>
    <x v="427"/>
    <x v="1"/>
    <x v="34"/>
    <x v="37"/>
    <x v="1"/>
    <n v="19"/>
    <n v="88"/>
    <n v="1672"/>
    <n v="769.11999999999989"/>
    <n v="0.45999999999999996"/>
    <s v="Online"/>
    <x v="1"/>
    <x v="8"/>
  </r>
  <r>
    <x v="3"/>
    <n v="1197831"/>
    <x v="427"/>
    <x v="1"/>
    <x v="34"/>
    <x v="37"/>
    <x v="2"/>
    <n v="20"/>
    <n v="56"/>
    <n v="1120"/>
    <n v="571.20000000000005"/>
    <n v="0.51"/>
    <s v="Online"/>
    <x v="1"/>
    <x v="8"/>
  </r>
  <r>
    <x v="3"/>
    <n v="1197831"/>
    <x v="427"/>
    <x v="1"/>
    <x v="34"/>
    <x v="37"/>
    <x v="3"/>
    <n v="18"/>
    <n v="52"/>
    <n v="936"/>
    <n v="486.72"/>
    <n v="0.52"/>
    <s v="Online"/>
    <x v="1"/>
    <x v="8"/>
  </r>
  <r>
    <x v="3"/>
    <n v="1197831"/>
    <x v="427"/>
    <x v="1"/>
    <x v="34"/>
    <x v="37"/>
    <x v="4"/>
    <n v="29"/>
    <n v="50"/>
    <n v="1450"/>
    <n v="696"/>
    <n v="0.48"/>
    <s v="Online"/>
    <x v="1"/>
    <x v="8"/>
  </r>
  <r>
    <x v="4"/>
    <n v="1197831"/>
    <x v="427"/>
    <x v="1"/>
    <x v="34"/>
    <x v="37"/>
    <x v="5"/>
    <n v="29"/>
    <n v="91"/>
    <n v="2639"/>
    <n v="1451.45"/>
    <n v="0.55000000000000004"/>
    <s v="Online"/>
    <x v="1"/>
    <x v="8"/>
  </r>
  <r>
    <x v="4"/>
    <n v="1197831"/>
    <x v="457"/>
    <x v="1"/>
    <x v="34"/>
    <x v="37"/>
    <x v="0"/>
    <n v="23"/>
    <n v="133"/>
    <n v="3059"/>
    <n v="1651.8600000000001"/>
    <n v="0.54"/>
    <s v="Online"/>
    <x v="1"/>
    <x v="9"/>
  </r>
  <r>
    <x v="4"/>
    <n v="1197831"/>
    <x v="457"/>
    <x v="1"/>
    <x v="34"/>
    <x v="37"/>
    <x v="1"/>
    <n v="14"/>
    <n v="78"/>
    <n v="1092"/>
    <n v="513.24"/>
    <n v="0.47"/>
    <s v="Online"/>
    <x v="1"/>
    <x v="9"/>
  </r>
  <r>
    <x v="4"/>
    <n v="1197831"/>
    <x v="457"/>
    <x v="1"/>
    <x v="34"/>
    <x v="37"/>
    <x v="2"/>
    <n v="23"/>
    <n v="74"/>
    <n v="1702"/>
    <n v="919.08"/>
    <n v="0.54"/>
    <s v="Online"/>
    <x v="1"/>
    <x v="9"/>
  </r>
  <r>
    <x v="4"/>
    <n v="1197831"/>
    <x v="457"/>
    <x v="1"/>
    <x v="34"/>
    <x v="37"/>
    <x v="3"/>
    <n v="52"/>
    <n v="75"/>
    <n v="3900"/>
    <n v="2067"/>
    <n v="0.53"/>
    <s v="Online"/>
    <x v="1"/>
    <x v="9"/>
  </r>
  <r>
    <x v="4"/>
    <n v="1197831"/>
    <x v="457"/>
    <x v="1"/>
    <x v="34"/>
    <x v="37"/>
    <x v="4"/>
    <n v="71"/>
    <n v="77"/>
    <n v="5467"/>
    <n v="2678.83"/>
    <n v="0.49"/>
    <s v="Online"/>
    <x v="1"/>
    <x v="9"/>
  </r>
  <r>
    <x v="4"/>
    <n v="1197831"/>
    <x v="457"/>
    <x v="1"/>
    <x v="34"/>
    <x v="37"/>
    <x v="5"/>
    <n v="72"/>
    <n v="105"/>
    <n v="7560"/>
    <n v="3780"/>
    <n v="0.5"/>
    <s v="Online"/>
    <x v="1"/>
    <x v="9"/>
  </r>
  <r>
    <x v="4"/>
    <n v="1197831"/>
    <x v="486"/>
    <x v="1"/>
    <x v="34"/>
    <x v="37"/>
    <x v="0"/>
    <n v="64"/>
    <n v="169"/>
    <n v="10816"/>
    <n v="5948.8"/>
    <n v="0.55000000000000004"/>
    <s v="Online"/>
    <x v="1"/>
    <x v="10"/>
  </r>
  <r>
    <x v="4"/>
    <n v="1197831"/>
    <x v="486"/>
    <x v="1"/>
    <x v="34"/>
    <x v="37"/>
    <x v="1"/>
    <n v="58"/>
    <n v="119"/>
    <n v="6902"/>
    <n v="3105.8999999999996"/>
    <n v="0.44999999999999996"/>
    <s v="Online"/>
    <x v="1"/>
    <x v="10"/>
  </r>
  <r>
    <x v="4"/>
    <n v="1197831"/>
    <x v="486"/>
    <x v="1"/>
    <x v="34"/>
    <x v="37"/>
    <x v="2"/>
    <n v="55"/>
    <n v="101"/>
    <n v="5555"/>
    <n v="2777.5"/>
    <n v="0.5"/>
    <s v="Online"/>
    <x v="1"/>
    <x v="10"/>
  </r>
  <r>
    <x v="4"/>
    <n v="1197831"/>
    <x v="486"/>
    <x v="1"/>
    <x v="34"/>
    <x v="37"/>
    <x v="3"/>
    <n v="54"/>
    <n v="94"/>
    <n v="5076"/>
    <n v="2690.28"/>
    <n v="0.53"/>
    <s v="Online"/>
    <x v="1"/>
    <x v="10"/>
  </r>
  <r>
    <x v="4"/>
    <n v="1197831"/>
    <x v="486"/>
    <x v="1"/>
    <x v="34"/>
    <x v="37"/>
    <x v="4"/>
    <n v="69"/>
    <n v="81"/>
    <n v="5589"/>
    <n v="2682.72"/>
    <n v="0.48"/>
    <s v="Online"/>
    <x v="1"/>
    <x v="10"/>
  </r>
  <r>
    <x v="4"/>
    <n v="1197831"/>
    <x v="486"/>
    <x v="1"/>
    <x v="34"/>
    <x v="37"/>
    <x v="5"/>
    <n v="68"/>
    <n v="123"/>
    <n v="8364"/>
    <n v="4182"/>
    <n v="0.5"/>
    <s v="Online"/>
    <x v="1"/>
    <x v="10"/>
  </r>
  <r>
    <x v="4"/>
    <n v="1197831"/>
    <x v="180"/>
    <x v="1"/>
    <x v="34"/>
    <x v="37"/>
    <x v="0"/>
    <n v="23"/>
    <n v="149"/>
    <n v="3427"/>
    <n v="1679.23"/>
    <n v="0.49"/>
    <s v="Online"/>
    <x v="1"/>
    <x v="0"/>
  </r>
  <r>
    <x v="4"/>
    <n v="1197831"/>
    <x v="180"/>
    <x v="1"/>
    <x v="34"/>
    <x v="37"/>
    <x v="1"/>
    <n v="23"/>
    <n v="91"/>
    <n v="2093"/>
    <n v="1025.57"/>
    <n v="0.49"/>
    <s v="Online"/>
    <x v="1"/>
    <x v="0"/>
  </r>
  <r>
    <x v="4"/>
    <n v="1197831"/>
    <x v="180"/>
    <x v="1"/>
    <x v="34"/>
    <x v="37"/>
    <x v="2"/>
    <n v="14"/>
    <n v="88"/>
    <n v="1232"/>
    <n v="591.36"/>
    <n v="0.48"/>
    <s v="Online"/>
    <x v="1"/>
    <x v="0"/>
  </r>
  <r>
    <x v="4"/>
    <n v="1197831"/>
    <x v="180"/>
    <x v="1"/>
    <x v="34"/>
    <x v="37"/>
    <x v="3"/>
    <n v="19"/>
    <n v="56"/>
    <n v="1064"/>
    <n v="521.36"/>
    <n v="0.49"/>
    <s v="Online"/>
    <x v="1"/>
    <x v="0"/>
  </r>
  <r>
    <x v="4"/>
    <n v="1197831"/>
    <x v="180"/>
    <x v="1"/>
    <x v="34"/>
    <x v="37"/>
    <x v="4"/>
    <n v="33"/>
    <n v="65"/>
    <n v="2145"/>
    <n v="1029.5999999999999"/>
    <n v="0.48"/>
    <s v="Online"/>
    <x v="1"/>
    <x v="0"/>
  </r>
  <r>
    <x v="4"/>
    <n v="1197831"/>
    <x v="180"/>
    <x v="1"/>
    <x v="34"/>
    <x v="37"/>
    <x v="5"/>
    <n v="23"/>
    <n v="102"/>
    <n v="2346"/>
    <n v="1173"/>
    <n v="0.5"/>
    <s v="Online"/>
    <x v="1"/>
    <x v="0"/>
  </r>
  <r>
    <x v="4"/>
    <n v="1197831"/>
    <x v="209"/>
    <x v="1"/>
    <x v="34"/>
    <x v="37"/>
    <x v="0"/>
    <n v="23"/>
    <n v="162"/>
    <n v="3726"/>
    <n v="1751.2199999999998"/>
    <n v="0.47"/>
    <s v="Online"/>
    <x v="1"/>
    <x v="1"/>
  </r>
  <r>
    <x v="4"/>
    <n v="1197831"/>
    <x v="209"/>
    <x v="1"/>
    <x v="34"/>
    <x v="37"/>
    <x v="1"/>
    <n v="23"/>
    <n v="65"/>
    <n v="1495"/>
    <n v="747.5"/>
    <n v="0.5"/>
    <s v="Online"/>
    <x v="1"/>
    <x v="1"/>
  </r>
  <r>
    <x v="4"/>
    <n v="1197831"/>
    <x v="209"/>
    <x v="1"/>
    <x v="34"/>
    <x v="37"/>
    <x v="2"/>
    <n v="14"/>
    <n v="75"/>
    <n v="1050"/>
    <n v="514.5"/>
    <n v="0.49"/>
    <s v="Online"/>
    <x v="1"/>
    <x v="1"/>
  </r>
  <r>
    <x v="4"/>
    <n v="1197831"/>
    <x v="209"/>
    <x v="3"/>
    <x v="35"/>
    <x v="38"/>
    <x v="3"/>
    <n v="20"/>
    <n v="42"/>
    <n v="840"/>
    <n v="377.99999999999994"/>
    <n v="0.44999999999999996"/>
    <s v="Online"/>
    <x v="1"/>
    <x v="1"/>
  </r>
  <r>
    <x v="4"/>
    <n v="1197831"/>
    <x v="209"/>
    <x v="3"/>
    <x v="35"/>
    <x v="38"/>
    <x v="4"/>
    <n v="32"/>
    <n v="68"/>
    <n v="2176"/>
    <n v="1044.48"/>
    <n v="0.48"/>
    <s v="Online"/>
    <x v="1"/>
    <x v="1"/>
  </r>
  <r>
    <x v="4"/>
    <n v="1197831"/>
    <x v="209"/>
    <x v="3"/>
    <x v="35"/>
    <x v="38"/>
    <x v="5"/>
    <n v="18"/>
    <n v="98"/>
    <n v="1764"/>
    <n v="864.36"/>
    <n v="0.49"/>
    <s v="Online"/>
    <x v="1"/>
    <x v="1"/>
  </r>
  <r>
    <x v="4"/>
    <n v="1197831"/>
    <x v="217"/>
    <x v="3"/>
    <x v="35"/>
    <x v="38"/>
    <x v="0"/>
    <n v="20"/>
    <n v="153"/>
    <n v="3060"/>
    <n v="1499.3999999999999"/>
    <n v="0.49"/>
    <s v="Online"/>
    <x v="1"/>
    <x v="2"/>
  </r>
  <r>
    <x v="4"/>
    <n v="1197831"/>
    <x v="217"/>
    <x v="3"/>
    <x v="35"/>
    <x v="38"/>
    <x v="1"/>
    <n v="19"/>
    <n v="59"/>
    <n v="1121"/>
    <n v="526.87"/>
    <n v="0.47"/>
    <s v="Online"/>
    <x v="1"/>
    <x v="2"/>
  </r>
  <r>
    <x v="4"/>
    <n v="1197831"/>
    <x v="217"/>
    <x v="3"/>
    <x v="35"/>
    <x v="38"/>
    <x v="2"/>
    <n v="9"/>
    <n v="75"/>
    <n v="675"/>
    <n v="310.5"/>
    <n v="0.45999999999999996"/>
    <s v="Online"/>
    <x v="1"/>
    <x v="2"/>
  </r>
  <r>
    <x v="4"/>
    <n v="1197831"/>
    <x v="217"/>
    <x v="3"/>
    <x v="35"/>
    <x v="38"/>
    <x v="3"/>
    <n v="20"/>
    <n v="26"/>
    <n v="520"/>
    <n v="249.6"/>
    <n v="0.48"/>
    <s v="Online"/>
    <x v="1"/>
    <x v="2"/>
  </r>
  <r>
    <x v="4"/>
    <n v="1197831"/>
    <x v="217"/>
    <x v="3"/>
    <x v="35"/>
    <x v="38"/>
    <x v="4"/>
    <n v="32"/>
    <n v="41"/>
    <n v="1312"/>
    <n v="603.52"/>
    <n v="0.45999999999999996"/>
    <s v="Online"/>
    <x v="1"/>
    <x v="2"/>
  </r>
  <r>
    <x v="4"/>
    <n v="1197831"/>
    <x v="217"/>
    <x v="3"/>
    <x v="35"/>
    <x v="38"/>
    <x v="5"/>
    <n v="23"/>
    <n v="65"/>
    <n v="1495"/>
    <n v="747.5"/>
    <n v="0.5"/>
    <s v="Online"/>
    <x v="1"/>
    <x v="2"/>
  </r>
  <r>
    <x v="4"/>
    <n v="1197831"/>
    <x v="236"/>
    <x v="3"/>
    <x v="35"/>
    <x v="38"/>
    <x v="0"/>
    <n v="24"/>
    <n v="150"/>
    <n v="3600"/>
    <n v="1619.9999999999998"/>
    <n v="0.44999999999999996"/>
    <s v="Online"/>
    <x v="1"/>
    <x v="3"/>
  </r>
  <r>
    <x v="4"/>
    <n v="1197831"/>
    <x v="236"/>
    <x v="3"/>
    <x v="35"/>
    <x v="38"/>
    <x v="1"/>
    <n v="25"/>
    <n v="58"/>
    <n v="1450"/>
    <n v="696"/>
    <n v="0.48"/>
    <s v="Online"/>
    <x v="1"/>
    <x v="3"/>
  </r>
  <r>
    <x v="4"/>
    <n v="1197831"/>
    <x v="236"/>
    <x v="3"/>
    <x v="35"/>
    <x v="38"/>
    <x v="2"/>
    <n v="14"/>
    <n v="60"/>
    <n v="840"/>
    <n v="420"/>
    <n v="0.5"/>
    <s v="Online"/>
    <x v="1"/>
    <x v="3"/>
  </r>
  <r>
    <x v="4"/>
    <n v="1197831"/>
    <x v="236"/>
    <x v="3"/>
    <x v="35"/>
    <x v="38"/>
    <x v="3"/>
    <n v="19"/>
    <n v="35"/>
    <n v="665"/>
    <n v="299.24999999999994"/>
    <n v="0.44999999999999996"/>
    <s v="Online"/>
    <x v="1"/>
    <x v="3"/>
  </r>
  <r>
    <x v="4"/>
    <n v="1197831"/>
    <x v="236"/>
    <x v="3"/>
    <x v="35"/>
    <x v="38"/>
    <x v="4"/>
    <n v="39"/>
    <n v="38"/>
    <n v="1482"/>
    <n v="726.18"/>
    <n v="0.49"/>
    <s v="Online"/>
    <x v="1"/>
    <x v="3"/>
  </r>
  <r>
    <x v="4"/>
    <n v="1197831"/>
    <x v="236"/>
    <x v="3"/>
    <x v="35"/>
    <x v="38"/>
    <x v="5"/>
    <n v="29"/>
    <n v="81"/>
    <n v="2349"/>
    <n v="1151.01"/>
    <n v="0.49"/>
    <s v="Online"/>
    <x v="1"/>
    <x v="3"/>
  </r>
  <r>
    <x v="4"/>
    <n v="1197831"/>
    <x v="265"/>
    <x v="3"/>
    <x v="35"/>
    <x v="38"/>
    <x v="0"/>
    <n v="36"/>
    <n v="143"/>
    <n v="5148"/>
    <n v="2316.6"/>
    <n v="0.44999999999999996"/>
    <s v="Online"/>
    <x v="1"/>
    <x v="4"/>
  </r>
  <r>
    <x v="4"/>
    <n v="1197831"/>
    <x v="265"/>
    <x v="3"/>
    <x v="35"/>
    <x v="38"/>
    <x v="1"/>
    <n v="39"/>
    <n v="77"/>
    <n v="3003"/>
    <n v="1441.44"/>
    <n v="0.48"/>
    <s v="Online"/>
    <x v="1"/>
    <x v="4"/>
  </r>
  <r>
    <x v="4"/>
    <n v="1197831"/>
    <x v="265"/>
    <x v="3"/>
    <x v="35"/>
    <x v="38"/>
    <x v="2"/>
    <n v="32"/>
    <n v="65"/>
    <n v="2080"/>
    <n v="1019.1999999999999"/>
    <n v="0.49"/>
    <s v="Online"/>
    <x v="1"/>
    <x v="4"/>
  </r>
  <r>
    <x v="4"/>
    <n v="1197831"/>
    <x v="265"/>
    <x v="3"/>
    <x v="35"/>
    <x v="38"/>
    <x v="3"/>
    <n v="32"/>
    <n v="58"/>
    <n v="1856"/>
    <n v="928"/>
    <n v="0.5"/>
    <s v="Online"/>
    <x v="1"/>
    <x v="4"/>
  </r>
  <r>
    <x v="4"/>
    <n v="1197831"/>
    <x v="265"/>
    <x v="3"/>
    <x v="35"/>
    <x v="38"/>
    <x v="4"/>
    <n v="43"/>
    <n v="56"/>
    <n v="2408"/>
    <n v="1204"/>
    <n v="0.5"/>
    <s v="Online"/>
    <x v="1"/>
    <x v="4"/>
  </r>
  <r>
    <x v="4"/>
    <n v="1197831"/>
    <x v="265"/>
    <x v="3"/>
    <x v="35"/>
    <x v="38"/>
    <x v="5"/>
    <n v="42"/>
    <n v="94"/>
    <n v="3948"/>
    <n v="1776.6"/>
    <n v="0.44999999999999996"/>
    <s v="Online"/>
    <x v="1"/>
    <x v="4"/>
  </r>
  <r>
    <x v="4"/>
    <n v="1197831"/>
    <x v="298"/>
    <x v="3"/>
    <x v="35"/>
    <x v="38"/>
    <x v="0"/>
    <n v="37"/>
    <n v="144"/>
    <n v="5328"/>
    <n v="2664"/>
    <n v="0.5"/>
    <s v="Online"/>
    <x v="1"/>
    <x v="11"/>
  </r>
  <r>
    <x v="4"/>
    <n v="1197831"/>
    <x v="298"/>
    <x v="3"/>
    <x v="35"/>
    <x v="38"/>
    <x v="1"/>
    <n v="32"/>
    <n v="94"/>
    <n v="3008"/>
    <n v="1443.84"/>
    <n v="0.48"/>
    <s v="Online"/>
    <x v="1"/>
    <x v="11"/>
  </r>
  <r>
    <x v="4"/>
    <n v="1197831"/>
    <x v="298"/>
    <x v="3"/>
    <x v="35"/>
    <x v="38"/>
    <x v="2"/>
    <n v="37"/>
    <n v="81"/>
    <n v="2997"/>
    <n v="1378.62"/>
    <n v="0.45999999999999996"/>
    <s v="Online"/>
    <x v="1"/>
    <x v="11"/>
  </r>
  <r>
    <x v="4"/>
    <n v="1197831"/>
    <x v="298"/>
    <x v="3"/>
    <x v="35"/>
    <x v="38"/>
    <x v="3"/>
    <n v="38"/>
    <n v="80"/>
    <n v="3040"/>
    <n v="1367.9999999999998"/>
    <n v="0.44999999999999996"/>
    <s v="Online"/>
    <x v="1"/>
    <x v="11"/>
  </r>
  <r>
    <x v="4"/>
    <n v="1197831"/>
    <x v="298"/>
    <x v="3"/>
    <x v="35"/>
    <x v="38"/>
    <x v="4"/>
    <n v="54"/>
    <n v="83"/>
    <n v="4482"/>
    <n v="2151.36"/>
    <n v="0.48"/>
    <s v="Online"/>
    <x v="1"/>
    <x v="11"/>
  </r>
  <r>
    <x v="4"/>
    <n v="1197831"/>
    <x v="298"/>
    <x v="3"/>
    <x v="35"/>
    <x v="38"/>
    <x v="5"/>
    <n v="58"/>
    <n v="117"/>
    <n v="6786"/>
    <n v="3325.14"/>
    <n v="0.49"/>
    <s v="Online"/>
    <x v="1"/>
    <x v="11"/>
  </r>
  <r>
    <x v="4"/>
    <n v="1197831"/>
    <x v="326"/>
    <x v="3"/>
    <x v="35"/>
    <x v="38"/>
    <x v="0"/>
    <n v="51"/>
    <n v="182"/>
    <n v="9282"/>
    <n v="4641"/>
    <n v="0.5"/>
    <s v="Online"/>
    <x v="1"/>
    <x v="5"/>
  </r>
  <r>
    <x v="4"/>
    <n v="1197831"/>
    <x v="326"/>
    <x v="3"/>
    <x v="35"/>
    <x v="38"/>
    <x v="1"/>
    <n v="49"/>
    <n v="119"/>
    <n v="5831"/>
    <n v="2915.5"/>
    <n v="0.5"/>
    <s v="Online"/>
    <x v="1"/>
    <x v="5"/>
  </r>
  <r>
    <x v="4"/>
    <n v="1197831"/>
    <x v="326"/>
    <x v="3"/>
    <x v="35"/>
    <x v="38"/>
    <x v="2"/>
    <n v="42"/>
    <n v="102"/>
    <n v="4284"/>
    <n v="1970.6399999999999"/>
    <n v="0.45999999999999996"/>
    <s v="Online"/>
    <x v="1"/>
    <x v="5"/>
  </r>
  <r>
    <x v="4"/>
    <n v="1197831"/>
    <x v="326"/>
    <x v="3"/>
    <x v="35"/>
    <x v="38"/>
    <x v="3"/>
    <n v="43"/>
    <n v="75"/>
    <n v="3225"/>
    <n v="1580.25"/>
    <n v="0.49"/>
    <s v="Online"/>
    <x v="1"/>
    <x v="5"/>
  </r>
  <r>
    <x v="4"/>
    <n v="1197831"/>
    <x v="326"/>
    <x v="3"/>
    <x v="35"/>
    <x v="38"/>
    <x v="4"/>
    <n v="56"/>
    <n v="91"/>
    <n v="5096"/>
    <n v="2344.16"/>
    <n v="0.45999999999999996"/>
    <s v="Online"/>
    <x v="1"/>
    <x v="5"/>
  </r>
  <r>
    <x v="4"/>
    <n v="1197831"/>
    <x v="326"/>
    <x v="3"/>
    <x v="35"/>
    <x v="38"/>
    <x v="5"/>
    <n v="60"/>
    <n v="140"/>
    <n v="8400"/>
    <n v="4116"/>
    <n v="0.49"/>
    <s v="Online"/>
    <x v="1"/>
    <x v="5"/>
  </r>
  <r>
    <x v="4"/>
    <n v="1197831"/>
    <x v="358"/>
    <x v="3"/>
    <x v="35"/>
    <x v="38"/>
    <x v="0"/>
    <n v="56"/>
    <n v="189"/>
    <n v="10584"/>
    <n v="5292"/>
    <n v="0.5"/>
    <s v="Online"/>
    <x v="1"/>
    <x v="6"/>
  </r>
  <r>
    <x v="4"/>
    <n v="1197831"/>
    <x v="358"/>
    <x v="3"/>
    <x v="35"/>
    <x v="38"/>
    <x v="1"/>
    <n v="51"/>
    <n v="111"/>
    <n v="5661"/>
    <n v="2547.4499999999998"/>
    <n v="0.44999999999999996"/>
    <s v="Online"/>
    <x v="1"/>
    <x v="6"/>
  </r>
  <r>
    <x v="4"/>
    <n v="1197831"/>
    <x v="358"/>
    <x v="3"/>
    <x v="35"/>
    <x v="38"/>
    <x v="2"/>
    <n v="47"/>
    <n v="102"/>
    <n v="4794"/>
    <n v="2397"/>
    <n v="0.5"/>
    <s v="Online"/>
    <x v="1"/>
    <x v="6"/>
  </r>
  <r>
    <x v="4"/>
    <n v="1197831"/>
    <x v="358"/>
    <x v="3"/>
    <x v="35"/>
    <x v="38"/>
    <x v="3"/>
    <n v="37"/>
    <n v="90"/>
    <n v="3330"/>
    <n v="1631.7"/>
    <n v="0.49"/>
    <s v="Online"/>
    <x v="1"/>
    <x v="6"/>
  </r>
  <r>
    <x v="4"/>
    <n v="1197831"/>
    <x v="358"/>
    <x v="3"/>
    <x v="35"/>
    <x v="38"/>
    <x v="4"/>
    <n v="47"/>
    <n v="69"/>
    <n v="3243"/>
    <n v="1621.5"/>
    <n v="0.5"/>
    <s v="Online"/>
    <x v="1"/>
    <x v="6"/>
  </r>
  <r>
    <x v="4"/>
    <n v="1197831"/>
    <x v="358"/>
    <x v="3"/>
    <x v="35"/>
    <x v="38"/>
    <x v="5"/>
    <n v="52"/>
    <n v="113"/>
    <n v="5876"/>
    <n v="2938"/>
    <n v="0.5"/>
    <s v="Online"/>
    <x v="1"/>
    <x v="6"/>
  </r>
  <r>
    <x v="4"/>
    <n v="1197831"/>
    <x v="388"/>
    <x v="3"/>
    <x v="35"/>
    <x v="38"/>
    <x v="0"/>
    <n v="47"/>
    <n v="165"/>
    <n v="7755"/>
    <n v="3877.5"/>
    <n v="0.5"/>
    <s v="Online"/>
    <x v="1"/>
    <x v="7"/>
  </r>
  <r>
    <x v="4"/>
    <n v="1197831"/>
    <x v="388"/>
    <x v="3"/>
    <x v="35"/>
    <x v="38"/>
    <x v="1"/>
    <n v="38"/>
    <n v="91"/>
    <n v="3458"/>
    <n v="1556.1"/>
    <n v="0.44999999999999996"/>
    <s v="Online"/>
    <x v="1"/>
    <x v="7"/>
  </r>
  <r>
    <x v="4"/>
    <n v="1197831"/>
    <x v="388"/>
    <x v="3"/>
    <x v="35"/>
    <x v="38"/>
    <x v="2"/>
    <n v="15"/>
    <n v="75"/>
    <n v="1125"/>
    <n v="528.75"/>
    <n v="0.47"/>
    <s v="Online"/>
    <x v="1"/>
    <x v="7"/>
  </r>
  <r>
    <x v="4"/>
    <n v="1197831"/>
    <x v="388"/>
    <x v="3"/>
    <x v="35"/>
    <x v="38"/>
    <x v="3"/>
    <n v="14"/>
    <n v="65"/>
    <n v="910"/>
    <n v="427.7"/>
    <n v="0.47"/>
    <s v="Online"/>
    <x v="1"/>
    <x v="7"/>
  </r>
  <r>
    <x v="4"/>
    <n v="1197831"/>
    <x v="388"/>
    <x v="3"/>
    <x v="35"/>
    <x v="38"/>
    <x v="4"/>
    <n v="24"/>
    <n v="61"/>
    <n v="1464"/>
    <n v="717.36"/>
    <n v="0.49"/>
    <s v="Online"/>
    <x v="1"/>
    <x v="7"/>
  </r>
  <r>
    <x v="4"/>
    <n v="1197831"/>
    <x v="388"/>
    <x v="3"/>
    <x v="35"/>
    <x v="38"/>
    <x v="5"/>
    <n v="29"/>
    <n v="94"/>
    <n v="2726"/>
    <n v="1335.74"/>
    <n v="0.49"/>
    <s v="Online"/>
    <x v="1"/>
    <x v="7"/>
  </r>
  <r>
    <x v="4"/>
    <n v="1197831"/>
    <x v="420"/>
    <x v="3"/>
    <x v="35"/>
    <x v="38"/>
    <x v="0"/>
    <n v="29"/>
    <n v="145"/>
    <n v="4205"/>
    <n v="1934.3"/>
    <n v="0.45999999999999996"/>
    <s v="Online"/>
    <x v="1"/>
    <x v="8"/>
  </r>
  <r>
    <x v="4"/>
    <n v="1197831"/>
    <x v="420"/>
    <x v="3"/>
    <x v="35"/>
    <x v="38"/>
    <x v="1"/>
    <n v="19"/>
    <n v="85"/>
    <n v="1615"/>
    <n v="742.9"/>
    <n v="0.45999999999999996"/>
    <s v="Online"/>
    <x v="1"/>
    <x v="8"/>
  </r>
  <r>
    <x v="4"/>
    <n v="1197831"/>
    <x v="420"/>
    <x v="3"/>
    <x v="35"/>
    <x v="38"/>
    <x v="2"/>
    <n v="19"/>
    <n v="60"/>
    <n v="1140"/>
    <n v="535.79999999999995"/>
    <n v="0.47"/>
    <s v="Online"/>
    <x v="1"/>
    <x v="8"/>
  </r>
  <r>
    <x v="4"/>
    <n v="1197831"/>
    <x v="420"/>
    <x v="3"/>
    <x v="35"/>
    <x v="38"/>
    <x v="3"/>
    <n v="19"/>
    <n v="47"/>
    <n v="893"/>
    <n v="428.64"/>
    <n v="0.48"/>
    <s v="Online"/>
    <x v="1"/>
    <x v="8"/>
  </r>
  <r>
    <x v="4"/>
    <n v="1197831"/>
    <x v="420"/>
    <x v="3"/>
    <x v="35"/>
    <x v="38"/>
    <x v="4"/>
    <n v="29"/>
    <n v="46"/>
    <n v="1334"/>
    <n v="653.66"/>
    <n v="0.49"/>
    <s v="Online"/>
    <x v="1"/>
    <x v="8"/>
  </r>
  <r>
    <x v="0"/>
    <n v="1197831"/>
    <x v="420"/>
    <x v="3"/>
    <x v="35"/>
    <x v="38"/>
    <x v="5"/>
    <n v="28"/>
    <n v="90"/>
    <n v="2520"/>
    <n v="1209.5999999999999"/>
    <n v="0.48"/>
    <s v="Online"/>
    <x v="1"/>
    <x v="8"/>
  </r>
  <r>
    <x v="0"/>
    <n v="1197831"/>
    <x v="450"/>
    <x v="3"/>
    <x v="35"/>
    <x v="38"/>
    <x v="0"/>
    <n v="23"/>
    <n v="122"/>
    <n v="2806"/>
    <n v="1318.82"/>
    <n v="0.47"/>
    <s v="Online"/>
    <x v="1"/>
    <x v="9"/>
  </r>
  <r>
    <x v="0"/>
    <n v="1197831"/>
    <x v="450"/>
    <x v="3"/>
    <x v="35"/>
    <x v="38"/>
    <x v="1"/>
    <n v="14"/>
    <n v="72"/>
    <n v="1008"/>
    <n v="504"/>
    <n v="0.5"/>
    <s v="Online"/>
    <x v="1"/>
    <x v="9"/>
  </r>
  <r>
    <x v="0"/>
    <n v="1197831"/>
    <x v="450"/>
    <x v="3"/>
    <x v="35"/>
    <x v="38"/>
    <x v="2"/>
    <n v="23"/>
    <n v="55"/>
    <n v="1265"/>
    <n v="632.5"/>
    <n v="0.5"/>
    <s v="Online"/>
    <x v="1"/>
    <x v="9"/>
  </r>
  <r>
    <x v="0"/>
    <n v="1197831"/>
    <x v="450"/>
    <x v="3"/>
    <x v="35"/>
    <x v="38"/>
    <x v="3"/>
    <n v="54"/>
    <n v="83"/>
    <n v="4482"/>
    <n v="2151.36"/>
    <n v="0.48"/>
    <s v="Online"/>
    <x v="1"/>
    <x v="9"/>
  </r>
  <r>
    <x v="0"/>
    <n v="1197831"/>
    <x v="450"/>
    <x v="3"/>
    <x v="35"/>
    <x v="38"/>
    <x v="4"/>
    <n v="68"/>
    <n v="70"/>
    <n v="4760"/>
    <n v="2189.6"/>
    <n v="0.45999999999999996"/>
    <s v="Online"/>
    <x v="1"/>
    <x v="9"/>
  </r>
  <r>
    <x v="0"/>
    <n v="1197831"/>
    <x v="450"/>
    <x v="3"/>
    <x v="35"/>
    <x v="38"/>
    <x v="5"/>
    <n v="73"/>
    <n v="88"/>
    <n v="6424"/>
    <n v="2955.04"/>
    <n v="0.45999999999999996"/>
    <s v="Online"/>
    <x v="1"/>
    <x v="9"/>
  </r>
  <r>
    <x v="0"/>
    <n v="1197831"/>
    <x v="479"/>
    <x v="3"/>
    <x v="35"/>
    <x v="38"/>
    <x v="0"/>
    <n v="66"/>
    <n v="150"/>
    <n v="9900"/>
    <n v="4950"/>
    <n v="0.5"/>
    <s v="Online"/>
    <x v="1"/>
    <x v="10"/>
  </r>
  <r>
    <x v="0"/>
    <n v="1197831"/>
    <x v="479"/>
    <x v="3"/>
    <x v="35"/>
    <x v="38"/>
    <x v="1"/>
    <n v="59"/>
    <n v="120"/>
    <n v="7080"/>
    <n v="3540"/>
    <n v="0.5"/>
    <s v="Online"/>
    <x v="1"/>
    <x v="10"/>
  </r>
  <r>
    <x v="0"/>
    <n v="1197831"/>
    <x v="479"/>
    <x v="3"/>
    <x v="35"/>
    <x v="38"/>
    <x v="2"/>
    <n v="58"/>
    <n v="95"/>
    <n v="5510"/>
    <n v="2534.6"/>
    <n v="0.45999999999999996"/>
    <s v="Online"/>
    <x v="1"/>
    <x v="10"/>
  </r>
  <r>
    <x v="0"/>
    <n v="1197831"/>
    <x v="479"/>
    <x v="3"/>
    <x v="35"/>
    <x v="38"/>
    <x v="3"/>
    <n v="59"/>
    <n v="90"/>
    <n v="5310"/>
    <n v="2389.4999999999995"/>
    <n v="0.44999999999999996"/>
    <s v="Online"/>
    <x v="1"/>
    <x v="10"/>
  </r>
  <r>
    <x v="0"/>
    <n v="1197831"/>
    <x v="479"/>
    <x v="3"/>
    <x v="35"/>
    <x v="38"/>
    <x v="4"/>
    <n v="64"/>
    <n v="81"/>
    <n v="5184"/>
    <n v="2592"/>
    <n v="0.5"/>
    <s v="Online"/>
    <x v="1"/>
    <x v="10"/>
  </r>
  <r>
    <x v="0"/>
    <n v="1197831"/>
    <x v="479"/>
    <x v="3"/>
    <x v="35"/>
    <x v="38"/>
    <x v="5"/>
    <n v="68"/>
    <n v="112"/>
    <n v="7616"/>
    <n v="3503.3599999999997"/>
    <n v="0.45999999999999996"/>
    <s v="Online"/>
    <x v="1"/>
    <x v="10"/>
  </r>
  <r>
    <x v="0"/>
    <n v="1185732"/>
    <x v="176"/>
    <x v="3"/>
    <x v="35"/>
    <x v="38"/>
    <x v="0"/>
    <n v="38"/>
    <n v="138"/>
    <n v="5244"/>
    <n v="2569.56"/>
    <n v="0.49"/>
    <s v="Online"/>
    <x v="1"/>
    <x v="0"/>
  </r>
  <r>
    <x v="0"/>
    <n v="1185732"/>
    <x v="176"/>
    <x v="3"/>
    <x v="35"/>
    <x v="38"/>
    <x v="1"/>
    <n v="37"/>
    <n v="80"/>
    <n v="2960"/>
    <n v="1184"/>
    <n v="0.4"/>
    <s v="Online"/>
    <x v="1"/>
    <x v="0"/>
  </r>
  <r>
    <x v="0"/>
    <n v="1185732"/>
    <x v="176"/>
    <x v="3"/>
    <x v="35"/>
    <x v="38"/>
    <x v="2"/>
    <n v="27"/>
    <n v="83"/>
    <n v="2241"/>
    <n v="986.04"/>
    <n v="0.44"/>
    <s v="Online"/>
    <x v="1"/>
    <x v="0"/>
  </r>
  <r>
    <x v="0"/>
    <n v="1185732"/>
    <x v="176"/>
    <x v="3"/>
    <x v="35"/>
    <x v="38"/>
    <x v="3"/>
    <n v="34"/>
    <n v="36"/>
    <n v="1224"/>
    <n v="489.6"/>
    <n v="0.4"/>
    <s v="Online"/>
    <x v="1"/>
    <x v="0"/>
  </r>
  <r>
    <x v="0"/>
    <n v="1185732"/>
    <x v="176"/>
    <x v="3"/>
    <x v="35"/>
    <x v="38"/>
    <x v="4"/>
    <n v="48"/>
    <n v="44"/>
    <n v="2112"/>
    <n v="992.64"/>
    <n v="0.47"/>
    <s v="Online"/>
    <x v="1"/>
    <x v="0"/>
  </r>
  <r>
    <x v="0"/>
    <n v="1185732"/>
    <x v="176"/>
    <x v="3"/>
    <x v="35"/>
    <x v="38"/>
    <x v="5"/>
    <n v="37"/>
    <n v="72"/>
    <n v="2664"/>
    <n v="1465.2"/>
    <n v="0.55000000000000004"/>
    <s v="Online"/>
    <x v="1"/>
    <x v="0"/>
  </r>
  <r>
    <x v="0"/>
    <n v="1185732"/>
    <x v="207"/>
    <x v="3"/>
    <x v="35"/>
    <x v="38"/>
    <x v="0"/>
    <n v="37"/>
    <n v="158"/>
    <n v="5846"/>
    <n v="2923"/>
    <n v="0.5"/>
    <s v="Online"/>
    <x v="1"/>
    <x v="1"/>
  </r>
  <r>
    <x v="0"/>
    <n v="1185732"/>
    <x v="207"/>
    <x v="3"/>
    <x v="35"/>
    <x v="38"/>
    <x v="1"/>
    <n v="39"/>
    <n v="47"/>
    <n v="1833"/>
    <n v="806.52"/>
    <n v="0.44"/>
    <s v="Online"/>
    <x v="1"/>
    <x v="1"/>
  </r>
  <r>
    <x v="0"/>
    <n v="1185732"/>
    <x v="207"/>
    <x v="3"/>
    <x v="35"/>
    <x v="38"/>
    <x v="2"/>
    <n v="29"/>
    <n v="59"/>
    <n v="1711"/>
    <n v="735.73"/>
    <n v="0.43"/>
    <s v="Online"/>
    <x v="1"/>
    <x v="1"/>
  </r>
  <r>
    <x v="0"/>
    <n v="1185732"/>
    <x v="207"/>
    <x v="3"/>
    <x v="36"/>
    <x v="39"/>
    <x v="3"/>
    <n v="33"/>
    <n v="25"/>
    <n v="825"/>
    <n v="363"/>
    <n v="0.44"/>
    <s v="Online"/>
    <x v="1"/>
    <x v="1"/>
  </r>
  <r>
    <x v="0"/>
    <n v="1185732"/>
    <x v="207"/>
    <x v="3"/>
    <x v="36"/>
    <x v="39"/>
    <x v="4"/>
    <n v="48"/>
    <n v="46"/>
    <n v="2208"/>
    <n v="993.59999999999991"/>
    <n v="0.44999999999999996"/>
    <s v="Online"/>
    <x v="1"/>
    <x v="1"/>
  </r>
  <r>
    <x v="0"/>
    <n v="1185732"/>
    <x v="207"/>
    <x v="3"/>
    <x v="36"/>
    <x v="39"/>
    <x v="5"/>
    <n v="32"/>
    <n v="80"/>
    <n v="2560"/>
    <n v="1408"/>
    <n v="0.55000000000000004"/>
    <s v="Online"/>
    <x v="1"/>
    <x v="1"/>
  </r>
  <r>
    <x v="0"/>
    <n v="1185732"/>
    <x v="216"/>
    <x v="3"/>
    <x v="36"/>
    <x v="39"/>
    <x v="0"/>
    <n v="39"/>
    <n v="124"/>
    <n v="4836"/>
    <n v="2369.64"/>
    <n v="0.49"/>
    <s v="Online"/>
    <x v="1"/>
    <x v="2"/>
  </r>
  <r>
    <x v="0"/>
    <n v="1185732"/>
    <x v="216"/>
    <x v="3"/>
    <x v="36"/>
    <x v="39"/>
    <x v="1"/>
    <n v="37"/>
    <n v="50"/>
    <n v="1850"/>
    <n v="777"/>
    <n v="0.42"/>
    <s v="Online"/>
    <x v="1"/>
    <x v="2"/>
  </r>
  <r>
    <x v="0"/>
    <n v="1185732"/>
    <x v="216"/>
    <x v="3"/>
    <x v="36"/>
    <x v="39"/>
    <x v="2"/>
    <n v="27"/>
    <n v="59"/>
    <n v="1593"/>
    <n v="669.06"/>
    <n v="0.42"/>
    <s v="Online"/>
    <x v="1"/>
    <x v="2"/>
  </r>
  <r>
    <x v="0"/>
    <n v="1185732"/>
    <x v="216"/>
    <x v="3"/>
    <x v="36"/>
    <x v="39"/>
    <x v="3"/>
    <n v="33"/>
    <n v="23"/>
    <n v="759"/>
    <n v="333.96"/>
    <n v="0.44"/>
    <s v="Online"/>
    <x v="1"/>
    <x v="2"/>
  </r>
  <r>
    <x v="0"/>
    <n v="1185732"/>
    <x v="216"/>
    <x v="3"/>
    <x v="36"/>
    <x v="39"/>
    <x v="4"/>
    <n v="47"/>
    <n v="31"/>
    <n v="1457"/>
    <n v="728.5"/>
    <n v="0.5"/>
    <s v="Online"/>
    <x v="1"/>
    <x v="2"/>
  </r>
  <r>
    <x v="0"/>
    <n v="1185732"/>
    <x v="216"/>
    <x v="3"/>
    <x v="36"/>
    <x v="39"/>
    <x v="5"/>
    <n v="37"/>
    <n v="59"/>
    <n v="2183"/>
    <n v="1156.99"/>
    <n v="0.53"/>
    <s v="Online"/>
    <x v="1"/>
    <x v="2"/>
  </r>
  <r>
    <x v="0"/>
    <n v="1185732"/>
    <x v="235"/>
    <x v="3"/>
    <x v="36"/>
    <x v="39"/>
    <x v="0"/>
    <n v="38"/>
    <n v="113"/>
    <n v="4294"/>
    <n v="1975.2399999999998"/>
    <n v="0.45999999999999996"/>
    <s v="Online"/>
    <x v="1"/>
    <x v="3"/>
  </r>
  <r>
    <x v="0"/>
    <n v="1185732"/>
    <x v="235"/>
    <x v="3"/>
    <x v="36"/>
    <x v="39"/>
    <x v="1"/>
    <n v="39"/>
    <n v="42"/>
    <n v="1638"/>
    <n v="671.57999999999993"/>
    <n v="0.41"/>
    <s v="Online"/>
    <x v="1"/>
    <x v="3"/>
  </r>
  <r>
    <x v="0"/>
    <n v="1185732"/>
    <x v="235"/>
    <x v="3"/>
    <x v="36"/>
    <x v="39"/>
    <x v="2"/>
    <n v="29"/>
    <n v="45"/>
    <n v="1305"/>
    <n v="522"/>
    <n v="0.4"/>
    <s v="Online"/>
    <x v="1"/>
    <x v="3"/>
  </r>
  <r>
    <x v="0"/>
    <n v="1185732"/>
    <x v="235"/>
    <x v="3"/>
    <x v="36"/>
    <x v="39"/>
    <x v="3"/>
    <n v="34"/>
    <n v="20"/>
    <n v="680"/>
    <n v="292.39999999999998"/>
    <n v="0.43"/>
    <s v="Online"/>
    <x v="1"/>
    <x v="3"/>
  </r>
  <r>
    <x v="0"/>
    <n v="1185732"/>
    <x v="235"/>
    <x v="3"/>
    <x v="36"/>
    <x v="39"/>
    <x v="4"/>
    <n v="56"/>
    <n v="29"/>
    <n v="1624"/>
    <n v="747.04"/>
    <n v="0.45999999999999996"/>
    <s v="Online"/>
    <x v="1"/>
    <x v="3"/>
  </r>
  <r>
    <x v="0"/>
    <n v="1185732"/>
    <x v="235"/>
    <x v="3"/>
    <x v="36"/>
    <x v="39"/>
    <x v="5"/>
    <n v="48"/>
    <n v="61"/>
    <n v="2928"/>
    <n v="1551.8400000000001"/>
    <n v="0.53"/>
    <s v="Online"/>
    <x v="1"/>
    <x v="3"/>
  </r>
  <r>
    <x v="0"/>
    <n v="1185732"/>
    <x v="266"/>
    <x v="3"/>
    <x v="36"/>
    <x v="39"/>
    <x v="0"/>
    <n v="58"/>
    <n v="139"/>
    <n v="8062"/>
    <n v="3789.14"/>
    <n v="0.47"/>
    <s v="Online"/>
    <x v="1"/>
    <x v="4"/>
  </r>
  <r>
    <x v="0"/>
    <n v="1185732"/>
    <x v="266"/>
    <x v="3"/>
    <x v="36"/>
    <x v="39"/>
    <x v="1"/>
    <n v="45"/>
    <n v="60"/>
    <n v="2700"/>
    <n v="1214.9999999999998"/>
    <n v="0.44999999999999996"/>
    <s v="Online"/>
    <x v="1"/>
    <x v="4"/>
  </r>
  <r>
    <x v="0"/>
    <n v="1185732"/>
    <x v="266"/>
    <x v="3"/>
    <x v="36"/>
    <x v="39"/>
    <x v="2"/>
    <n v="43"/>
    <n v="46"/>
    <n v="1978"/>
    <n v="830.76"/>
    <n v="0.42"/>
    <s v="Online"/>
    <x v="1"/>
    <x v="4"/>
  </r>
  <r>
    <x v="0"/>
    <n v="1185732"/>
    <x v="266"/>
    <x v="3"/>
    <x v="36"/>
    <x v="39"/>
    <x v="3"/>
    <n v="43"/>
    <n v="26"/>
    <n v="1118"/>
    <n v="503.09999999999997"/>
    <n v="0.44999999999999996"/>
    <s v="Online"/>
    <x v="1"/>
    <x v="4"/>
  </r>
  <r>
    <x v="0"/>
    <n v="1185732"/>
    <x v="266"/>
    <x v="3"/>
    <x v="36"/>
    <x v="39"/>
    <x v="4"/>
    <n v="51"/>
    <n v="38"/>
    <n v="1938"/>
    <n v="969"/>
    <n v="0.5"/>
    <s v="Online"/>
    <x v="1"/>
    <x v="4"/>
  </r>
  <r>
    <x v="0"/>
    <n v="1185732"/>
    <x v="266"/>
    <x v="3"/>
    <x v="36"/>
    <x v="39"/>
    <x v="5"/>
    <n v="58"/>
    <n v="68"/>
    <n v="3944"/>
    <n v="2011.44"/>
    <n v="0.51"/>
    <s v="Online"/>
    <x v="1"/>
    <x v="4"/>
  </r>
  <r>
    <x v="0"/>
    <n v="1185732"/>
    <x v="296"/>
    <x v="3"/>
    <x v="36"/>
    <x v="39"/>
    <x v="0"/>
    <n v="41"/>
    <n v="135"/>
    <n v="5535"/>
    <n v="2546.1"/>
    <n v="0.45999999999999996"/>
    <s v="Online"/>
    <x v="1"/>
    <x v="11"/>
  </r>
  <r>
    <x v="0"/>
    <n v="1185732"/>
    <x v="296"/>
    <x v="3"/>
    <x v="36"/>
    <x v="39"/>
    <x v="1"/>
    <n v="39"/>
    <n v="70"/>
    <n v="2730"/>
    <n v="1092"/>
    <n v="0.4"/>
    <s v="Online"/>
    <x v="1"/>
    <x v="11"/>
  </r>
  <r>
    <x v="0"/>
    <n v="1185732"/>
    <x v="296"/>
    <x v="3"/>
    <x v="36"/>
    <x v="39"/>
    <x v="2"/>
    <n v="32"/>
    <n v="54"/>
    <n v="1728"/>
    <n v="743.04"/>
    <n v="0.43"/>
    <s v="Online"/>
    <x v="1"/>
    <x v="11"/>
  </r>
  <r>
    <x v="0"/>
    <n v="1185732"/>
    <x v="296"/>
    <x v="3"/>
    <x v="36"/>
    <x v="39"/>
    <x v="3"/>
    <n v="32"/>
    <n v="49"/>
    <n v="1568"/>
    <n v="705.59999999999991"/>
    <n v="0.44999999999999996"/>
    <s v="Online"/>
    <x v="1"/>
    <x v="11"/>
  </r>
  <r>
    <x v="0"/>
    <n v="1185732"/>
    <x v="296"/>
    <x v="3"/>
    <x v="36"/>
    <x v="39"/>
    <x v="4"/>
    <n v="41"/>
    <n v="51"/>
    <n v="2091"/>
    <n v="940.94999999999993"/>
    <n v="0.44999999999999996"/>
    <s v="Online"/>
    <x v="1"/>
    <x v="11"/>
  </r>
  <r>
    <x v="0"/>
    <n v="1185732"/>
    <x v="296"/>
    <x v="3"/>
    <x v="36"/>
    <x v="39"/>
    <x v="5"/>
    <n v="50"/>
    <n v="94"/>
    <n v="4700"/>
    <n v="2491"/>
    <n v="0.53"/>
    <s v="Online"/>
    <x v="1"/>
    <x v="11"/>
  </r>
  <r>
    <x v="0"/>
    <n v="1185732"/>
    <x v="325"/>
    <x v="3"/>
    <x v="36"/>
    <x v="39"/>
    <x v="0"/>
    <n v="47"/>
    <n v="154"/>
    <n v="7238"/>
    <n v="3329.4799999999996"/>
    <n v="0.45999999999999996"/>
    <s v="Online"/>
    <x v="1"/>
    <x v="5"/>
  </r>
  <r>
    <x v="0"/>
    <n v="1185732"/>
    <x v="325"/>
    <x v="3"/>
    <x v="36"/>
    <x v="39"/>
    <x v="1"/>
    <n v="44"/>
    <n v="81"/>
    <n v="3564"/>
    <n v="1603.8"/>
    <n v="0.44999999999999996"/>
    <s v="Online"/>
    <x v="1"/>
    <x v="5"/>
  </r>
  <r>
    <x v="0"/>
    <n v="1185732"/>
    <x v="325"/>
    <x v="3"/>
    <x v="36"/>
    <x v="39"/>
    <x v="2"/>
    <n v="37"/>
    <n v="61"/>
    <n v="2257"/>
    <n v="947.93999999999994"/>
    <n v="0.42"/>
    <s v="Online"/>
    <x v="1"/>
    <x v="5"/>
  </r>
  <r>
    <x v="0"/>
    <n v="1185732"/>
    <x v="325"/>
    <x v="3"/>
    <x v="36"/>
    <x v="39"/>
    <x v="3"/>
    <n v="38"/>
    <n v="44"/>
    <n v="1672"/>
    <n v="718.96"/>
    <n v="0.43"/>
    <s v="Online"/>
    <x v="1"/>
    <x v="5"/>
  </r>
  <r>
    <x v="0"/>
    <n v="1185732"/>
    <x v="325"/>
    <x v="3"/>
    <x v="36"/>
    <x v="39"/>
    <x v="4"/>
    <n v="49"/>
    <n v="52"/>
    <n v="2548"/>
    <n v="1172.08"/>
    <n v="0.45999999999999996"/>
    <s v="Online"/>
    <x v="1"/>
    <x v="5"/>
  </r>
  <r>
    <x v="0"/>
    <n v="1185732"/>
    <x v="325"/>
    <x v="3"/>
    <x v="36"/>
    <x v="39"/>
    <x v="5"/>
    <n v="53"/>
    <n v="94"/>
    <n v="4982"/>
    <n v="2640.46"/>
    <n v="0.53"/>
    <s v="Online"/>
    <x v="1"/>
    <x v="5"/>
  </r>
  <r>
    <x v="0"/>
    <n v="1185732"/>
    <x v="357"/>
    <x v="3"/>
    <x v="36"/>
    <x v="39"/>
    <x v="0"/>
    <n v="49"/>
    <n v="131"/>
    <n v="6419"/>
    <n v="3081.12"/>
    <n v="0.48"/>
    <s v="Online"/>
    <x v="1"/>
    <x v="6"/>
  </r>
  <r>
    <x v="0"/>
    <n v="1185732"/>
    <x v="357"/>
    <x v="3"/>
    <x v="36"/>
    <x v="39"/>
    <x v="1"/>
    <n v="42"/>
    <n v="78"/>
    <n v="3276"/>
    <n v="1474.1999999999998"/>
    <n v="0.44999999999999996"/>
    <s v="Online"/>
    <x v="1"/>
    <x v="6"/>
  </r>
  <r>
    <x v="0"/>
    <n v="1185732"/>
    <x v="357"/>
    <x v="3"/>
    <x v="36"/>
    <x v="39"/>
    <x v="2"/>
    <n v="36"/>
    <n v="65"/>
    <n v="2340"/>
    <n v="936"/>
    <n v="0.4"/>
    <s v="Online"/>
    <x v="1"/>
    <x v="6"/>
  </r>
  <r>
    <x v="0"/>
    <n v="1185732"/>
    <x v="357"/>
    <x v="3"/>
    <x v="36"/>
    <x v="39"/>
    <x v="3"/>
    <n v="38"/>
    <n v="58"/>
    <n v="2204"/>
    <n v="947.72"/>
    <n v="0.43"/>
    <s v="Online"/>
    <x v="1"/>
    <x v="6"/>
  </r>
  <r>
    <x v="0"/>
    <n v="1185732"/>
    <x v="357"/>
    <x v="3"/>
    <x v="36"/>
    <x v="39"/>
    <x v="4"/>
    <n v="47"/>
    <n v="46"/>
    <n v="2162"/>
    <n v="994.51999999999987"/>
    <n v="0.45999999999999996"/>
    <s v="Online"/>
    <x v="1"/>
    <x v="6"/>
  </r>
  <r>
    <x v="0"/>
    <n v="1185732"/>
    <x v="357"/>
    <x v="3"/>
    <x v="36"/>
    <x v="39"/>
    <x v="5"/>
    <n v="53"/>
    <n v="88"/>
    <n v="4664"/>
    <n v="2332"/>
    <n v="0.5"/>
    <s v="Online"/>
    <x v="1"/>
    <x v="6"/>
  </r>
  <r>
    <x v="0"/>
    <n v="1185732"/>
    <x v="389"/>
    <x v="3"/>
    <x v="36"/>
    <x v="39"/>
    <x v="0"/>
    <n v="42"/>
    <n v="138"/>
    <n v="5796"/>
    <n v="2608.1999999999998"/>
    <n v="0.44999999999999996"/>
    <s v="Online"/>
    <x v="1"/>
    <x v="7"/>
  </r>
  <r>
    <x v="0"/>
    <n v="1185732"/>
    <x v="389"/>
    <x v="3"/>
    <x v="36"/>
    <x v="39"/>
    <x v="1"/>
    <n v="39"/>
    <n v="80"/>
    <n v="3120"/>
    <n v="1248"/>
    <n v="0.4"/>
    <s v="Online"/>
    <x v="1"/>
    <x v="7"/>
  </r>
  <r>
    <x v="0"/>
    <n v="1185732"/>
    <x v="389"/>
    <x v="3"/>
    <x v="36"/>
    <x v="39"/>
    <x v="2"/>
    <n v="32"/>
    <n v="53"/>
    <n v="1696"/>
    <n v="678.40000000000009"/>
    <n v="0.4"/>
    <s v="Online"/>
    <x v="1"/>
    <x v="7"/>
  </r>
  <r>
    <x v="0"/>
    <n v="1185732"/>
    <x v="389"/>
    <x v="3"/>
    <x v="36"/>
    <x v="39"/>
    <x v="3"/>
    <n v="34"/>
    <n v="39"/>
    <n v="1326"/>
    <n v="530.4"/>
    <n v="0.4"/>
    <s v="Online"/>
    <x v="1"/>
    <x v="7"/>
  </r>
  <r>
    <x v="0"/>
    <n v="1185732"/>
    <x v="389"/>
    <x v="3"/>
    <x v="36"/>
    <x v="39"/>
    <x v="4"/>
    <n v="41"/>
    <n v="42"/>
    <n v="1722"/>
    <n v="861"/>
    <n v="0.5"/>
    <s v="Online"/>
    <x v="1"/>
    <x v="7"/>
  </r>
  <r>
    <x v="0"/>
    <n v="1185732"/>
    <x v="389"/>
    <x v="3"/>
    <x v="36"/>
    <x v="39"/>
    <x v="5"/>
    <n v="46"/>
    <n v="65"/>
    <n v="2990"/>
    <n v="1495"/>
    <n v="0.5"/>
    <s v="Online"/>
    <x v="1"/>
    <x v="7"/>
  </r>
  <r>
    <x v="0"/>
    <n v="1185732"/>
    <x v="418"/>
    <x v="3"/>
    <x v="36"/>
    <x v="39"/>
    <x v="0"/>
    <n v="54"/>
    <n v="104"/>
    <n v="5616"/>
    <n v="2583.3599999999997"/>
    <n v="0.45999999999999996"/>
    <s v="Online"/>
    <x v="1"/>
    <x v="8"/>
  </r>
  <r>
    <x v="0"/>
    <n v="1185732"/>
    <x v="418"/>
    <x v="3"/>
    <x v="36"/>
    <x v="39"/>
    <x v="1"/>
    <n v="41"/>
    <n v="75"/>
    <n v="3075"/>
    <n v="1291.5"/>
    <n v="0.42"/>
    <s v="Online"/>
    <x v="1"/>
    <x v="8"/>
  </r>
  <r>
    <x v="0"/>
    <n v="1185732"/>
    <x v="418"/>
    <x v="3"/>
    <x v="36"/>
    <x v="39"/>
    <x v="2"/>
    <n v="43"/>
    <n v="42"/>
    <n v="1806"/>
    <n v="722.40000000000009"/>
    <n v="0.4"/>
    <s v="Online"/>
    <x v="1"/>
    <x v="8"/>
  </r>
  <r>
    <x v="0"/>
    <n v="1185732"/>
    <x v="418"/>
    <x v="3"/>
    <x v="36"/>
    <x v="39"/>
    <x v="3"/>
    <n v="43"/>
    <n v="36"/>
    <n v="1548"/>
    <n v="696.59999999999991"/>
    <n v="0.44999999999999996"/>
    <s v="Online"/>
    <x v="1"/>
    <x v="8"/>
  </r>
  <r>
    <x v="0"/>
    <n v="1185732"/>
    <x v="418"/>
    <x v="3"/>
    <x v="36"/>
    <x v="39"/>
    <x v="4"/>
    <n v="54"/>
    <n v="38"/>
    <n v="2052"/>
    <n v="964.43999999999994"/>
    <n v="0.47"/>
    <s v="Online"/>
    <x v="1"/>
    <x v="8"/>
  </r>
  <r>
    <x v="2"/>
    <n v="1185732"/>
    <x v="418"/>
    <x v="3"/>
    <x v="36"/>
    <x v="39"/>
    <x v="5"/>
    <n v="55"/>
    <n v="70"/>
    <n v="3850"/>
    <n v="2117.5"/>
    <n v="0.55000000000000004"/>
    <s v="Online"/>
    <x v="1"/>
    <x v="8"/>
  </r>
  <r>
    <x v="2"/>
    <n v="1185732"/>
    <x v="449"/>
    <x v="3"/>
    <x v="36"/>
    <x v="39"/>
    <x v="0"/>
    <n v="53"/>
    <n v="104"/>
    <n v="5512"/>
    <n v="2700.88"/>
    <n v="0.49"/>
    <s v="Online"/>
    <x v="1"/>
    <x v="9"/>
  </r>
  <r>
    <x v="2"/>
    <n v="1185732"/>
    <x v="449"/>
    <x v="3"/>
    <x v="36"/>
    <x v="39"/>
    <x v="1"/>
    <n v="41"/>
    <n v="63"/>
    <n v="2583"/>
    <n v="1059.03"/>
    <n v="0.41"/>
    <s v="Online"/>
    <x v="1"/>
    <x v="9"/>
  </r>
  <r>
    <x v="2"/>
    <n v="1185732"/>
    <x v="449"/>
    <x v="3"/>
    <x v="36"/>
    <x v="39"/>
    <x v="2"/>
    <n v="43"/>
    <n v="57"/>
    <n v="2451"/>
    <n v="1078.44"/>
    <n v="0.44"/>
    <s v="Online"/>
    <x v="1"/>
    <x v="9"/>
  </r>
  <r>
    <x v="2"/>
    <n v="1185732"/>
    <x v="449"/>
    <x v="3"/>
    <x v="36"/>
    <x v="39"/>
    <x v="3"/>
    <n v="43"/>
    <n v="44"/>
    <n v="1892"/>
    <n v="832.48"/>
    <n v="0.44"/>
    <s v="Online"/>
    <x v="1"/>
    <x v="9"/>
  </r>
  <r>
    <x v="2"/>
    <n v="1185732"/>
    <x v="449"/>
    <x v="3"/>
    <x v="36"/>
    <x v="39"/>
    <x v="4"/>
    <n v="59"/>
    <n v="45"/>
    <n v="2655"/>
    <n v="1221.3"/>
    <n v="0.45999999999999996"/>
    <s v="Online"/>
    <x v="1"/>
    <x v="9"/>
  </r>
  <r>
    <x v="2"/>
    <n v="1185732"/>
    <x v="449"/>
    <x v="3"/>
    <x v="36"/>
    <x v="39"/>
    <x v="5"/>
    <n v="61"/>
    <n v="65"/>
    <n v="3965"/>
    <n v="1982.5"/>
    <n v="0.5"/>
    <s v="Online"/>
    <x v="1"/>
    <x v="9"/>
  </r>
  <r>
    <x v="2"/>
    <n v="1185732"/>
    <x v="478"/>
    <x v="3"/>
    <x v="36"/>
    <x v="39"/>
    <x v="0"/>
    <n v="58"/>
    <n v="140"/>
    <n v="8120"/>
    <n v="3735.2"/>
    <n v="0.45999999999999996"/>
    <s v="Online"/>
    <x v="1"/>
    <x v="10"/>
  </r>
  <r>
    <x v="2"/>
    <n v="1185732"/>
    <x v="478"/>
    <x v="3"/>
    <x v="36"/>
    <x v="39"/>
    <x v="1"/>
    <n v="45"/>
    <n v="75"/>
    <n v="3375"/>
    <n v="1451.25"/>
    <n v="0.43"/>
    <s v="Online"/>
    <x v="1"/>
    <x v="10"/>
  </r>
  <r>
    <x v="2"/>
    <n v="1185732"/>
    <x v="478"/>
    <x v="3"/>
    <x v="36"/>
    <x v="39"/>
    <x v="2"/>
    <n v="45"/>
    <n v="73"/>
    <n v="3285"/>
    <n v="1379.7"/>
    <n v="0.42"/>
    <s v="Online"/>
    <x v="1"/>
    <x v="10"/>
  </r>
  <r>
    <x v="2"/>
    <n v="1185732"/>
    <x v="478"/>
    <x v="3"/>
    <x v="36"/>
    <x v="39"/>
    <x v="3"/>
    <n v="45"/>
    <n v="50"/>
    <n v="2250"/>
    <n v="1012.4999999999999"/>
    <n v="0.44999999999999996"/>
    <s v="Online"/>
    <x v="1"/>
    <x v="10"/>
  </r>
  <r>
    <x v="2"/>
    <n v="1185732"/>
    <x v="478"/>
    <x v="3"/>
    <x v="36"/>
    <x v="39"/>
    <x v="4"/>
    <n v="56"/>
    <n v="50"/>
    <n v="2800"/>
    <n v="1259.9999999999998"/>
    <n v="0.44999999999999996"/>
    <s v="Online"/>
    <x v="1"/>
    <x v="10"/>
  </r>
  <r>
    <x v="2"/>
    <n v="1185732"/>
    <x v="478"/>
    <x v="3"/>
    <x v="36"/>
    <x v="39"/>
    <x v="5"/>
    <n v="64"/>
    <n v="75"/>
    <n v="4800"/>
    <n v="2496"/>
    <n v="0.52"/>
    <s v="Online"/>
    <x v="1"/>
    <x v="10"/>
  </r>
  <r>
    <x v="2"/>
    <n v="1185732"/>
    <x v="173"/>
    <x v="3"/>
    <x v="36"/>
    <x v="39"/>
    <x v="0"/>
    <n v="33"/>
    <n v="128"/>
    <n v="4224"/>
    <n v="1900.7999999999997"/>
    <n v="0.44999999999999996"/>
    <s v="Online"/>
    <x v="1"/>
    <x v="0"/>
  </r>
  <r>
    <x v="2"/>
    <n v="1185732"/>
    <x v="173"/>
    <x v="3"/>
    <x v="36"/>
    <x v="39"/>
    <x v="1"/>
    <n v="32"/>
    <n v="74"/>
    <n v="2368"/>
    <n v="1041.92"/>
    <n v="0.44"/>
    <s v="Online"/>
    <x v="1"/>
    <x v="0"/>
  </r>
  <r>
    <x v="2"/>
    <n v="1185732"/>
    <x v="173"/>
    <x v="3"/>
    <x v="36"/>
    <x v="39"/>
    <x v="2"/>
    <n v="25"/>
    <n v="74"/>
    <n v="1850"/>
    <n v="740"/>
    <n v="0.4"/>
    <s v="Online"/>
    <x v="1"/>
    <x v="0"/>
  </r>
  <r>
    <x v="2"/>
    <n v="1185732"/>
    <x v="173"/>
    <x v="3"/>
    <x v="36"/>
    <x v="39"/>
    <x v="3"/>
    <n v="28"/>
    <n v="33"/>
    <n v="924"/>
    <n v="415.79999999999995"/>
    <n v="0.44999999999999996"/>
    <s v="Online"/>
    <x v="1"/>
    <x v="0"/>
  </r>
  <r>
    <x v="2"/>
    <n v="1185732"/>
    <x v="173"/>
    <x v="3"/>
    <x v="36"/>
    <x v="39"/>
    <x v="4"/>
    <n v="43"/>
    <n v="49"/>
    <n v="2107"/>
    <n v="1032.43"/>
    <n v="0.49"/>
    <s v="Online"/>
    <x v="1"/>
    <x v="0"/>
  </r>
  <r>
    <x v="2"/>
    <n v="1185732"/>
    <x v="173"/>
    <x v="3"/>
    <x v="36"/>
    <x v="39"/>
    <x v="5"/>
    <n v="33"/>
    <n v="72"/>
    <n v="2376"/>
    <n v="1211.76"/>
    <n v="0.51"/>
    <s v="Online"/>
    <x v="1"/>
    <x v="0"/>
  </r>
  <r>
    <x v="2"/>
    <n v="1185732"/>
    <x v="204"/>
    <x v="3"/>
    <x v="36"/>
    <x v="39"/>
    <x v="0"/>
    <n v="34"/>
    <n v="152"/>
    <n v="5168"/>
    <n v="2325.6"/>
    <n v="0.44999999999999996"/>
    <s v="Online"/>
    <x v="1"/>
    <x v="1"/>
  </r>
  <r>
    <x v="2"/>
    <n v="1185732"/>
    <x v="204"/>
    <x v="3"/>
    <x v="36"/>
    <x v="39"/>
    <x v="1"/>
    <n v="34"/>
    <n v="51"/>
    <n v="1734"/>
    <n v="745.62"/>
    <n v="0.43"/>
    <s v="Online"/>
    <x v="1"/>
    <x v="1"/>
  </r>
  <r>
    <x v="2"/>
    <n v="1185732"/>
    <x v="204"/>
    <x v="3"/>
    <x v="36"/>
    <x v="39"/>
    <x v="2"/>
    <n v="24"/>
    <n v="68"/>
    <n v="1632"/>
    <n v="685.43999999999994"/>
    <n v="0.42"/>
    <s v="Online"/>
    <x v="1"/>
    <x v="1"/>
  </r>
  <r>
    <x v="2"/>
    <n v="1185732"/>
    <x v="204"/>
    <x v="3"/>
    <x v="37"/>
    <x v="40"/>
    <x v="3"/>
    <n v="29"/>
    <n v="30"/>
    <n v="870"/>
    <n v="391.49999999999994"/>
    <n v="0.44999999999999996"/>
    <s v="Online"/>
    <x v="1"/>
    <x v="1"/>
  </r>
  <r>
    <x v="2"/>
    <n v="1185732"/>
    <x v="204"/>
    <x v="3"/>
    <x v="37"/>
    <x v="40"/>
    <x v="4"/>
    <n v="42"/>
    <n v="51"/>
    <n v="2142"/>
    <n v="1049.58"/>
    <n v="0.49"/>
    <s v="Online"/>
    <x v="1"/>
    <x v="1"/>
  </r>
  <r>
    <x v="2"/>
    <n v="1185732"/>
    <x v="204"/>
    <x v="3"/>
    <x v="37"/>
    <x v="40"/>
    <x v="5"/>
    <n v="23"/>
    <n v="69"/>
    <n v="1587"/>
    <n v="809.37"/>
    <n v="0.51"/>
    <s v="Online"/>
    <x v="1"/>
    <x v="1"/>
  </r>
  <r>
    <x v="2"/>
    <n v="1185732"/>
    <x v="710"/>
    <x v="3"/>
    <x v="37"/>
    <x v="40"/>
    <x v="0"/>
    <n v="29"/>
    <n v="134"/>
    <n v="3886"/>
    <n v="1826.4199999999998"/>
    <n v="0.47"/>
    <s v="Online"/>
    <x v="1"/>
    <x v="2"/>
  </r>
  <r>
    <x v="2"/>
    <n v="1185732"/>
    <x v="710"/>
    <x v="3"/>
    <x v="37"/>
    <x v="40"/>
    <x v="1"/>
    <n v="27"/>
    <n v="58"/>
    <n v="1566"/>
    <n v="657.72"/>
    <n v="0.42"/>
    <s v="Online"/>
    <x v="1"/>
    <x v="2"/>
  </r>
  <r>
    <x v="2"/>
    <n v="1185732"/>
    <x v="710"/>
    <x v="3"/>
    <x v="37"/>
    <x v="40"/>
    <x v="2"/>
    <n v="19"/>
    <n v="56"/>
    <n v="1064"/>
    <n v="446.88"/>
    <n v="0.42"/>
    <s v="Online"/>
    <x v="1"/>
    <x v="2"/>
  </r>
  <r>
    <x v="2"/>
    <n v="1185732"/>
    <x v="710"/>
    <x v="3"/>
    <x v="37"/>
    <x v="40"/>
    <x v="3"/>
    <n v="25"/>
    <n v="22"/>
    <n v="550"/>
    <n v="231"/>
    <n v="0.42"/>
    <s v="Online"/>
    <x v="1"/>
    <x v="2"/>
  </r>
  <r>
    <x v="2"/>
    <n v="1185732"/>
    <x v="710"/>
    <x v="3"/>
    <x v="37"/>
    <x v="40"/>
    <x v="4"/>
    <n v="36"/>
    <n v="36"/>
    <n v="1296"/>
    <n v="648"/>
    <n v="0.5"/>
    <s v="Online"/>
    <x v="1"/>
    <x v="2"/>
  </r>
  <r>
    <x v="2"/>
    <n v="1185732"/>
    <x v="710"/>
    <x v="3"/>
    <x v="37"/>
    <x v="40"/>
    <x v="5"/>
    <n v="28"/>
    <n v="63"/>
    <n v="1764"/>
    <n v="917.28000000000009"/>
    <n v="0.52"/>
    <s v="Online"/>
    <x v="1"/>
    <x v="2"/>
  </r>
  <r>
    <x v="2"/>
    <n v="1185732"/>
    <x v="232"/>
    <x v="3"/>
    <x v="37"/>
    <x v="40"/>
    <x v="0"/>
    <n v="28"/>
    <n v="113"/>
    <n v="3164"/>
    <n v="1550.36"/>
    <n v="0.49"/>
    <s v="Online"/>
    <x v="1"/>
    <x v="3"/>
  </r>
  <r>
    <x v="2"/>
    <n v="1185732"/>
    <x v="232"/>
    <x v="3"/>
    <x v="37"/>
    <x v="40"/>
    <x v="1"/>
    <n v="28"/>
    <n v="44"/>
    <n v="1232"/>
    <n v="529.76"/>
    <n v="0.43"/>
    <s v="Online"/>
    <x v="1"/>
    <x v="3"/>
  </r>
  <r>
    <x v="2"/>
    <n v="1185732"/>
    <x v="232"/>
    <x v="3"/>
    <x v="37"/>
    <x v="40"/>
    <x v="2"/>
    <n v="19"/>
    <n v="41"/>
    <n v="779"/>
    <n v="327.18"/>
    <n v="0.42"/>
    <s v="Online"/>
    <x v="1"/>
    <x v="3"/>
  </r>
  <r>
    <x v="2"/>
    <n v="1185732"/>
    <x v="232"/>
    <x v="3"/>
    <x v="37"/>
    <x v="40"/>
    <x v="3"/>
    <n v="24"/>
    <n v="22"/>
    <n v="528"/>
    <n v="227.04"/>
    <n v="0.43"/>
    <s v="Online"/>
    <x v="1"/>
    <x v="3"/>
  </r>
  <r>
    <x v="2"/>
    <n v="1185732"/>
    <x v="232"/>
    <x v="3"/>
    <x v="37"/>
    <x v="40"/>
    <x v="4"/>
    <n v="58"/>
    <n v="30"/>
    <n v="1740"/>
    <n v="835.19999999999993"/>
    <n v="0.48"/>
    <s v="Online"/>
    <x v="1"/>
    <x v="3"/>
  </r>
  <r>
    <x v="2"/>
    <n v="1185732"/>
    <x v="232"/>
    <x v="3"/>
    <x v="37"/>
    <x v="40"/>
    <x v="5"/>
    <n v="49"/>
    <n v="68"/>
    <n v="3332"/>
    <n v="1765.96"/>
    <n v="0.53"/>
    <s v="Online"/>
    <x v="1"/>
    <x v="3"/>
  </r>
  <r>
    <x v="2"/>
    <n v="1185732"/>
    <x v="263"/>
    <x v="3"/>
    <x v="37"/>
    <x v="40"/>
    <x v="0"/>
    <n v="55"/>
    <n v="129"/>
    <n v="7095"/>
    <n v="3405.6"/>
    <n v="0.48"/>
    <s v="Online"/>
    <x v="1"/>
    <x v="4"/>
  </r>
  <r>
    <x v="2"/>
    <n v="1185732"/>
    <x v="263"/>
    <x v="3"/>
    <x v="37"/>
    <x v="40"/>
    <x v="1"/>
    <n v="41"/>
    <n v="54"/>
    <n v="2214"/>
    <n v="974.16"/>
    <n v="0.44"/>
    <s v="Online"/>
    <x v="1"/>
    <x v="4"/>
  </r>
  <r>
    <x v="2"/>
    <n v="1185732"/>
    <x v="263"/>
    <x v="3"/>
    <x v="37"/>
    <x v="40"/>
    <x v="2"/>
    <n v="37"/>
    <n v="51"/>
    <n v="1887"/>
    <n v="811.41"/>
    <n v="0.43"/>
    <s v="Online"/>
    <x v="1"/>
    <x v="4"/>
  </r>
  <r>
    <x v="2"/>
    <n v="1185732"/>
    <x v="263"/>
    <x v="3"/>
    <x v="37"/>
    <x v="40"/>
    <x v="3"/>
    <n v="36"/>
    <n v="26"/>
    <n v="936"/>
    <n v="411.84"/>
    <n v="0.44"/>
    <s v="Online"/>
    <x v="1"/>
    <x v="4"/>
  </r>
  <r>
    <x v="2"/>
    <n v="1185732"/>
    <x v="263"/>
    <x v="3"/>
    <x v="37"/>
    <x v="40"/>
    <x v="4"/>
    <n v="46"/>
    <n v="31"/>
    <n v="1426"/>
    <n v="684.48"/>
    <n v="0.48"/>
    <s v="Online"/>
    <x v="1"/>
    <x v="4"/>
  </r>
  <r>
    <x v="2"/>
    <n v="1185732"/>
    <x v="263"/>
    <x v="3"/>
    <x v="37"/>
    <x v="40"/>
    <x v="5"/>
    <n v="52"/>
    <n v="75"/>
    <n v="3900"/>
    <n v="1989"/>
    <n v="0.51"/>
    <s v="Online"/>
    <x v="1"/>
    <x v="4"/>
  </r>
  <r>
    <x v="2"/>
    <n v="1185732"/>
    <x v="293"/>
    <x v="3"/>
    <x v="37"/>
    <x v="40"/>
    <x v="0"/>
    <n v="36"/>
    <n v="125"/>
    <n v="4500"/>
    <n v="2024.9999999999998"/>
    <n v="0.44999999999999996"/>
    <s v="Online"/>
    <x v="1"/>
    <x v="11"/>
  </r>
  <r>
    <x v="2"/>
    <n v="1185732"/>
    <x v="293"/>
    <x v="3"/>
    <x v="37"/>
    <x v="40"/>
    <x v="1"/>
    <n v="32"/>
    <n v="65"/>
    <n v="2080"/>
    <n v="894.4"/>
    <n v="0.43"/>
    <s v="Online"/>
    <x v="1"/>
    <x v="11"/>
  </r>
  <r>
    <x v="2"/>
    <n v="1185732"/>
    <x v="293"/>
    <x v="3"/>
    <x v="37"/>
    <x v="40"/>
    <x v="2"/>
    <n v="27"/>
    <n v="60"/>
    <n v="1620"/>
    <n v="648"/>
    <n v="0.4"/>
    <s v="Online"/>
    <x v="1"/>
    <x v="11"/>
  </r>
  <r>
    <x v="2"/>
    <n v="1185732"/>
    <x v="293"/>
    <x v="3"/>
    <x v="37"/>
    <x v="40"/>
    <x v="3"/>
    <n v="29"/>
    <n v="51"/>
    <n v="1479"/>
    <n v="621.17999999999995"/>
    <n v="0.42"/>
    <s v="Online"/>
    <x v="1"/>
    <x v="11"/>
  </r>
  <r>
    <x v="2"/>
    <n v="1185732"/>
    <x v="293"/>
    <x v="3"/>
    <x v="37"/>
    <x v="40"/>
    <x v="4"/>
    <n v="38"/>
    <n v="47"/>
    <n v="1786"/>
    <n v="821.56"/>
    <n v="0.45999999999999996"/>
    <s v="Online"/>
    <x v="1"/>
    <x v="11"/>
  </r>
  <r>
    <x v="2"/>
    <n v="1185732"/>
    <x v="293"/>
    <x v="3"/>
    <x v="37"/>
    <x v="40"/>
    <x v="5"/>
    <n v="51"/>
    <n v="91"/>
    <n v="4641"/>
    <n v="2506.1400000000003"/>
    <n v="0.54"/>
    <s v="Online"/>
    <x v="1"/>
    <x v="11"/>
  </r>
  <r>
    <x v="2"/>
    <n v="1185732"/>
    <x v="322"/>
    <x v="3"/>
    <x v="37"/>
    <x v="40"/>
    <x v="0"/>
    <n v="48"/>
    <n v="160"/>
    <n v="7680"/>
    <n v="3763.2"/>
    <n v="0.49"/>
    <s v="Online"/>
    <x v="1"/>
    <x v="5"/>
  </r>
  <r>
    <x v="2"/>
    <n v="1185732"/>
    <x v="322"/>
    <x v="3"/>
    <x v="37"/>
    <x v="40"/>
    <x v="1"/>
    <n v="44"/>
    <n v="84"/>
    <n v="3696"/>
    <n v="1589.28"/>
    <n v="0.43"/>
    <s v="Online"/>
    <x v="1"/>
    <x v="5"/>
  </r>
  <r>
    <x v="2"/>
    <n v="1185732"/>
    <x v="322"/>
    <x v="3"/>
    <x v="37"/>
    <x v="40"/>
    <x v="2"/>
    <n v="37"/>
    <n v="59"/>
    <n v="2183"/>
    <n v="873.2"/>
    <n v="0.4"/>
    <s v="Online"/>
    <x v="1"/>
    <x v="5"/>
  </r>
  <r>
    <x v="2"/>
    <n v="1185732"/>
    <x v="322"/>
    <x v="3"/>
    <x v="37"/>
    <x v="40"/>
    <x v="3"/>
    <n v="38"/>
    <n v="53"/>
    <n v="2014"/>
    <n v="866.02"/>
    <n v="0.43"/>
    <s v="Online"/>
    <x v="1"/>
    <x v="5"/>
  </r>
  <r>
    <x v="2"/>
    <n v="1185732"/>
    <x v="322"/>
    <x v="3"/>
    <x v="37"/>
    <x v="40"/>
    <x v="4"/>
    <n v="49"/>
    <n v="60"/>
    <n v="2940"/>
    <n v="1352.3999999999999"/>
    <n v="0.45999999999999996"/>
    <s v="Online"/>
    <x v="1"/>
    <x v="5"/>
  </r>
  <r>
    <x v="2"/>
    <n v="1185732"/>
    <x v="322"/>
    <x v="3"/>
    <x v="37"/>
    <x v="40"/>
    <x v="5"/>
    <n v="54"/>
    <n v="98"/>
    <n v="5292"/>
    <n v="2857.6800000000003"/>
    <n v="0.54"/>
    <s v="Online"/>
    <x v="1"/>
    <x v="5"/>
  </r>
  <r>
    <x v="2"/>
    <n v="1185732"/>
    <x v="354"/>
    <x v="3"/>
    <x v="37"/>
    <x v="40"/>
    <x v="0"/>
    <n v="46"/>
    <n v="147"/>
    <n v="6762"/>
    <n v="3313.38"/>
    <n v="0.49"/>
    <s v="Online"/>
    <x v="1"/>
    <x v="6"/>
  </r>
  <r>
    <x v="2"/>
    <n v="1185732"/>
    <x v="354"/>
    <x v="3"/>
    <x v="37"/>
    <x v="40"/>
    <x v="1"/>
    <n v="42"/>
    <n v="90"/>
    <n v="3780"/>
    <n v="1512"/>
    <n v="0.4"/>
    <s v="Online"/>
    <x v="1"/>
    <x v="6"/>
  </r>
  <r>
    <x v="2"/>
    <n v="1185732"/>
    <x v="354"/>
    <x v="3"/>
    <x v="37"/>
    <x v="40"/>
    <x v="2"/>
    <n v="37"/>
    <n v="63"/>
    <n v="2331"/>
    <n v="955.70999999999992"/>
    <n v="0.41"/>
    <s v="Online"/>
    <x v="1"/>
    <x v="6"/>
  </r>
  <r>
    <x v="2"/>
    <n v="1185732"/>
    <x v="354"/>
    <x v="3"/>
    <x v="37"/>
    <x v="40"/>
    <x v="3"/>
    <n v="38"/>
    <n v="52"/>
    <n v="1976"/>
    <n v="810.16"/>
    <n v="0.41"/>
    <s v="Online"/>
    <x v="1"/>
    <x v="6"/>
  </r>
  <r>
    <x v="2"/>
    <n v="1185732"/>
    <x v="354"/>
    <x v="3"/>
    <x v="37"/>
    <x v="40"/>
    <x v="4"/>
    <n v="46"/>
    <n v="44"/>
    <n v="2024"/>
    <n v="931.04"/>
    <n v="0.45999999999999996"/>
    <s v="Online"/>
    <x v="1"/>
    <x v="6"/>
  </r>
  <r>
    <x v="2"/>
    <n v="1185732"/>
    <x v="354"/>
    <x v="3"/>
    <x v="37"/>
    <x v="40"/>
    <x v="5"/>
    <n v="54"/>
    <n v="95"/>
    <n v="5130"/>
    <n v="2718.9"/>
    <n v="0.53"/>
    <s v="Online"/>
    <x v="1"/>
    <x v="6"/>
  </r>
  <r>
    <x v="2"/>
    <n v="1185732"/>
    <x v="386"/>
    <x v="3"/>
    <x v="37"/>
    <x v="40"/>
    <x v="0"/>
    <n v="36"/>
    <n v="133"/>
    <n v="4788"/>
    <n v="2394"/>
    <n v="0.5"/>
    <s v="Online"/>
    <x v="1"/>
    <x v="7"/>
  </r>
  <r>
    <x v="2"/>
    <n v="1185732"/>
    <x v="386"/>
    <x v="3"/>
    <x v="37"/>
    <x v="40"/>
    <x v="1"/>
    <n v="34"/>
    <n v="72"/>
    <n v="2448"/>
    <n v="1052.6399999999999"/>
    <n v="0.43"/>
    <s v="Online"/>
    <x v="1"/>
    <x v="7"/>
  </r>
  <r>
    <x v="2"/>
    <n v="1185732"/>
    <x v="386"/>
    <x v="3"/>
    <x v="37"/>
    <x v="40"/>
    <x v="2"/>
    <n v="27"/>
    <n v="51"/>
    <n v="1377"/>
    <n v="605.88"/>
    <n v="0.44"/>
    <s v="Online"/>
    <x v="1"/>
    <x v="7"/>
  </r>
  <r>
    <x v="2"/>
    <n v="1185732"/>
    <x v="386"/>
    <x v="3"/>
    <x v="37"/>
    <x v="40"/>
    <x v="3"/>
    <n v="28"/>
    <n v="44"/>
    <n v="1232"/>
    <n v="505.11999999999995"/>
    <n v="0.41"/>
    <s v="Online"/>
    <x v="1"/>
    <x v="7"/>
  </r>
  <r>
    <x v="2"/>
    <n v="1185732"/>
    <x v="386"/>
    <x v="3"/>
    <x v="37"/>
    <x v="40"/>
    <x v="4"/>
    <n v="36"/>
    <n v="42"/>
    <n v="1512"/>
    <n v="740.88"/>
    <n v="0.49"/>
    <s v="Online"/>
    <x v="1"/>
    <x v="7"/>
  </r>
  <r>
    <x v="2"/>
    <n v="1185732"/>
    <x v="386"/>
    <x v="3"/>
    <x v="37"/>
    <x v="40"/>
    <x v="5"/>
    <n v="44"/>
    <n v="63"/>
    <n v="2772"/>
    <n v="1524.6000000000001"/>
    <n v="0.55000000000000004"/>
    <s v="Online"/>
    <x v="1"/>
    <x v="7"/>
  </r>
  <r>
    <x v="2"/>
    <n v="1185732"/>
    <x v="415"/>
    <x v="3"/>
    <x v="37"/>
    <x v="40"/>
    <x v="0"/>
    <n v="49"/>
    <n v="116"/>
    <n v="5684"/>
    <n v="2671.48"/>
    <n v="0.47"/>
    <s v="Online"/>
    <x v="1"/>
    <x v="8"/>
  </r>
  <r>
    <x v="2"/>
    <n v="1185732"/>
    <x v="415"/>
    <x v="3"/>
    <x v="37"/>
    <x v="40"/>
    <x v="1"/>
    <n v="36"/>
    <n v="73"/>
    <n v="2628"/>
    <n v="1077.48"/>
    <n v="0.41"/>
    <s v="Online"/>
    <x v="1"/>
    <x v="8"/>
  </r>
  <r>
    <x v="2"/>
    <n v="1185732"/>
    <x v="415"/>
    <x v="3"/>
    <x v="37"/>
    <x v="40"/>
    <x v="2"/>
    <n v="39"/>
    <n v="39"/>
    <n v="1521"/>
    <n v="669.24"/>
    <n v="0.44"/>
    <s v="Online"/>
    <x v="1"/>
    <x v="8"/>
  </r>
  <r>
    <x v="2"/>
    <n v="1185732"/>
    <x v="415"/>
    <x v="3"/>
    <x v="37"/>
    <x v="40"/>
    <x v="3"/>
    <n v="38"/>
    <n v="33"/>
    <n v="1254"/>
    <n v="501.6"/>
    <n v="0.4"/>
    <s v="Online"/>
    <x v="1"/>
    <x v="8"/>
  </r>
  <r>
    <x v="2"/>
    <n v="1185732"/>
    <x v="415"/>
    <x v="3"/>
    <x v="37"/>
    <x v="40"/>
    <x v="4"/>
    <n v="45"/>
    <n v="34"/>
    <n v="1530"/>
    <n v="719.09999999999991"/>
    <n v="0.47"/>
    <s v="Online"/>
    <x v="1"/>
    <x v="8"/>
  </r>
  <r>
    <x v="0"/>
    <n v="1185732"/>
    <x v="415"/>
    <x v="3"/>
    <x v="37"/>
    <x v="40"/>
    <x v="5"/>
    <n v="53"/>
    <n v="73"/>
    <n v="3869"/>
    <n v="2050.5700000000002"/>
    <n v="0.53"/>
    <s v="Online"/>
    <x v="1"/>
    <x v="8"/>
  </r>
  <r>
    <x v="0"/>
    <n v="1185732"/>
    <x v="446"/>
    <x v="3"/>
    <x v="37"/>
    <x v="40"/>
    <x v="0"/>
    <n v="49"/>
    <n v="120"/>
    <n v="5880"/>
    <n v="2940"/>
    <n v="0.5"/>
    <s v="Online"/>
    <x v="1"/>
    <x v="9"/>
  </r>
  <r>
    <x v="0"/>
    <n v="1185732"/>
    <x v="446"/>
    <x v="3"/>
    <x v="37"/>
    <x v="40"/>
    <x v="1"/>
    <n v="36"/>
    <n v="73"/>
    <n v="2628"/>
    <n v="1182.5999999999999"/>
    <n v="0.44999999999999996"/>
    <s v="Online"/>
    <x v="1"/>
    <x v="9"/>
  </r>
  <r>
    <x v="0"/>
    <n v="1185732"/>
    <x v="446"/>
    <x v="3"/>
    <x v="37"/>
    <x v="40"/>
    <x v="2"/>
    <n v="39"/>
    <n v="53"/>
    <n v="2067"/>
    <n v="909.48"/>
    <n v="0.44"/>
    <s v="Online"/>
    <x v="1"/>
    <x v="9"/>
  </r>
  <r>
    <x v="0"/>
    <n v="1185732"/>
    <x v="446"/>
    <x v="3"/>
    <x v="37"/>
    <x v="40"/>
    <x v="3"/>
    <n v="39"/>
    <n v="47"/>
    <n v="1833"/>
    <n v="788.18999999999994"/>
    <n v="0.43"/>
    <s v="Online"/>
    <x v="1"/>
    <x v="9"/>
  </r>
  <r>
    <x v="0"/>
    <n v="1185732"/>
    <x v="446"/>
    <x v="3"/>
    <x v="37"/>
    <x v="40"/>
    <x v="4"/>
    <n v="55"/>
    <n v="44"/>
    <n v="2420"/>
    <n v="1089"/>
    <n v="0.44999999999999996"/>
    <s v="Online"/>
    <x v="1"/>
    <x v="9"/>
  </r>
  <r>
    <x v="0"/>
    <n v="1185732"/>
    <x v="446"/>
    <x v="3"/>
    <x v="37"/>
    <x v="40"/>
    <x v="5"/>
    <n v="60"/>
    <n v="65"/>
    <n v="3900"/>
    <n v="1989"/>
    <n v="0.51"/>
    <s v="Online"/>
    <x v="1"/>
    <x v="9"/>
  </r>
  <r>
    <x v="0"/>
    <n v="1185732"/>
    <x v="475"/>
    <x v="3"/>
    <x v="37"/>
    <x v="40"/>
    <x v="0"/>
    <n v="55"/>
    <n v="150"/>
    <n v="8250"/>
    <n v="3794.9999999999995"/>
    <n v="0.45999999999999996"/>
    <s v="Online"/>
    <x v="1"/>
    <x v="10"/>
  </r>
  <r>
    <x v="0"/>
    <n v="1185732"/>
    <x v="475"/>
    <x v="3"/>
    <x v="37"/>
    <x v="40"/>
    <x v="1"/>
    <n v="46"/>
    <n v="75"/>
    <n v="3450"/>
    <n v="1552.4999999999998"/>
    <n v="0.44999999999999996"/>
    <s v="Online"/>
    <x v="1"/>
    <x v="10"/>
  </r>
  <r>
    <x v="0"/>
    <n v="1185732"/>
    <x v="475"/>
    <x v="3"/>
    <x v="37"/>
    <x v="40"/>
    <x v="2"/>
    <n v="48"/>
    <n v="73"/>
    <n v="3504"/>
    <n v="1576.8"/>
    <n v="0.44999999999999996"/>
    <s v="Online"/>
    <x v="1"/>
    <x v="10"/>
  </r>
  <r>
    <x v="0"/>
    <n v="1185732"/>
    <x v="475"/>
    <x v="3"/>
    <x v="37"/>
    <x v="40"/>
    <x v="3"/>
    <n v="47"/>
    <n v="54"/>
    <n v="2538"/>
    <n v="1040.58"/>
    <n v="0.41"/>
    <s v="Online"/>
    <x v="1"/>
    <x v="10"/>
  </r>
  <r>
    <x v="0"/>
    <n v="1185732"/>
    <x v="475"/>
    <x v="3"/>
    <x v="37"/>
    <x v="40"/>
    <x v="4"/>
    <n v="58"/>
    <n v="54"/>
    <n v="3132"/>
    <n v="1409.3999999999999"/>
    <n v="0.44999999999999996"/>
    <s v="Online"/>
    <x v="1"/>
    <x v="10"/>
  </r>
  <r>
    <x v="0"/>
    <n v="1185732"/>
    <x v="475"/>
    <x v="3"/>
    <x v="37"/>
    <x v="40"/>
    <x v="5"/>
    <n v="63"/>
    <n v="78"/>
    <n v="4914"/>
    <n v="2604.42"/>
    <n v="0.53"/>
    <s v="Online"/>
    <x v="1"/>
    <x v="10"/>
  </r>
  <r>
    <x v="0"/>
    <n v="1185732"/>
    <x v="170"/>
    <x v="3"/>
    <x v="37"/>
    <x v="40"/>
    <x v="0"/>
    <n v="27"/>
    <n v="113"/>
    <n v="3051"/>
    <n v="1372.9499999999998"/>
    <n v="0.44999999999999996"/>
    <s v="Online"/>
    <x v="1"/>
    <x v="0"/>
  </r>
  <r>
    <x v="0"/>
    <n v="1185732"/>
    <x v="170"/>
    <x v="3"/>
    <x v="37"/>
    <x v="40"/>
    <x v="1"/>
    <n v="29"/>
    <n v="70"/>
    <n v="2030"/>
    <n v="933.8"/>
    <n v="0.45999999999999996"/>
    <s v="Online"/>
    <x v="1"/>
    <x v="0"/>
  </r>
  <r>
    <x v="0"/>
    <n v="1185732"/>
    <x v="170"/>
    <x v="3"/>
    <x v="37"/>
    <x v="40"/>
    <x v="2"/>
    <n v="19"/>
    <n v="68"/>
    <n v="1292"/>
    <n v="581.4"/>
    <n v="0.44999999999999996"/>
    <s v="Online"/>
    <x v="1"/>
    <x v="0"/>
  </r>
  <r>
    <x v="0"/>
    <n v="1185732"/>
    <x v="170"/>
    <x v="3"/>
    <x v="37"/>
    <x v="40"/>
    <x v="3"/>
    <n v="24"/>
    <n v="26"/>
    <n v="624"/>
    <n v="280.79999999999995"/>
    <n v="0.44999999999999996"/>
    <s v="Online"/>
    <x v="1"/>
    <x v="0"/>
  </r>
  <r>
    <x v="0"/>
    <n v="1185732"/>
    <x v="170"/>
    <x v="3"/>
    <x v="37"/>
    <x v="40"/>
    <x v="4"/>
    <n v="38"/>
    <n v="42"/>
    <n v="1596"/>
    <n v="1005.48"/>
    <n v="0.63"/>
    <s v="Online"/>
    <x v="1"/>
    <x v="0"/>
  </r>
  <r>
    <x v="0"/>
    <n v="1185732"/>
    <x v="170"/>
    <x v="3"/>
    <x v="37"/>
    <x v="40"/>
    <x v="5"/>
    <n v="28"/>
    <n v="75"/>
    <n v="2100"/>
    <n v="1092"/>
    <n v="0.52"/>
    <s v="Online"/>
    <x v="1"/>
    <x v="0"/>
  </r>
  <r>
    <x v="0"/>
    <n v="1185732"/>
    <x v="201"/>
    <x v="3"/>
    <x v="37"/>
    <x v="40"/>
    <x v="0"/>
    <n v="28"/>
    <n v="145"/>
    <n v="4060"/>
    <n v="1786.4"/>
    <n v="0.44"/>
    <s v="Online"/>
    <x v="1"/>
    <x v="1"/>
  </r>
  <r>
    <x v="0"/>
    <n v="1185732"/>
    <x v="201"/>
    <x v="3"/>
    <x v="37"/>
    <x v="40"/>
    <x v="1"/>
    <n v="28"/>
    <n v="45"/>
    <n v="1260"/>
    <n v="579.59999999999991"/>
    <n v="0.45999999999999996"/>
    <s v="Online"/>
    <x v="1"/>
    <x v="1"/>
  </r>
  <r>
    <x v="0"/>
    <n v="1185732"/>
    <x v="201"/>
    <x v="3"/>
    <x v="37"/>
    <x v="40"/>
    <x v="2"/>
    <n v="19"/>
    <n v="56"/>
    <n v="1064"/>
    <n v="436.23999999999995"/>
    <n v="0.41"/>
    <s v="Online"/>
    <x v="1"/>
    <x v="1"/>
  </r>
  <r>
    <x v="0"/>
    <n v="1185732"/>
    <x v="201"/>
    <x v="3"/>
    <x v="38"/>
    <x v="41"/>
    <x v="3"/>
    <n v="25"/>
    <n v="23"/>
    <n v="575"/>
    <n v="253"/>
    <n v="0.44"/>
    <s v="Online"/>
    <x v="1"/>
    <x v="1"/>
  </r>
  <r>
    <x v="0"/>
    <n v="1185732"/>
    <x v="201"/>
    <x v="3"/>
    <x v="38"/>
    <x v="41"/>
    <x v="4"/>
    <n v="38"/>
    <n v="38"/>
    <n v="1444"/>
    <n v="938.6"/>
    <n v="0.65"/>
    <s v="Online"/>
    <x v="1"/>
    <x v="1"/>
  </r>
  <r>
    <x v="0"/>
    <n v="1185732"/>
    <x v="201"/>
    <x v="3"/>
    <x v="38"/>
    <x v="41"/>
    <x v="5"/>
    <n v="14"/>
    <n v="68"/>
    <n v="952"/>
    <n v="514.08000000000004"/>
    <n v="0.54"/>
    <s v="Online"/>
    <x v="1"/>
    <x v="1"/>
  </r>
  <r>
    <x v="0"/>
    <n v="1185732"/>
    <x v="707"/>
    <x v="3"/>
    <x v="38"/>
    <x v="41"/>
    <x v="0"/>
    <n v="19"/>
    <n v="136"/>
    <n v="2584"/>
    <n v="1033.6000000000001"/>
    <n v="0.4"/>
    <s v="Online"/>
    <x v="1"/>
    <x v="2"/>
  </r>
  <r>
    <x v="0"/>
    <n v="1185732"/>
    <x v="707"/>
    <x v="3"/>
    <x v="38"/>
    <x v="41"/>
    <x v="1"/>
    <n v="19"/>
    <n v="47"/>
    <n v="893"/>
    <n v="401.84999999999997"/>
    <n v="0.44999999999999996"/>
    <s v="Online"/>
    <x v="1"/>
    <x v="2"/>
  </r>
  <r>
    <x v="0"/>
    <n v="1185732"/>
    <x v="707"/>
    <x v="3"/>
    <x v="38"/>
    <x v="41"/>
    <x v="2"/>
    <n v="9"/>
    <n v="65"/>
    <n v="585"/>
    <n v="234"/>
    <n v="0.4"/>
    <s v="Online"/>
    <x v="1"/>
    <x v="2"/>
  </r>
  <r>
    <x v="0"/>
    <n v="1185732"/>
    <x v="707"/>
    <x v="3"/>
    <x v="38"/>
    <x v="41"/>
    <x v="3"/>
    <n v="14"/>
    <n v="28"/>
    <n v="392"/>
    <n v="164.64"/>
    <n v="0.42"/>
    <s v="Online"/>
    <x v="1"/>
    <x v="2"/>
  </r>
  <r>
    <x v="0"/>
    <n v="1185732"/>
    <x v="707"/>
    <x v="3"/>
    <x v="38"/>
    <x v="41"/>
    <x v="4"/>
    <n v="28"/>
    <n v="39"/>
    <n v="1092"/>
    <n v="698.88"/>
    <n v="0.64"/>
    <s v="Online"/>
    <x v="1"/>
    <x v="2"/>
  </r>
  <r>
    <x v="0"/>
    <n v="1185732"/>
    <x v="707"/>
    <x v="3"/>
    <x v="38"/>
    <x v="41"/>
    <x v="5"/>
    <n v="20"/>
    <n v="68"/>
    <n v="1360"/>
    <n v="720.80000000000007"/>
    <n v="0.53"/>
    <s v="Online"/>
    <x v="1"/>
    <x v="2"/>
  </r>
  <r>
    <x v="0"/>
    <n v="1185732"/>
    <x v="229"/>
    <x v="3"/>
    <x v="38"/>
    <x v="41"/>
    <x v="0"/>
    <n v="20"/>
    <n v="124"/>
    <n v="2480"/>
    <n v="1116"/>
    <n v="0.44999999999999996"/>
    <s v="Online"/>
    <x v="1"/>
    <x v="3"/>
  </r>
  <r>
    <x v="0"/>
    <n v="1185732"/>
    <x v="229"/>
    <x v="3"/>
    <x v="38"/>
    <x v="41"/>
    <x v="1"/>
    <n v="18"/>
    <n v="49"/>
    <n v="882"/>
    <n v="432.18"/>
    <n v="0.49"/>
    <s v="Online"/>
    <x v="1"/>
    <x v="3"/>
  </r>
  <r>
    <x v="0"/>
    <n v="1185732"/>
    <x v="229"/>
    <x v="3"/>
    <x v="38"/>
    <x v="41"/>
    <x v="2"/>
    <n v="10"/>
    <n v="53"/>
    <n v="530"/>
    <n v="233.2"/>
    <n v="0.44"/>
    <s v="Online"/>
    <x v="1"/>
    <x v="3"/>
  </r>
  <r>
    <x v="0"/>
    <n v="1185732"/>
    <x v="229"/>
    <x v="3"/>
    <x v="38"/>
    <x v="41"/>
    <x v="3"/>
    <n v="15"/>
    <n v="28"/>
    <n v="420"/>
    <n v="188.99999999999997"/>
    <n v="0.44999999999999996"/>
    <s v="Online"/>
    <x v="1"/>
    <x v="3"/>
  </r>
  <r>
    <x v="0"/>
    <n v="1185732"/>
    <x v="229"/>
    <x v="3"/>
    <x v="38"/>
    <x v="41"/>
    <x v="4"/>
    <n v="55"/>
    <n v="34"/>
    <n v="1870"/>
    <n v="1140.7"/>
    <n v="0.61"/>
    <s v="Online"/>
    <x v="1"/>
    <x v="3"/>
  </r>
  <r>
    <x v="0"/>
    <n v="1185732"/>
    <x v="229"/>
    <x v="3"/>
    <x v="38"/>
    <x v="41"/>
    <x v="5"/>
    <n v="46"/>
    <n v="63"/>
    <n v="2898"/>
    <n v="1506.96"/>
    <n v="0.52"/>
    <s v="Online"/>
    <x v="1"/>
    <x v="3"/>
  </r>
  <r>
    <x v="0"/>
    <n v="1185732"/>
    <x v="260"/>
    <x v="3"/>
    <x v="38"/>
    <x v="41"/>
    <x v="0"/>
    <n v="57"/>
    <n v="146"/>
    <n v="8322"/>
    <n v="3495.24"/>
    <n v="0.42"/>
    <s v="Online"/>
    <x v="1"/>
    <x v="4"/>
  </r>
  <r>
    <x v="0"/>
    <n v="1185732"/>
    <x v="260"/>
    <x v="3"/>
    <x v="38"/>
    <x v="41"/>
    <x v="1"/>
    <n v="37"/>
    <n v="63"/>
    <n v="2331"/>
    <n v="1072.26"/>
    <n v="0.45999999999999996"/>
    <s v="Online"/>
    <x v="1"/>
    <x v="4"/>
  </r>
  <r>
    <x v="0"/>
    <n v="1185732"/>
    <x v="260"/>
    <x v="3"/>
    <x v="38"/>
    <x v="41"/>
    <x v="2"/>
    <n v="33"/>
    <n v="54"/>
    <n v="1782"/>
    <n v="730.62"/>
    <n v="0.41"/>
    <s v="Online"/>
    <x v="1"/>
    <x v="4"/>
  </r>
  <r>
    <x v="0"/>
    <n v="1185732"/>
    <x v="260"/>
    <x v="3"/>
    <x v="38"/>
    <x v="41"/>
    <x v="3"/>
    <n v="33"/>
    <n v="34"/>
    <n v="1122"/>
    <n v="493.68"/>
    <n v="0.44"/>
    <s v="Online"/>
    <x v="1"/>
    <x v="4"/>
  </r>
  <r>
    <x v="0"/>
    <n v="1185732"/>
    <x v="260"/>
    <x v="3"/>
    <x v="38"/>
    <x v="41"/>
    <x v="4"/>
    <n v="43"/>
    <n v="42"/>
    <n v="1806"/>
    <n v="1173.9000000000001"/>
    <n v="0.65"/>
    <s v="Online"/>
    <x v="1"/>
    <x v="4"/>
  </r>
  <r>
    <x v="0"/>
    <n v="1185732"/>
    <x v="260"/>
    <x v="3"/>
    <x v="38"/>
    <x v="41"/>
    <x v="5"/>
    <n v="46"/>
    <n v="69"/>
    <n v="3174"/>
    <n v="1650.48"/>
    <n v="0.52"/>
    <s v="Online"/>
    <x v="1"/>
    <x v="4"/>
  </r>
  <r>
    <x v="0"/>
    <n v="1185732"/>
    <x v="290"/>
    <x v="3"/>
    <x v="38"/>
    <x v="41"/>
    <x v="0"/>
    <n v="32"/>
    <n v="137"/>
    <n v="4384"/>
    <n v="1841.28"/>
    <n v="0.42"/>
    <s v="Online"/>
    <x v="1"/>
    <x v="11"/>
  </r>
  <r>
    <x v="0"/>
    <n v="1185732"/>
    <x v="290"/>
    <x v="3"/>
    <x v="38"/>
    <x v="41"/>
    <x v="1"/>
    <n v="28"/>
    <n v="77"/>
    <n v="2156"/>
    <n v="1034.8799999999999"/>
    <n v="0.48"/>
    <s v="Online"/>
    <x v="1"/>
    <x v="11"/>
  </r>
  <r>
    <x v="0"/>
    <n v="1185732"/>
    <x v="290"/>
    <x v="3"/>
    <x v="38"/>
    <x v="41"/>
    <x v="2"/>
    <n v="23"/>
    <n v="50"/>
    <n v="1150"/>
    <n v="517.5"/>
    <n v="0.44999999999999996"/>
    <s v="Online"/>
    <x v="1"/>
    <x v="11"/>
  </r>
  <r>
    <x v="0"/>
    <n v="1185732"/>
    <x v="290"/>
    <x v="3"/>
    <x v="38"/>
    <x v="41"/>
    <x v="3"/>
    <n v="24"/>
    <n v="44"/>
    <n v="1056"/>
    <n v="464.64"/>
    <n v="0.44"/>
    <s v="Online"/>
    <x v="1"/>
    <x v="11"/>
  </r>
  <r>
    <x v="0"/>
    <n v="1185732"/>
    <x v="290"/>
    <x v="3"/>
    <x v="38"/>
    <x v="41"/>
    <x v="4"/>
    <n v="34"/>
    <n v="44"/>
    <n v="1496"/>
    <n v="957.44"/>
    <n v="0.64"/>
    <s v="Online"/>
    <x v="1"/>
    <x v="11"/>
  </r>
  <r>
    <x v="0"/>
    <n v="1185732"/>
    <x v="290"/>
    <x v="3"/>
    <x v="38"/>
    <x v="41"/>
    <x v="5"/>
    <n v="51"/>
    <n v="85"/>
    <n v="4335"/>
    <n v="2297.5500000000002"/>
    <n v="0.53"/>
    <s v="Online"/>
    <x v="1"/>
    <x v="11"/>
  </r>
  <r>
    <x v="0"/>
    <n v="1185732"/>
    <x v="319"/>
    <x v="3"/>
    <x v="38"/>
    <x v="41"/>
    <x v="0"/>
    <n v="49"/>
    <n v="138"/>
    <n v="6762"/>
    <n v="2975.28"/>
    <n v="0.44"/>
    <s v="Online"/>
    <x v="1"/>
    <x v="5"/>
  </r>
  <r>
    <x v="0"/>
    <n v="1185732"/>
    <x v="319"/>
    <x v="3"/>
    <x v="38"/>
    <x v="41"/>
    <x v="1"/>
    <n v="44"/>
    <n v="87"/>
    <n v="3828"/>
    <n v="1875.72"/>
    <n v="0.49"/>
    <s v="Online"/>
    <x v="1"/>
    <x v="5"/>
  </r>
  <r>
    <x v="0"/>
    <n v="1185732"/>
    <x v="319"/>
    <x v="3"/>
    <x v="38"/>
    <x v="41"/>
    <x v="2"/>
    <n v="36"/>
    <n v="68"/>
    <n v="2448"/>
    <n v="1077.1200000000001"/>
    <n v="0.44"/>
    <s v="Online"/>
    <x v="1"/>
    <x v="5"/>
  </r>
  <r>
    <x v="0"/>
    <n v="1185732"/>
    <x v="319"/>
    <x v="3"/>
    <x v="38"/>
    <x v="41"/>
    <x v="3"/>
    <n v="37"/>
    <n v="47"/>
    <n v="1739"/>
    <n v="712.99"/>
    <n v="0.41"/>
    <s v="Online"/>
    <x v="1"/>
    <x v="5"/>
  </r>
  <r>
    <x v="0"/>
    <n v="1185732"/>
    <x v="319"/>
    <x v="3"/>
    <x v="38"/>
    <x v="41"/>
    <x v="4"/>
    <n v="46"/>
    <n v="60"/>
    <n v="2760"/>
    <n v="1656"/>
    <n v="0.6"/>
    <s v="Online"/>
    <x v="1"/>
    <x v="5"/>
  </r>
  <r>
    <x v="0"/>
    <n v="1185732"/>
    <x v="319"/>
    <x v="3"/>
    <x v="38"/>
    <x v="41"/>
    <x v="5"/>
    <n v="51"/>
    <n v="94"/>
    <n v="4794"/>
    <n v="2397"/>
    <n v="0.5"/>
    <s v="Online"/>
    <x v="1"/>
    <x v="5"/>
  </r>
  <r>
    <x v="0"/>
    <n v="1185732"/>
    <x v="351"/>
    <x v="3"/>
    <x v="38"/>
    <x v="41"/>
    <x v="0"/>
    <n v="49"/>
    <n v="131"/>
    <n v="6419"/>
    <n v="2695.98"/>
    <n v="0.42"/>
    <s v="Online"/>
    <x v="1"/>
    <x v="6"/>
  </r>
  <r>
    <x v="0"/>
    <n v="1185732"/>
    <x v="351"/>
    <x v="3"/>
    <x v="38"/>
    <x v="41"/>
    <x v="1"/>
    <n v="42"/>
    <n v="78"/>
    <n v="3276"/>
    <n v="1506.9599999999998"/>
    <n v="0.45999999999999996"/>
    <s v="Online"/>
    <x v="1"/>
    <x v="6"/>
  </r>
  <r>
    <x v="0"/>
    <n v="1185732"/>
    <x v="351"/>
    <x v="3"/>
    <x v="38"/>
    <x v="41"/>
    <x v="2"/>
    <n v="39"/>
    <n v="61"/>
    <n v="2379"/>
    <n v="1022.97"/>
    <n v="0.43"/>
    <s v="Online"/>
    <x v="1"/>
    <x v="6"/>
  </r>
  <r>
    <x v="0"/>
    <n v="1185732"/>
    <x v="351"/>
    <x v="3"/>
    <x v="38"/>
    <x v="41"/>
    <x v="3"/>
    <n v="37"/>
    <n v="54"/>
    <n v="1998"/>
    <n v="819.18"/>
    <n v="0.41"/>
    <s v="Online"/>
    <x v="1"/>
    <x v="6"/>
  </r>
  <r>
    <x v="0"/>
    <n v="1185732"/>
    <x v="351"/>
    <x v="3"/>
    <x v="38"/>
    <x v="41"/>
    <x v="4"/>
    <n v="48"/>
    <n v="51"/>
    <n v="2448"/>
    <n v="1468.8"/>
    <n v="0.6"/>
    <s v="Online"/>
    <x v="1"/>
    <x v="6"/>
  </r>
  <r>
    <x v="0"/>
    <n v="1185732"/>
    <x v="351"/>
    <x v="3"/>
    <x v="38"/>
    <x v="41"/>
    <x v="5"/>
    <n v="53"/>
    <n v="98"/>
    <n v="5194"/>
    <n v="2856.7000000000003"/>
    <n v="0.55000000000000004"/>
    <s v="Online"/>
    <x v="1"/>
    <x v="6"/>
  </r>
  <r>
    <x v="0"/>
    <n v="1185732"/>
    <x v="383"/>
    <x v="3"/>
    <x v="38"/>
    <x v="41"/>
    <x v="0"/>
    <n v="34"/>
    <n v="133"/>
    <n v="4522"/>
    <n v="1808.8000000000002"/>
    <n v="0.4"/>
    <s v="Online"/>
    <x v="1"/>
    <x v="7"/>
  </r>
  <r>
    <x v="0"/>
    <n v="1185732"/>
    <x v="383"/>
    <x v="3"/>
    <x v="38"/>
    <x v="41"/>
    <x v="1"/>
    <n v="27"/>
    <n v="77"/>
    <n v="2079"/>
    <n v="977.13"/>
    <n v="0.47"/>
    <s v="Online"/>
    <x v="1"/>
    <x v="7"/>
  </r>
  <r>
    <x v="0"/>
    <n v="1185732"/>
    <x v="383"/>
    <x v="3"/>
    <x v="38"/>
    <x v="41"/>
    <x v="2"/>
    <n v="24"/>
    <n v="49"/>
    <n v="1176"/>
    <n v="470.40000000000003"/>
    <n v="0.4"/>
    <s v="Online"/>
    <x v="1"/>
    <x v="7"/>
  </r>
  <r>
    <x v="0"/>
    <n v="1185732"/>
    <x v="383"/>
    <x v="3"/>
    <x v="38"/>
    <x v="41"/>
    <x v="3"/>
    <n v="23"/>
    <n v="38"/>
    <n v="874"/>
    <n v="393.29999999999995"/>
    <n v="0.44999999999999996"/>
    <s v="Online"/>
    <x v="1"/>
    <x v="7"/>
  </r>
  <r>
    <x v="0"/>
    <n v="1185732"/>
    <x v="383"/>
    <x v="3"/>
    <x v="38"/>
    <x v="41"/>
    <x v="4"/>
    <n v="34"/>
    <n v="45"/>
    <n v="1530"/>
    <n v="933.3"/>
    <n v="0.61"/>
    <s v="Online"/>
    <x v="1"/>
    <x v="7"/>
  </r>
  <r>
    <x v="0"/>
    <n v="1185732"/>
    <x v="383"/>
    <x v="3"/>
    <x v="38"/>
    <x v="41"/>
    <x v="5"/>
    <n v="36"/>
    <n v="61"/>
    <n v="2196"/>
    <n v="1098"/>
    <n v="0.5"/>
    <s v="Online"/>
    <x v="1"/>
    <x v="7"/>
  </r>
  <r>
    <x v="0"/>
    <n v="1185732"/>
    <x v="412"/>
    <x v="3"/>
    <x v="38"/>
    <x v="41"/>
    <x v="0"/>
    <n v="43"/>
    <n v="112"/>
    <n v="4816"/>
    <n v="1974.56"/>
    <n v="0.41"/>
    <s v="Online"/>
    <x v="1"/>
    <x v="8"/>
  </r>
  <r>
    <x v="0"/>
    <n v="1185732"/>
    <x v="412"/>
    <x v="3"/>
    <x v="38"/>
    <x v="41"/>
    <x v="1"/>
    <n v="32"/>
    <n v="75"/>
    <n v="2400"/>
    <n v="1104"/>
    <n v="0.45999999999999996"/>
    <s v="Online"/>
    <x v="1"/>
    <x v="8"/>
  </r>
  <r>
    <x v="0"/>
    <n v="1185732"/>
    <x v="412"/>
    <x v="3"/>
    <x v="38"/>
    <x v="41"/>
    <x v="2"/>
    <n v="34"/>
    <n v="39"/>
    <n v="1326"/>
    <n v="543.66"/>
    <n v="0.41"/>
    <s v="Online"/>
    <x v="1"/>
    <x v="8"/>
  </r>
  <r>
    <x v="0"/>
    <n v="1185732"/>
    <x v="412"/>
    <x v="3"/>
    <x v="38"/>
    <x v="41"/>
    <x v="3"/>
    <n v="34"/>
    <n v="31"/>
    <n v="1054"/>
    <n v="442.68"/>
    <n v="0.42"/>
    <s v="Online"/>
    <x v="1"/>
    <x v="8"/>
  </r>
  <r>
    <x v="0"/>
    <n v="1185732"/>
    <x v="412"/>
    <x v="3"/>
    <x v="38"/>
    <x v="41"/>
    <x v="4"/>
    <n v="42"/>
    <n v="38"/>
    <n v="1596"/>
    <n v="1021.44"/>
    <n v="0.64"/>
    <s v="Online"/>
    <x v="1"/>
    <x v="8"/>
  </r>
  <r>
    <x v="3"/>
    <n v="1185732"/>
    <x v="412"/>
    <x v="3"/>
    <x v="38"/>
    <x v="41"/>
    <x v="5"/>
    <n v="49"/>
    <n v="73"/>
    <n v="3577"/>
    <n v="1895.8100000000002"/>
    <n v="0.53"/>
    <s v="Online"/>
    <x v="1"/>
    <x v="8"/>
  </r>
  <r>
    <x v="3"/>
    <n v="1185732"/>
    <x v="443"/>
    <x v="3"/>
    <x v="38"/>
    <x v="41"/>
    <x v="0"/>
    <n v="41"/>
    <n v="112"/>
    <n v="4592"/>
    <n v="2020.48"/>
    <n v="0.44"/>
    <s v="Online"/>
    <x v="1"/>
    <x v="9"/>
  </r>
  <r>
    <x v="3"/>
    <n v="1185732"/>
    <x v="443"/>
    <x v="3"/>
    <x v="38"/>
    <x v="41"/>
    <x v="1"/>
    <n v="32"/>
    <n v="72"/>
    <n v="2304"/>
    <n v="1128.96"/>
    <n v="0.49"/>
    <s v="Online"/>
    <x v="1"/>
    <x v="9"/>
  </r>
  <r>
    <x v="3"/>
    <n v="1185732"/>
    <x v="443"/>
    <x v="3"/>
    <x v="38"/>
    <x v="41"/>
    <x v="2"/>
    <n v="32"/>
    <n v="57"/>
    <n v="1824"/>
    <n v="802.56000000000006"/>
    <n v="0.44"/>
    <s v="Online"/>
    <x v="1"/>
    <x v="9"/>
  </r>
  <r>
    <x v="3"/>
    <n v="1185732"/>
    <x v="443"/>
    <x v="3"/>
    <x v="38"/>
    <x v="41"/>
    <x v="3"/>
    <n v="34"/>
    <n v="52"/>
    <n v="1768"/>
    <n v="724.88"/>
    <n v="0.41"/>
    <s v="Online"/>
    <x v="1"/>
    <x v="9"/>
  </r>
  <r>
    <x v="3"/>
    <n v="1185732"/>
    <x v="443"/>
    <x v="3"/>
    <x v="38"/>
    <x v="41"/>
    <x v="4"/>
    <n v="55"/>
    <n v="49"/>
    <n v="2695"/>
    <n v="1617"/>
    <n v="0.6"/>
    <s v="Online"/>
    <x v="1"/>
    <x v="9"/>
  </r>
  <r>
    <x v="3"/>
    <n v="1185732"/>
    <x v="443"/>
    <x v="3"/>
    <x v="38"/>
    <x v="41"/>
    <x v="5"/>
    <n v="59"/>
    <n v="72"/>
    <n v="4248"/>
    <n v="2208.96"/>
    <n v="0.52"/>
    <s v="Online"/>
    <x v="1"/>
    <x v="9"/>
  </r>
  <r>
    <x v="3"/>
    <n v="1185732"/>
    <x v="472"/>
    <x v="3"/>
    <x v="38"/>
    <x v="41"/>
    <x v="0"/>
    <n v="54"/>
    <n v="147"/>
    <n v="7938"/>
    <n v="3333.96"/>
    <n v="0.42"/>
    <s v="Online"/>
    <x v="1"/>
    <x v="10"/>
  </r>
  <r>
    <x v="3"/>
    <n v="1185732"/>
    <x v="472"/>
    <x v="3"/>
    <x v="38"/>
    <x v="41"/>
    <x v="1"/>
    <n v="47"/>
    <n v="91"/>
    <n v="4277"/>
    <n v="2010.1899999999998"/>
    <n v="0.47"/>
    <s v="Online"/>
    <x v="1"/>
    <x v="10"/>
  </r>
  <r>
    <x v="3"/>
    <n v="1185732"/>
    <x v="472"/>
    <x v="3"/>
    <x v="38"/>
    <x v="41"/>
    <x v="2"/>
    <n v="47"/>
    <n v="83"/>
    <n v="3901"/>
    <n v="1638.4199999999998"/>
    <n v="0.42"/>
    <s v="Online"/>
    <x v="1"/>
    <x v="10"/>
  </r>
  <r>
    <x v="3"/>
    <n v="1185732"/>
    <x v="472"/>
    <x v="3"/>
    <x v="38"/>
    <x v="41"/>
    <x v="3"/>
    <n v="49"/>
    <n v="61"/>
    <n v="2989"/>
    <n v="1285.27"/>
    <n v="0.43"/>
    <s v="Online"/>
    <x v="1"/>
    <x v="10"/>
  </r>
  <r>
    <x v="3"/>
    <n v="1185732"/>
    <x v="472"/>
    <x v="3"/>
    <x v="38"/>
    <x v="41"/>
    <x v="4"/>
    <n v="59"/>
    <n v="59"/>
    <n v="3481"/>
    <n v="2123.41"/>
    <n v="0.61"/>
    <s v="Online"/>
    <x v="1"/>
    <x v="10"/>
  </r>
  <r>
    <x v="3"/>
    <n v="1185732"/>
    <x v="472"/>
    <x v="3"/>
    <x v="38"/>
    <x v="41"/>
    <x v="5"/>
    <n v="59"/>
    <n v="88"/>
    <n v="5192"/>
    <n v="2855.6000000000004"/>
    <n v="0.55000000000000004"/>
    <s v="Online"/>
    <x v="1"/>
    <x v="10"/>
  </r>
  <r>
    <x v="3"/>
    <n v="1185732"/>
    <x v="167"/>
    <x v="3"/>
    <x v="38"/>
    <x v="41"/>
    <x v="0"/>
    <n v="28"/>
    <n v="126"/>
    <n v="3528"/>
    <n v="1587.6"/>
    <n v="0.44999999999999996"/>
    <s v="Online"/>
    <x v="1"/>
    <x v="0"/>
  </r>
  <r>
    <x v="3"/>
    <n v="1185732"/>
    <x v="167"/>
    <x v="3"/>
    <x v="38"/>
    <x v="41"/>
    <x v="1"/>
    <n v="29"/>
    <n v="70"/>
    <n v="2030"/>
    <n v="933.8"/>
    <n v="0.45999999999999996"/>
    <s v="Online"/>
    <x v="1"/>
    <x v="0"/>
  </r>
  <r>
    <x v="3"/>
    <n v="1185732"/>
    <x v="167"/>
    <x v="3"/>
    <x v="38"/>
    <x v="41"/>
    <x v="2"/>
    <n v="18"/>
    <n v="65"/>
    <n v="1170"/>
    <n v="479.7"/>
    <n v="0.41"/>
    <s v="Online"/>
    <x v="1"/>
    <x v="0"/>
  </r>
  <r>
    <x v="3"/>
    <n v="1185732"/>
    <x v="167"/>
    <x v="3"/>
    <x v="38"/>
    <x v="41"/>
    <x v="3"/>
    <n v="23"/>
    <n v="29"/>
    <n v="667"/>
    <n v="300.14999999999998"/>
    <n v="0.44999999999999996"/>
    <s v="Online"/>
    <x v="1"/>
    <x v="0"/>
  </r>
  <r>
    <x v="3"/>
    <n v="1185732"/>
    <x v="167"/>
    <x v="3"/>
    <x v="38"/>
    <x v="41"/>
    <x v="4"/>
    <n v="38"/>
    <n v="45"/>
    <n v="1710"/>
    <n v="1060.2"/>
    <n v="0.62"/>
    <s v="Online"/>
    <x v="1"/>
    <x v="0"/>
  </r>
  <r>
    <x v="3"/>
    <n v="1185732"/>
    <x v="167"/>
    <x v="3"/>
    <x v="38"/>
    <x v="41"/>
    <x v="5"/>
    <n v="28"/>
    <n v="73"/>
    <n v="2044"/>
    <n v="1124.2"/>
    <n v="0.55000000000000004"/>
    <s v="Online"/>
    <x v="1"/>
    <x v="0"/>
  </r>
  <r>
    <x v="3"/>
    <n v="1185732"/>
    <x v="198"/>
    <x v="3"/>
    <x v="38"/>
    <x v="41"/>
    <x v="0"/>
    <n v="29"/>
    <n v="140"/>
    <n v="4060"/>
    <n v="1664.6"/>
    <n v="0.41"/>
    <s v="Online"/>
    <x v="1"/>
    <x v="1"/>
  </r>
  <r>
    <x v="3"/>
    <n v="1185732"/>
    <x v="198"/>
    <x v="3"/>
    <x v="38"/>
    <x v="41"/>
    <x v="1"/>
    <n v="29"/>
    <n v="39"/>
    <n v="1131"/>
    <n v="554.18999999999994"/>
    <n v="0.49"/>
    <s v="Online"/>
    <x v="1"/>
    <x v="1"/>
  </r>
  <r>
    <x v="3"/>
    <n v="1185732"/>
    <x v="198"/>
    <x v="3"/>
    <x v="38"/>
    <x v="41"/>
    <x v="2"/>
    <n v="20"/>
    <n v="60"/>
    <n v="1200"/>
    <n v="516"/>
    <n v="0.43"/>
    <s v="Online"/>
    <x v="1"/>
    <x v="1"/>
  </r>
  <r>
    <x v="3"/>
    <n v="1185732"/>
    <x v="198"/>
    <x v="3"/>
    <x v="39"/>
    <x v="42"/>
    <x v="3"/>
    <n v="23"/>
    <n v="20"/>
    <n v="460"/>
    <n v="197.79999999999998"/>
    <n v="0.43"/>
    <s v="Online"/>
    <x v="1"/>
    <x v="1"/>
  </r>
  <r>
    <x v="3"/>
    <n v="1185732"/>
    <x v="198"/>
    <x v="3"/>
    <x v="39"/>
    <x v="42"/>
    <x v="4"/>
    <n v="38"/>
    <n v="38"/>
    <n v="1444"/>
    <n v="880.84"/>
    <n v="0.61"/>
    <s v="Online"/>
    <x v="1"/>
    <x v="1"/>
  </r>
  <r>
    <x v="3"/>
    <n v="1185732"/>
    <x v="198"/>
    <x v="3"/>
    <x v="39"/>
    <x v="42"/>
    <x v="5"/>
    <n v="14"/>
    <n v="65"/>
    <n v="910"/>
    <n v="464.1"/>
    <n v="0.51"/>
    <s v="Online"/>
    <x v="1"/>
    <x v="1"/>
  </r>
  <r>
    <x v="3"/>
    <n v="1185732"/>
    <x v="704"/>
    <x v="3"/>
    <x v="39"/>
    <x v="42"/>
    <x v="0"/>
    <n v="19"/>
    <n v="141"/>
    <n v="2679"/>
    <n v="1098.3899999999999"/>
    <n v="0.41"/>
    <s v="Online"/>
    <x v="1"/>
    <x v="2"/>
  </r>
  <r>
    <x v="3"/>
    <n v="1185732"/>
    <x v="704"/>
    <x v="3"/>
    <x v="39"/>
    <x v="42"/>
    <x v="1"/>
    <n v="19"/>
    <n v="44"/>
    <n v="836"/>
    <n v="418"/>
    <n v="0.5"/>
    <s v="Online"/>
    <x v="1"/>
    <x v="2"/>
  </r>
  <r>
    <x v="3"/>
    <n v="1185732"/>
    <x v="704"/>
    <x v="3"/>
    <x v="39"/>
    <x v="42"/>
    <x v="2"/>
    <n v="9"/>
    <n v="59"/>
    <n v="531"/>
    <n v="233.64000000000001"/>
    <n v="0.44"/>
    <s v="Online"/>
    <x v="1"/>
    <x v="2"/>
  </r>
  <r>
    <x v="3"/>
    <n v="1185732"/>
    <x v="704"/>
    <x v="3"/>
    <x v="39"/>
    <x v="42"/>
    <x v="3"/>
    <n v="14"/>
    <n v="20"/>
    <n v="280"/>
    <n v="114.8"/>
    <n v="0.41"/>
    <s v="Online"/>
    <x v="1"/>
    <x v="2"/>
  </r>
  <r>
    <x v="3"/>
    <n v="1185732"/>
    <x v="704"/>
    <x v="3"/>
    <x v="39"/>
    <x v="42"/>
    <x v="4"/>
    <n v="29"/>
    <n v="34"/>
    <n v="986"/>
    <n v="601.46"/>
    <n v="0.61"/>
    <s v="Online"/>
    <x v="1"/>
    <x v="2"/>
  </r>
  <r>
    <x v="3"/>
    <n v="1185732"/>
    <x v="704"/>
    <x v="3"/>
    <x v="39"/>
    <x v="42"/>
    <x v="5"/>
    <n v="18"/>
    <n v="63"/>
    <n v="1134"/>
    <n v="612.36"/>
    <n v="0.54"/>
    <s v="Online"/>
    <x v="1"/>
    <x v="2"/>
  </r>
  <r>
    <x v="3"/>
    <n v="1185732"/>
    <x v="721"/>
    <x v="3"/>
    <x v="39"/>
    <x v="42"/>
    <x v="0"/>
    <n v="18"/>
    <n v="122"/>
    <n v="2196"/>
    <n v="900.3599999999999"/>
    <n v="0.41"/>
    <s v="Online"/>
    <x v="1"/>
    <x v="3"/>
  </r>
  <r>
    <x v="3"/>
    <n v="1185732"/>
    <x v="721"/>
    <x v="3"/>
    <x v="39"/>
    <x v="42"/>
    <x v="1"/>
    <n v="20"/>
    <n v="39"/>
    <n v="780"/>
    <n v="358.79999999999995"/>
    <n v="0.45999999999999996"/>
    <s v="Online"/>
    <x v="1"/>
    <x v="3"/>
  </r>
  <r>
    <x v="3"/>
    <n v="1185732"/>
    <x v="721"/>
    <x v="3"/>
    <x v="39"/>
    <x v="42"/>
    <x v="2"/>
    <n v="9"/>
    <n v="41"/>
    <n v="369"/>
    <n v="158.66999999999999"/>
    <n v="0.43"/>
    <s v="Online"/>
    <x v="1"/>
    <x v="3"/>
  </r>
  <r>
    <x v="3"/>
    <n v="1185732"/>
    <x v="721"/>
    <x v="3"/>
    <x v="39"/>
    <x v="42"/>
    <x v="3"/>
    <n v="15"/>
    <n v="22"/>
    <n v="330"/>
    <n v="135.29999999999998"/>
    <n v="0.41"/>
    <s v="Online"/>
    <x v="1"/>
    <x v="3"/>
  </r>
  <r>
    <x v="3"/>
    <n v="1185732"/>
    <x v="721"/>
    <x v="3"/>
    <x v="39"/>
    <x v="42"/>
    <x v="4"/>
    <n v="55"/>
    <n v="26"/>
    <n v="1430"/>
    <n v="886.6"/>
    <n v="0.62"/>
    <s v="Online"/>
    <x v="1"/>
    <x v="3"/>
  </r>
  <r>
    <x v="3"/>
    <n v="1185732"/>
    <x v="721"/>
    <x v="3"/>
    <x v="39"/>
    <x v="42"/>
    <x v="5"/>
    <n v="49"/>
    <n v="61"/>
    <n v="2989"/>
    <n v="1643.95"/>
    <n v="0.55000000000000004"/>
    <s v="Online"/>
    <x v="1"/>
    <x v="3"/>
  </r>
  <r>
    <x v="3"/>
    <n v="1185732"/>
    <x v="257"/>
    <x v="3"/>
    <x v="39"/>
    <x v="42"/>
    <x v="0"/>
    <n v="58"/>
    <n v="134"/>
    <n v="7772"/>
    <n v="3186.52"/>
    <n v="0.41"/>
    <s v="Online"/>
    <x v="1"/>
    <x v="4"/>
  </r>
  <r>
    <x v="3"/>
    <n v="1185732"/>
    <x v="257"/>
    <x v="3"/>
    <x v="39"/>
    <x v="42"/>
    <x v="1"/>
    <n v="39"/>
    <n v="50"/>
    <n v="1950"/>
    <n v="955.5"/>
    <n v="0.49"/>
    <s v="Online"/>
    <x v="1"/>
    <x v="4"/>
  </r>
  <r>
    <x v="3"/>
    <n v="1185732"/>
    <x v="257"/>
    <x v="3"/>
    <x v="39"/>
    <x v="42"/>
    <x v="2"/>
    <n v="33"/>
    <n v="49"/>
    <n v="1617"/>
    <n v="727.65"/>
    <n v="0.44999999999999996"/>
    <s v="Online"/>
    <x v="1"/>
    <x v="4"/>
  </r>
  <r>
    <x v="3"/>
    <n v="1185732"/>
    <x v="257"/>
    <x v="3"/>
    <x v="39"/>
    <x v="42"/>
    <x v="3"/>
    <n v="32"/>
    <n v="38"/>
    <n v="1216"/>
    <n v="535.04"/>
    <n v="0.44"/>
    <s v="Online"/>
    <x v="1"/>
    <x v="4"/>
  </r>
  <r>
    <x v="3"/>
    <n v="1185732"/>
    <x v="257"/>
    <x v="3"/>
    <x v="39"/>
    <x v="42"/>
    <x v="4"/>
    <n v="44"/>
    <n v="53"/>
    <n v="2332"/>
    <n v="1422.52"/>
    <n v="0.61"/>
    <s v="Online"/>
    <x v="1"/>
    <x v="4"/>
  </r>
  <r>
    <x v="3"/>
    <n v="1185732"/>
    <x v="257"/>
    <x v="3"/>
    <x v="39"/>
    <x v="42"/>
    <x v="5"/>
    <n v="47"/>
    <n v="90"/>
    <n v="4230"/>
    <n v="2157.3000000000002"/>
    <n v="0.51"/>
    <s v="Online"/>
    <x v="1"/>
    <x v="4"/>
  </r>
  <r>
    <x v="3"/>
    <n v="1185732"/>
    <x v="287"/>
    <x v="3"/>
    <x v="39"/>
    <x v="42"/>
    <x v="0"/>
    <n v="32"/>
    <n v="160"/>
    <n v="5120"/>
    <n v="2252.8000000000002"/>
    <n v="0.44"/>
    <s v="Online"/>
    <x v="1"/>
    <x v="11"/>
  </r>
  <r>
    <x v="3"/>
    <n v="1185732"/>
    <x v="287"/>
    <x v="3"/>
    <x v="39"/>
    <x v="42"/>
    <x v="1"/>
    <n v="27"/>
    <n v="90"/>
    <n v="2430"/>
    <n v="1190.7"/>
    <n v="0.49"/>
    <s v="Online"/>
    <x v="1"/>
    <x v="11"/>
  </r>
  <r>
    <x v="3"/>
    <n v="1185732"/>
    <x v="287"/>
    <x v="3"/>
    <x v="39"/>
    <x v="42"/>
    <x v="2"/>
    <n v="24"/>
    <n v="52"/>
    <n v="1248"/>
    <n v="549.12"/>
    <n v="0.44"/>
    <s v="Online"/>
    <x v="1"/>
    <x v="11"/>
  </r>
  <r>
    <x v="3"/>
    <n v="1185732"/>
    <x v="287"/>
    <x v="3"/>
    <x v="39"/>
    <x v="42"/>
    <x v="3"/>
    <n v="24"/>
    <n v="47"/>
    <n v="1128"/>
    <n v="462.47999999999996"/>
    <n v="0.41"/>
    <s v="Online"/>
    <x v="1"/>
    <x v="11"/>
  </r>
  <r>
    <x v="3"/>
    <n v="1185732"/>
    <x v="287"/>
    <x v="3"/>
    <x v="39"/>
    <x v="42"/>
    <x v="4"/>
    <n v="34"/>
    <n v="46"/>
    <n v="1564"/>
    <n v="938.4"/>
    <n v="0.6"/>
    <s v="Online"/>
    <x v="1"/>
    <x v="11"/>
  </r>
  <r>
    <x v="3"/>
    <n v="1185732"/>
    <x v="287"/>
    <x v="3"/>
    <x v="39"/>
    <x v="42"/>
    <x v="5"/>
    <n v="51"/>
    <n v="98"/>
    <n v="4998"/>
    <n v="2748.9"/>
    <n v="0.55000000000000004"/>
    <s v="Online"/>
    <x v="1"/>
    <x v="11"/>
  </r>
  <r>
    <x v="3"/>
    <n v="1185732"/>
    <x v="316"/>
    <x v="3"/>
    <x v="39"/>
    <x v="42"/>
    <x v="0"/>
    <n v="45"/>
    <n v="149"/>
    <n v="6705"/>
    <n v="2816.1"/>
    <n v="0.42"/>
    <s v="Online"/>
    <x v="1"/>
    <x v="5"/>
  </r>
  <r>
    <x v="3"/>
    <n v="1185732"/>
    <x v="316"/>
    <x v="3"/>
    <x v="39"/>
    <x v="42"/>
    <x v="1"/>
    <n v="42"/>
    <n v="87"/>
    <n v="3654"/>
    <n v="1790.46"/>
    <n v="0.49"/>
    <s v="Online"/>
    <x v="1"/>
    <x v="5"/>
  </r>
  <r>
    <x v="3"/>
    <n v="1185732"/>
    <x v="316"/>
    <x v="3"/>
    <x v="39"/>
    <x v="42"/>
    <x v="2"/>
    <n v="38"/>
    <n v="61"/>
    <n v="2318"/>
    <n v="996.74"/>
    <n v="0.43"/>
    <s v="Online"/>
    <x v="1"/>
    <x v="5"/>
  </r>
  <r>
    <x v="3"/>
    <n v="1185732"/>
    <x v="316"/>
    <x v="3"/>
    <x v="39"/>
    <x v="42"/>
    <x v="3"/>
    <n v="38"/>
    <n v="51"/>
    <n v="1938"/>
    <n v="813.95999999999992"/>
    <n v="0.42"/>
    <s v="Online"/>
    <x v="1"/>
    <x v="5"/>
  </r>
  <r>
    <x v="3"/>
    <n v="1185732"/>
    <x v="316"/>
    <x v="3"/>
    <x v="39"/>
    <x v="42"/>
    <x v="4"/>
    <n v="48"/>
    <n v="50"/>
    <n v="2400"/>
    <n v="1488"/>
    <n v="0.62"/>
    <s v="Online"/>
    <x v="1"/>
    <x v="5"/>
  </r>
  <r>
    <x v="3"/>
    <n v="1185732"/>
    <x v="316"/>
    <x v="3"/>
    <x v="39"/>
    <x v="42"/>
    <x v="5"/>
    <n v="52"/>
    <n v="94"/>
    <n v="4888"/>
    <n v="2639.52"/>
    <n v="0.54"/>
    <s v="Online"/>
    <x v="1"/>
    <x v="5"/>
  </r>
  <r>
    <x v="3"/>
    <n v="1185732"/>
    <x v="348"/>
    <x v="3"/>
    <x v="39"/>
    <x v="42"/>
    <x v="0"/>
    <n v="46"/>
    <n v="158"/>
    <n v="7268"/>
    <n v="3052.56"/>
    <n v="0.42"/>
    <s v="Online"/>
    <x v="1"/>
    <x v="6"/>
  </r>
  <r>
    <x v="3"/>
    <n v="1185732"/>
    <x v="348"/>
    <x v="3"/>
    <x v="39"/>
    <x v="42"/>
    <x v="1"/>
    <n v="43"/>
    <n v="84"/>
    <n v="3612"/>
    <n v="1697.6399999999999"/>
    <n v="0.47"/>
    <s v="Online"/>
    <x v="1"/>
    <x v="6"/>
  </r>
  <r>
    <x v="3"/>
    <n v="1185732"/>
    <x v="348"/>
    <x v="3"/>
    <x v="39"/>
    <x v="42"/>
    <x v="2"/>
    <n v="39"/>
    <n v="56"/>
    <n v="2184"/>
    <n v="873.6"/>
    <n v="0.4"/>
    <s v="Online"/>
    <x v="1"/>
    <x v="6"/>
  </r>
  <r>
    <x v="3"/>
    <n v="1185732"/>
    <x v="348"/>
    <x v="3"/>
    <x v="39"/>
    <x v="42"/>
    <x v="3"/>
    <n v="39"/>
    <n v="50"/>
    <n v="1950"/>
    <n v="877.49999999999989"/>
    <n v="0.44999999999999996"/>
    <s v="Online"/>
    <x v="1"/>
    <x v="6"/>
  </r>
  <r>
    <x v="3"/>
    <n v="1185732"/>
    <x v="348"/>
    <x v="3"/>
    <x v="39"/>
    <x v="42"/>
    <x v="4"/>
    <n v="48"/>
    <n v="46"/>
    <n v="2208"/>
    <n v="1435.2"/>
    <n v="0.65"/>
    <s v="Online"/>
    <x v="1"/>
    <x v="6"/>
  </r>
  <r>
    <x v="3"/>
    <n v="1185732"/>
    <x v="348"/>
    <x v="3"/>
    <x v="39"/>
    <x v="42"/>
    <x v="5"/>
    <n v="52"/>
    <n v="102"/>
    <n v="5304"/>
    <n v="2705.04"/>
    <n v="0.51"/>
    <s v="Online"/>
    <x v="1"/>
    <x v="6"/>
  </r>
  <r>
    <x v="3"/>
    <n v="1185732"/>
    <x v="380"/>
    <x v="3"/>
    <x v="39"/>
    <x v="42"/>
    <x v="0"/>
    <n v="33"/>
    <n v="143"/>
    <n v="4719"/>
    <n v="1934.79"/>
    <n v="0.41"/>
    <s v="Online"/>
    <x v="1"/>
    <x v="7"/>
  </r>
  <r>
    <x v="3"/>
    <n v="1185732"/>
    <x v="380"/>
    <x v="3"/>
    <x v="39"/>
    <x v="42"/>
    <x v="1"/>
    <n v="29"/>
    <n v="65"/>
    <n v="1885"/>
    <n v="848.24999999999989"/>
    <n v="0.44999999999999996"/>
    <s v="Online"/>
    <x v="1"/>
    <x v="7"/>
  </r>
  <r>
    <x v="3"/>
    <n v="1185732"/>
    <x v="380"/>
    <x v="3"/>
    <x v="39"/>
    <x v="42"/>
    <x v="2"/>
    <n v="24"/>
    <n v="44"/>
    <n v="1056"/>
    <n v="475.19999999999993"/>
    <n v="0.44999999999999996"/>
    <s v="Online"/>
    <x v="1"/>
    <x v="7"/>
  </r>
  <r>
    <x v="3"/>
    <n v="1185732"/>
    <x v="380"/>
    <x v="3"/>
    <x v="39"/>
    <x v="42"/>
    <x v="3"/>
    <n v="23"/>
    <n v="34"/>
    <n v="782"/>
    <n v="351.9"/>
    <n v="0.44999999999999996"/>
    <s v="Online"/>
    <x v="1"/>
    <x v="7"/>
  </r>
  <r>
    <x v="3"/>
    <n v="1185732"/>
    <x v="380"/>
    <x v="3"/>
    <x v="39"/>
    <x v="42"/>
    <x v="4"/>
    <n v="33"/>
    <n v="33"/>
    <n v="1089"/>
    <n v="707.85"/>
    <n v="0.65"/>
    <s v="Online"/>
    <x v="1"/>
    <x v="7"/>
  </r>
  <r>
    <x v="3"/>
    <n v="1185732"/>
    <x v="380"/>
    <x v="3"/>
    <x v="39"/>
    <x v="42"/>
    <x v="5"/>
    <n v="38"/>
    <n v="52"/>
    <n v="1976"/>
    <n v="988"/>
    <n v="0.5"/>
    <s v="Online"/>
    <x v="1"/>
    <x v="7"/>
  </r>
  <r>
    <x v="3"/>
    <n v="1185732"/>
    <x v="409"/>
    <x v="3"/>
    <x v="39"/>
    <x v="42"/>
    <x v="0"/>
    <n v="43"/>
    <n v="113"/>
    <n v="4859"/>
    <n v="2040.78"/>
    <n v="0.42"/>
    <s v="Online"/>
    <x v="1"/>
    <x v="8"/>
  </r>
  <r>
    <x v="3"/>
    <n v="1185732"/>
    <x v="409"/>
    <x v="3"/>
    <x v="39"/>
    <x v="42"/>
    <x v="1"/>
    <n v="33"/>
    <n v="68"/>
    <n v="2244"/>
    <n v="1077.1199999999999"/>
    <n v="0.48"/>
    <s v="Online"/>
    <x v="1"/>
    <x v="8"/>
  </r>
  <r>
    <x v="3"/>
    <n v="1185732"/>
    <x v="409"/>
    <x v="3"/>
    <x v="39"/>
    <x v="42"/>
    <x v="2"/>
    <n v="34"/>
    <n v="33"/>
    <n v="1122"/>
    <n v="482.46"/>
    <n v="0.43"/>
    <s v="Online"/>
    <x v="1"/>
    <x v="8"/>
  </r>
  <r>
    <x v="3"/>
    <n v="1185732"/>
    <x v="409"/>
    <x v="3"/>
    <x v="39"/>
    <x v="42"/>
    <x v="3"/>
    <n v="32"/>
    <n v="33"/>
    <n v="1056"/>
    <n v="432.96"/>
    <n v="0.41"/>
    <s v="Online"/>
    <x v="1"/>
    <x v="8"/>
  </r>
  <r>
    <x v="3"/>
    <n v="1185732"/>
    <x v="409"/>
    <x v="3"/>
    <x v="39"/>
    <x v="42"/>
    <x v="4"/>
    <n v="44"/>
    <n v="33"/>
    <n v="1452"/>
    <n v="914.76"/>
    <n v="0.63"/>
    <s v="Online"/>
    <x v="1"/>
    <x v="8"/>
  </r>
  <r>
    <x v="3"/>
    <n v="1185732"/>
    <x v="409"/>
    <x v="3"/>
    <x v="39"/>
    <x v="42"/>
    <x v="5"/>
    <n v="46"/>
    <n v="65"/>
    <n v="2990"/>
    <n v="1524.9"/>
    <n v="0.51"/>
    <s v="Online"/>
    <x v="1"/>
    <x v="8"/>
  </r>
  <r>
    <x v="3"/>
    <n v="1185732"/>
    <x v="440"/>
    <x v="3"/>
    <x v="39"/>
    <x v="42"/>
    <x v="0"/>
    <n v="41"/>
    <n v="104"/>
    <n v="4264"/>
    <n v="1833.52"/>
    <n v="0.43"/>
    <s v="Online"/>
    <x v="1"/>
    <x v="9"/>
  </r>
  <r>
    <x v="3"/>
    <n v="1185732"/>
    <x v="440"/>
    <x v="3"/>
    <x v="39"/>
    <x v="42"/>
    <x v="1"/>
    <n v="32"/>
    <n v="78"/>
    <n v="2496"/>
    <n v="1173.1199999999999"/>
    <n v="0.47"/>
    <s v="Online"/>
    <x v="1"/>
    <x v="9"/>
  </r>
  <r>
    <x v="3"/>
    <n v="1185732"/>
    <x v="440"/>
    <x v="3"/>
    <x v="39"/>
    <x v="42"/>
    <x v="2"/>
    <n v="33"/>
    <n v="69"/>
    <n v="2277"/>
    <n v="956.33999999999992"/>
    <n v="0.42"/>
    <s v="Online"/>
    <x v="1"/>
    <x v="9"/>
  </r>
  <r>
    <x v="3"/>
    <n v="1185732"/>
    <x v="440"/>
    <x v="3"/>
    <x v="39"/>
    <x v="42"/>
    <x v="3"/>
    <n v="33"/>
    <n v="65"/>
    <n v="2145"/>
    <n v="965.24999999999989"/>
    <n v="0.44999999999999996"/>
    <s v="Online"/>
    <x v="1"/>
    <x v="9"/>
  </r>
  <r>
    <x v="3"/>
    <n v="1185732"/>
    <x v="440"/>
    <x v="3"/>
    <x v="39"/>
    <x v="42"/>
    <x v="4"/>
    <n v="58"/>
    <n v="56"/>
    <n v="3248"/>
    <n v="2013.76"/>
    <n v="0.62"/>
    <s v="Online"/>
    <x v="1"/>
    <x v="9"/>
  </r>
  <r>
    <x v="3"/>
    <n v="1185732"/>
    <x v="440"/>
    <x v="3"/>
    <x v="39"/>
    <x v="42"/>
    <x v="5"/>
    <n v="61"/>
    <n v="75"/>
    <n v="4575"/>
    <n v="2333.25"/>
    <n v="0.51"/>
    <s v="Online"/>
    <x v="1"/>
    <x v="9"/>
  </r>
  <r>
    <x v="3"/>
    <n v="1185732"/>
    <x v="469"/>
    <x v="3"/>
    <x v="39"/>
    <x v="42"/>
    <x v="0"/>
    <n v="58"/>
    <n v="138"/>
    <n v="8004"/>
    <n v="3281.64"/>
    <n v="0.41"/>
    <s v="Online"/>
    <x v="1"/>
    <x v="10"/>
  </r>
  <r>
    <x v="3"/>
    <n v="1185732"/>
    <x v="469"/>
    <x v="3"/>
    <x v="39"/>
    <x v="42"/>
    <x v="1"/>
    <n v="49"/>
    <n v="102"/>
    <n v="4998"/>
    <n v="2349.06"/>
    <n v="0.47"/>
    <s v="Online"/>
    <x v="1"/>
    <x v="10"/>
  </r>
  <r>
    <x v="3"/>
    <n v="1185732"/>
    <x v="469"/>
    <x v="3"/>
    <x v="39"/>
    <x v="42"/>
    <x v="2"/>
    <n v="45"/>
    <n v="87"/>
    <n v="3915"/>
    <n v="1722.6"/>
    <n v="0.44"/>
    <s v="Online"/>
    <x v="1"/>
    <x v="10"/>
  </r>
  <r>
    <x v="3"/>
    <n v="1185732"/>
    <x v="469"/>
    <x v="3"/>
    <x v="39"/>
    <x v="42"/>
    <x v="3"/>
    <n v="48"/>
    <n v="73"/>
    <n v="3504"/>
    <n v="1576.8"/>
    <n v="0.44999999999999996"/>
    <s v="Online"/>
    <x v="1"/>
    <x v="10"/>
  </r>
  <r>
    <x v="3"/>
    <n v="1185732"/>
    <x v="469"/>
    <x v="3"/>
    <x v="39"/>
    <x v="42"/>
    <x v="4"/>
    <n v="57"/>
    <n v="73"/>
    <n v="4161"/>
    <n v="2496.6"/>
    <n v="0.6"/>
    <s v="Online"/>
    <x v="1"/>
    <x v="10"/>
  </r>
  <r>
    <x v="3"/>
    <n v="1185732"/>
    <x v="469"/>
    <x v="3"/>
    <x v="39"/>
    <x v="42"/>
    <x v="5"/>
    <n v="59"/>
    <n v="88"/>
    <n v="5192"/>
    <n v="2699.84"/>
    <n v="0.52"/>
    <s v="Online"/>
    <x v="1"/>
    <x v="10"/>
  </r>
  <r>
    <x v="3"/>
    <n v="1185732"/>
    <x v="174"/>
    <x v="3"/>
    <x v="39"/>
    <x v="42"/>
    <x v="0"/>
    <n v="32"/>
    <n v="140"/>
    <n v="4480"/>
    <n v="2329.6"/>
    <n v="0.52"/>
    <s v="Online"/>
    <x v="1"/>
    <x v="0"/>
  </r>
  <r>
    <x v="3"/>
    <n v="1185732"/>
    <x v="174"/>
    <x v="3"/>
    <x v="39"/>
    <x v="42"/>
    <x v="1"/>
    <n v="32"/>
    <n v="78"/>
    <n v="2496"/>
    <n v="1272.96"/>
    <n v="0.51"/>
    <s v="Online"/>
    <x v="1"/>
    <x v="0"/>
  </r>
  <r>
    <x v="3"/>
    <n v="1185732"/>
    <x v="174"/>
    <x v="3"/>
    <x v="39"/>
    <x v="42"/>
    <x v="2"/>
    <n v="24"/>
    <n v="87"/>
    <n v="2088"/>
    <n v="939.59999999999991"/>
    <n v="0.44999999999999996"/>
    <s v="Online"/>
    <x v="1"/>
    <x v="0"/>
  </r>
  <r>
    <x v="3"/>
    <n v="1185732"/>
    <x v="174"/>
    <x v="3"/>
    <x v="39"/>
    <x v="42"/>
    <x v="3"/>
    <n v="28"/>
    <n v="44"/>
    <n v="1232"/>
    <n v="591.36"/>
    <n v="0.48"/>
    <s v="Online"/>
    <x v="1"/>
    <x v="0"/>
  </r>
  <r>
    <x v="3"/>
    <n v="1185732"/>
    <x v="174"/>
    <x v="3"/>
    <x v="39"/>
    <x v="42"/>
    <x v="4"/>
    <n v="41"/>
    <n v="58"/>
    <n v="2378"/>
    <n v="1046.32"/>
    <n v="0.44"/>
    <s v="Online"/>
    <x v="1"/>
    <x v="0"/>
  </r>
  <r>
    <x v="3"/>
    <n v="1185732"/>
    <x v="174"/>
    <x v="3"/>
    <x v="39"/>
    <x v="42"/>
    <x v="5"/>
    <n v="32"/>
    <n v="84"/>
    <n v="2688"/>
    <n v="1344"/>
    <n v="0.5"/>
    <s v="Online"/>
    <x v="1"/>
    <x v="0"/>
  </r>
  <r>
    <x v="3"/>
    <n v="1185732"/>
    <x v="205"/>
    <x v="3"/>
    <x v="39"/>
    <x v="42"/>
    <x v="0"/>
    <n v="34"/>
    <n v="160"/>
    <n v="5440"/>
    <n v="2992.0000000000005"/>
    <n v="0.55000000000000004"/>
    <s v="Online"/>
    <x v="1"/>
    <x v="1"/>
  </r>
  <r>
    <x v="3"/>
    <n v="1185732"/>
    <x v="205"/>
    <x v="3"/>
    <x v="39"/>
    <x v="42"/>
    <x v="1"/>
    <n v="34"/>
    <n v="52"/>
    <n v="1768"/>
    <n v="901.68000000000006"/>
    <n v="0.51"/>
    <s v="Online"/>
    <x v="1"/>
    <x v="1"/>
  </r>
  <r>
    <x v="3"/>
    <n v="1185732"/>
    <x v="205"/>
    <x v="3"/>
    <x v="39"/>
    <x v="42"/>
    <x v="2"/>
    <n v="24"/>
    <n v="73"/>
    <n v="1752"/>
    <n v="876"/>
    <n v="0.5"/>
    <s v="Online"/>
    <x v="1"/>
    <x v="1"/>
  </r>
  <r>
    <x v="3"/>
    <n v="1185732"/>
    <x v="205"/>
    <x v="3"/>
    <x v="40"/>
    <x v="43"/>
    <x v="3"/>
    <n v="29"/>
    <n v="36"/>
    <n v="1044"/>
    <n v="490.67999999999995"/>
    <n v="0.47"/>
    <s v="Online"/>
    <x v="1"/>
    <x v="1"/>
  </r>
  <r>
    <x v="3"/>
    <n v="1185732"/>
    <x v="205"/>
    <x v="3"/>
    <x v="40"/>
    <x v="43"/>
    <x v="4"/>
    <n v="41"/>
    <n v="58"/>
    <n v="2378"/>
    <n v="1046.32"/>
    <n v="0.44"/>
    <s v="Online"/>
    <x v="1"/>
    <x v="1"/>
  </r>
  <r>
    <x v="3"/>
    <n v="1185732"/>
    <x v="205"/>
    <x v="3"/>
    <x v="40"/>
    <x v="43"/>
    <x v="5"/>
    <n v="19"/>
    <n v="75"/>
    <n v="1425"/>
    <n v="726.75"/>
    <n v="0.51"/>
    <s v="Online"/>
    <x v="1"/>
    <x v="1"/>
  </r>
  <r>
    <x v="3"/>
    <n v="1185732"/>
    <x v="214"/>
    <x v="3"/>
    <x v="40"/>
    <x v="43"/>
    <x v="0"/>
    <n v="23"/>
    <n v="151"/>
    <n v="3473"/>
    <n v="1771.23"/>
    <n v="0.51"/>
    <s v="Online"/>
    <x v="1"/>
    <x v="2"/>
  </r>
  <r>
    <x v="3"/>
    <n v="1185732"/>
    <x v="214"/>
    <x v="3"/>
    <x v="40"/>
    <x v="43"/>
    <x v="1"/>
    <n v="23"/>
    <n v="61"/>
    <n v="1403"/>
    <n v="771.65000000000009"/>
    <n v="0.55000000000000004"/>
    <s v="Online"/>
    <x v="1"/>
    <x v="2"/>
  </r>
  <r>
    <x v="3"/>
    <n v="1185732"/>
    <x v="214"/>
    <x v="3"/>
    <x v="40"/>
    <x v="43"/>
    <x v="2"/>
    <n v="14"/>
    <n v="72"/>
    <n v="1008"/>
    <n v="504"/>
    <n v="0.5"/>
    <s v="Online"/>
    <x v="1"/>
    <x v="2"/>
  </r>
  <r>
    <x v="3"/>
    <n v="1185732"/>
    <x v="214"/>
    <x v="3"/>
    <x v="40"/>
    <x v="43"/>
    <x v="3"/>
    <n v="19"/>
    <n v="31"/>
    <n v="589"/>
    <n v="265.04999999999995"/>
    <n v="0.44999999999999996"/>
    <s v="Online"/>
    <x v="1"/>
    <x v="2"/>
  </r>
  <r>
    <x v="3"/>
    <n v="1185732"/>
    <x v="214"/>
    <x v="3"/>
    <x v="40"/>
    <x v="43"/>
    <x v="4"/>
    <n v="32"/>
    <n v="44"/>
    <n v="1408"/>
    <n v="605.43999999999994"/>
    <n v="0.43"/>
    <s v="Online"/>
    <x v="1"/>
    <x v="2"/>
  </r>
  <r>
    <x v="3"/>
    <n v="1185732"/>
    <x v="214"/>
    <x v="3"/>
    <x v="40"/>
    <x v="43"/>
    <x v="5"/>
    <n v="24"/>
    <n v="74"/>
    <n v="1776"/>
    <n v="923.52"/>
    <n v="0.52"/>
    <s v="Online"/>
    <x v="1"/>
    <x v="2"/>
  </r>
  <r>
    <x v="3"/>
    <n v="1185732"/>
    <x v="233"/>
    <x v="3"/>
    <x v="40"/>
    <x v="43"/>
    <x v="0"/>
    <n v="23"/>
    <n v="125"/>
    <n v="2875"/>
    <n v="1581.2500000000002"/>
    <n v="0.55000000000000004"/>
    <s v="Online"/>
    <x v="1"/>
    <x v="3"/>
  </r>
  <r>
    <x v="3"/>
    <n v="1185732"/>
    <x v="233"/>
    <x v="3"/>
    <x v="40"/>
    <x v="43"/>
    <x v="1"/>
    <n v="23"/>
    <n v="54"/>
    <n v="1242"/>
    <n v="645.84"/>
    <n v="0.52"/>
    <s v="Online"/>
    <x v="1"/>
    <x v="3"/>
  </r>
  <r>
    <x v="3"/>
    <n v="1185732"/>
    <x v="233"/>
    <x v="3"/>
    <x v="40"/>
    <x v="43"/>
    <x v="2"/>
    <n v="14"/>
    <n v="52"/>
    <n v="728"/>
    <n v="364"/>
    <n v="0.5"/>
    <s v="Online"/>
    <x v="1"/>
    <x v="3"/>
  </r>
  <r>
    <x v="3"/>
    <n v="1185732"/>
    <x v="233"/>
    <x v="3"/>
    <x v="40"/>
    <x v="43"/>
    <x v="3"/>
    <n v="19"/>
    <n v="36"/>
    <n v="684"/>
    <n v="328.32"/>
    <n v="0.48"/>
    <s v="Online"/>
    <x v="1"/>
    <x v="3"/>
  </r>
  <r>
    <x v="3"/>
    <n v="1185732"/>
    <x v="233"/>
    <x v="3"/>
    <x v="40"/>
    <x v="43"/>
    <x v="4"/>
    <n v="61"/>
    <n v="45"/>
    <n v="2745"/>
    <n v="1207.8"/>
    <n v="0.44"/>
    <s v="Online"/>
    <x v="1"/>
    <x v="3"/>
  </r>
  <r>
    <x v="3"/>
    <n v="1185732"/>
    <x v="233"/>
    <x v="3"/>
    <x v="40"/>
    <x v="43"/>
    <x v="5"/>
    <n v="47"/>
    <n v="72"/>
    <n v="3384"/>
    <n v="1861.2"/>
    <n v="0.55000000000000004"/>
    <s v="Online"/>
    <x v="1"/>
    <x v="3"/>
  </r>
  <r>
    <x v="3"/>
    <n v="1185732"/>
    <x v="264"/>
    <x v="3"/>
    <x v="40"/>
    <x v="43"/>
    <x v="0"/>
    <n v="54"/>
    <n v="164"/>
    <n v="8856"/>
    <n v="4428"/>
    <n v="0.5"/>
    <s v="Online"/>
    <x v="1"/>
    <x v="4"/>
  </r>
  <r>
    <x v="3"/>
    <n v="1185732"/>
    <x v="264"/>
    <x v="3"/>
    <x v="40"/>
    <x v="43"/>
    <x v="1"/>
    <n v="37"/>
    <n v="73"/>
    <n v="2701"/>
    <n v="1485.5500000000002"/>
    <n v="0.55000000000000004"/>
    <s v="Online"/>
    <x v="1"/>
    <x v="4"/>
  </r>
  <r>
    <x v="3"/>
    <n v="1185732"/>
    <x v="264"/>
    <x v="3"/>
    <x v="40"/>
    <x v="43"/>
    <x v="2"/>
    <n v="34"/>
    <n v="56"/>
    <n v="1904"/>
    <n v="894.88"/>
    <n v="0.47"/>
    <s v="Online"/>
    <x v="1"/>
    <x v="4"/>
  </r>
  <r>
    <x v="3"/>
    <n v="1185732"/>
    <x v="264"/>
    <x v="3"/>
    <x v="40"/>
    <x v="43"/>
    <x v="3"/>
    <n v="34"/>
    <n v="49"/>
    <n v="1666"/>
    <n v="816.34"/>
    <n v="0.49"/>
    <s v="Online"/>
    <x v="1"/>
    <x v="4"/>
  </r>
  <r>
    <x v="3"/>
    <n v="1185732"/>
    <x v="264"/>
    <x v="3"/>
    <x v="40"/>
    <x v="43"/>
    <x v="4"/>
    <n v="44"/>
    <n v="58"/>
    <n v="2552"/>
    <n v="1148.3999999999999"/>
    <n v="0.44999999999999996"/>
    <s v="Online"/>
    <x v="1"/>
    <x v="4"/>
  </r>
  <r>
    <x v="3"/>
    <n v="1185732"/>
    <x v="264"/>
    <x v="3"/>
    <x v="40"/>
    <x v="43"/>
    <x v="5"/>
    <n v="53"/>
    <n v="91"/>
    <n v="4823"/>
    <n v="2507.96"/>
    <n v="0.52"/>
    <s v="Online"/>
    <x v="1"/>
    <x v="4"/>
  </r>
  <r>
    <x v="3"/>
    <n v="1185732"/>
    <x v="294"/>
    <x v="3"/>
    <x v="40"/>
    <x v="43"/>
    <x v="0"/>
    <n v="36"/>
    <n v="155"/>
    <n v="5580"/>
    <n v="3069.0000000000005"/>
    <n v="0.55000000000000004"/>
    <s v="Online"/>
    <x v="1"/>
    <x v="11"/>
  </r>
  <r>
    <x v="3"/>
    <n v="1185732"/>
    <x v="294"/>
    <x v="3"/>
    <x v="40"/>
    <x v="43"/>
    <x v="1"/>
    <n v="32"/>
    <n v="94"/>
    <n v="3008"/>
    <n v="1594.24"/>
    <n v="0.53"/>
    <s v="Online"/>
    <x v="1"/>
    <x v="11"/>
  </r>
  <r>
    <x v="3"/>
    <n v="1185732"/>
    <x v="294"/>
    <x v="3"/>
    <x v="40"/>
    <x v="43"/>
    <x v="2"/>
    <n v="27"/>
    <n v="50"/>
    <n v="1350"/>
    <n v="607.49999999999989"/>
    <n v="0.44999999999999996"/>
    <s v="Online"/>
    <x v="1"/>
    <x v="11"/>
  </r>
  <r>
    <x v="3"/>
    <n v="1185732"/>
    <x v="294"/>
    <x v="3"/>
    <x v="40"/>
    <x v="43"/>
    <x v="3"/>
    <n v="29"/>
    <n v="46"/>
    <n v="1334"/>
    <n v="626.98"/>
    <n v="0.47"/>
    <s v="Online"/>
    <x v="1"/>
    <x v="11"/>
  </r>
  <r>
    <x v="3"/>
    <n v="1185732"/>
    <x v="294"/>
    <x v="3"/>
    <x v="40"/>
    <x v="43"/>
    <x v="4"/>
    <n v="36"/>
    <n v="53"/>
    <n v="1908"/>
    <n v="858.59999999999991"/>
    <n v="0.44999999999999996"/>
    <s v="Online"/>
    <x v="1"/>
    <x v="11"/>
  </r>
  <r>
    <x v="3"/>
    <n v="1185732"/>
    <x v="294"/>
    <x v="3"/>
    <x v="40"/>
    <x v="43"/>
    <x v="5"/>
    <n v="56"/>
    <n v="91"/>
    <n v="5096"/>
    <n v="2598.96"/>
    <n v="0.51"/>
    <s v="Online"/>
    <x v="1"/>
    <x v="11"/>
  </r>
  <r>
    <x v="3"/>
    <n v="1185732"/>
    <x v="323"/>
    <x v="3"/>
    <x v="40"/>
    <x v="43"/>
    <x v="0"/>
    <n v="51"/>
    <n v="149"/>
    <n v="7599"/>
    <n v="4027.4700000000003"/>
    <n v="0.53"/>
    <s v="Online"/>
    <x v="1"/>
    <x v="5"/>
  </r>
  <r>
    <x v="3"/>
    <n v="1185732"/>
    <x v="323"/>
    <x v="3"/>
    <x v="40"/>
    <x v="43"/>
    <x v="1"/>
    <n v="49"/>
    <n v="84"/>
    <n v="4116"/>
    <n v="2058"/>
    <n v="0.5"/>
    <s v="Online"/>
    <x v="1"/>
    <x v="5"/>
  </r>
  <r>
    <x v="3"/>
    <n v="1185732"/>
    <x v="323"/>
    <x v="3"/>
    <x v="40"/>
    <x v="43"/>
    <x v="2"/>
    <n v="42"/>
    <n v="68"/>
    <n v="2856"/>
    <n v="1285.1999999999998"/>
    <n v="0.44999999999999996"/>
    <s v="Online"/>
    <x v="1"/>
    <x v="5"/>
  </r>
  <r>
    <x v="3"/>
    <n v="1185732"/>
    <x v="323"/>
    <x v="3"/>
    <x v="40"/>
    <x v="43"/>
    <x v="3"/>
    <n v="42"/>
    <n v="49"/>
    <n v="2058"/>
    <n v="967.26"/>
    <n v="0.47"/>
    <s v="Online"/>
    <x v="1"/>
    <x v="5"/>
  </r>
  <r>
    <x v="3"/>
    <n v="1185732"/>
    <x v="323"/>
    <x v="3"/>
    <x v="40"/>
    <x v="43"/>
    <x v="4"/>
    <n v="51"/>
    <n v="50"/>
    <n v="2550"/>
    <n v="1071"/>
    <n v="0.42"/>
    <s v="Online"/>
    <x v="1"/>
    <x v="5"/>
  </r>
  <r>
    <x v="3"/>
    <n v="1185732"/>
    <x v="323"/>
    <x v="3"/>
    <x v="40"/>
    <x v="43"/>
    <x v="5"/>
    <n v="54"/>
    <n v="101"/>
    <n v="5454"/>
    <n v="2781.54"/>
    <n v="0.51"/>
    <s v="Online"/>
    <x v="1"/>
    <x v="5"/>
  </r>
  <r>
    <x v="3"/>
    <n v="1185732"/>
    <x v="355"/>
    <x v="3"/>
    <x v="40"/>
    <x v="43"/>
    <x v="0"/>
    <n v="47"/>
    <n v="152"/>
    <n v="7144"/>
    <n v="3929.2000000000003"/>
    <n v="0.55000000000000004"/>
    <s v="Online"/>
    <x v="1"/>
    <x v="6"/>
  </r>
  <r>
    <x v="3"/>
    <n v="1185732"/>
    <x v="355"/>
    <x v="3"/>
    <x v="40"/>
    <x v="43"/>
    <x v="1"/>
    <n v="41"/>
    <n v="87"/>
    <n v="3567"/>
    <n v="1926.18"/>
    <n v="0.54"/>
    <s v="Online"/>
    <x v="1"/>
    <x v="6"/>
  </r>
  <r>
    <x v="3"/>
    <n v="1185732"/>
    <x v="355"/>
    <x v="3"/>
    <x v="40"/>
    <x v="43"/>
    <x v="2"/>
    <n v="37"/>
    <n v="56"/>
    <n v="2072"/>
    <n v="973.83999999999992"/>
    <n v="0.47"/>
    <s v="Online"/>
    <x v="1"/>
    <x v="6"/>
  </r>
  <r>
    <x v="3"/>
    <n v="1185732"/>
    <x v="355"/>
    <x v="3"/>
    <x v="40"/>
    <x v="43"/>
    <x v="3"/>
    <n v="38"/>
    <n v="60"/>
    <n v="2280"/>
    <n v="1071.5999999999999"/>
    <n v="0.47"/>
    <s v="Online"/>
    <x v="1"/>
    <x v="6"/>
  </r>
  <r>
    <x v="3"/>
    <n v="1185732"/>
    <x v="355"/>
    <x v="3"/>
    <x v="40"/>
    <x v="43"/>
    <x v="4"/>
    <n v="47"/>
    <n v="53"/>
    <n v="2491"/>
    <n v="1120.9499999999998"/>
    <n v="0.44999999999999996"/>
    <s v="Online"/>
    <x v="1"/>
    <x v="6"/>
  </r>
  <r>
    <x v="3"/>
    <n v="1185732"/>
    <x v="355"/>
    <x v="3"/>
    <x v="40"/>
    <x v="43"/>
    <x v="5"/>
    <n v="54"/>
    <n v="91"/>
    <n v="4914"/>
    <n v="2604.42"/>
    <n v="0.53"/>
    <s v="Online"/>
    <x v="1"/>
    <x v="6"/>
  </r>
  <r>
    <x v="3"/>
    <n v="1185732"/>
    <x v="387"/>
    <x v="3"/>
    <x v="40"/>
    <x v="43"/>
    <x v="0"/>
    <n v="33"/>
    <n v="133"/>
    <n v="4389"/>
    <n v="2370.06"/>
    <n v="0.54"/>
    <s v="Online"/>
    <x v="1"/>
    <x v="7"/>
  </r>
  <r>
    <x v="3"/>
    <n v="1185732"/>
    <x v="387"/>
    <x v="3"/>
    <x v="40"/>
    <x v="43"/>
    <x v="1"/>
    <n v="29"/>
    <n v="74"/>
    <n v="2146"/>
    <n v="1073"/>
    <n v="0.5"/>
    <s v="Online"/>
    <x v="1"/>
    <x v="7"/>
  </r>
  <r>
    <x v="3"/>
    <n v="1185732"/>
    <x v="387"/>
    <x v="3"/>
    <x v="40"/>
    <x v="43"/>
    <x v="2"/>
    <n v="23"/>
    <n v="49"/>
    <n v="1127"/>
    <n v="529.68999999999994"/>
    <n v="0.47"/>
    <s v="Online"/>
    <x v="1"/>
    <x v="7"/>
  </r>
  <r>
    <x v="3"/>
    <n v="1185732"/>
    <x v="387"/>
    <x v="3"/>
    <x v="40"/>
    <x v="43"/>
    <x v="3"/>
    <n v="24"/>
    <n v="41"/>
    <n v="984"/>
    <n v="462.47999999999996"/>
    <n v="0.47"/>
    <s v="Online"/>
    <x v="1"/>
    <x v="7"/>
  </r>
  <r>
    <x v="3"/>
    <n v="1185732"/>
    <x v="387"/>
    <x v="3"/>
    <x v="40"/>
    <x v="43"/>
    <x v="4"/>
    <n v="33"/>
    <n v="42"/>
    <n v="1386"/>
    <n v="554.4"/>
    <n v="0.4"/>
    <s v="Online"/>
    <x v="1"/>
    <x v="7"/>
  </r>
  <r>
    <x v="3"/>
    <n v="1185732"/>
    <x v="387"/>
    <x v="3"/>
    <x v="40"/>
    <x v="43"/>
    <x v="5"/>
    <n v="36"/>
    <n v="68"/>
    <n v="2448"/>
    <n v="1272.96"/>
    <n v="0.52"/>
    <s v="Online"/>
    <x v="1"/>
    <x v="7"/>
  </r>
  <r>
    <x v="3"/>
    <n v="1185732"/>
    <x v="416"/>
    <x v="3"/>
    <x v="40"/>
    <x v="43"/>
    <x v="0"/>
    <n v="41"/>
    <n v="116"/>
    <n v="4756"/>
    <n v="2520.6800000000003"/>
    <n v="0.53"/>
    <s v="Online"/>
    <x v="1"/>
    <x v="8"/>
  </r>
  <r>
    <x v="3"/>
    <n v="1185732"/>
    <x v="416"/>
    <x v="3"/>
    <x v="40"/>
    <x v="43"/>
    <x v="1"/>
    <n v="32"/>
    <n v="65"/>
    <n v="2080"/>
    <n v="1144"/>
    <n v="0.55000000000000004"/>
    <s v="Online"/>
    <x v="1"/>
    <x v="8"/>
  </r>
  <r>
    <x v="3"/>
    <n v="1185732"/>
    <x v="416"/>
    <x v="3"/>
    <x v="40"/>
    <x v="43"/>
    <x v="2"/>
    <n v="32"/>
    <n v="38"/>
    <n v="1216"/>
    <n v="571.52"/>
    <n v="0.47"/>
    <s v="Online"/>
    <x v="1"/>
    <x v="8"/>
  </r>
  <r>
    <x v="3"/>
    <n v="1185732"/>
    <x v="416"/>
    <x v="3"/>
    <x v="40"/>
    <x v="43"/>
    <x v="3"/>
    <n v="33"/>
    <n v="44"/>
    <n v="1452"/>
    <n v="667.92"/>
    <n v="0.45999999999999996"/>
    <s v="Online"/>
    <x v="1"/>
    <x v="8"/>
  </r>
  <r>
    <x v="3"/>
    <n v="1185732"/>
    <x v="416"/>
    <x v="3"/>
    <x v="40"/>
    <x v="43"/>
    <x v="4"/>
    <n v="41"/>
    <n v="38"/>
    <n v="1558"/>
    <n v="685.52"/>
    <n v="0.44"/>
    <s v="Online"/>
    <x v="1"/>
    <x v="8"/>
  </r>
  <r>
    <x v="3"/>
    <n v="1185732"/>
    <x v="416"/>
    <x v="3"/>
    <x v="40"/>
    <x v="43"/>
    <x v="5"/>
    <n v="48"/>
    <n v="83"/>
    <n v="3984"/>
    <n v="2111.52"/>
    <n v="0.53"/>
    <s v="Online"/>
    <x v="1"/>
    <x v="8"/>
  </r>
  <r>
    <x v="3"/>
    <n v="1185732"/>
    <x v="447"/>
    <x v="3"/>
    <x v="40"/>
    <x v="43"/>
    <x v="0"/>
    <n v="41"/>
    <n v="123"/>
    <n v="5043"/>
    <n v="2571.9299999999998"/>
    <n v="0.51"/>
    <s v="Online"/>
    <x v="1"/>
    <x v="9"/>
  </r>
  <r>
    <x v="3"/>
    <n v="1185732"/>
    <x v="447"/>
    <x v="3"/>
    <x v="40"/>
    <x v="43"/>
    <x v="1"/>
    <n v="33"/>
    <n v="98"/>
    <n v="3234"/>
    <n v="1778.7"/>
    <n v="0.55000000000000004"/>
    <s v="Online"/>
    <x v="1"/>
    <x v="9"/>
  </r>
  <r>
    <x v="3"/>
    <n v="1185732"/>
    <x v="447"/>
    <x v="3"/>
    <x v="40"/>
    <x v="43"/>
    <x v="2"/>
    <n v="32"/>
    <n v="81"/>
    <n v="2592"/>
    <n v="1244.1599999999999"/>
    <n v="0.48"/>
    <s v="Online"/>
    <x v="1"/>
    <x v="9"/>
  </r>
  <r>
    <x v="3"/>
    <n v="1185732"/>
    <x v="447"/>
    <x v="3"/>
    <x v="40"/>
    <x v="43"/>
    <x v="3"/>
    <n v="34"/>
    <n v="83"/>
    <n v="2822"/>
    <n v="1411"/>
    <n v="0.5"/>
    <s v="Online"/>
    <x v="1"/>
    <x v="9"/>
  </r>
  <r>
    <x v="3"/>
    <n v="1185732"/>
    <x v="447"/>
    <x v="3"/>
    <x v="40"/>
    <x v="43"/>
    <x v="4"/>
    <n v="55"/>
    <n v="75"/>
    <n v="4125"/>
    <n v="1650"/>
    <n v="0.4"/>
    <s v="Online"/>
    <x v="1"/>
    <x v="9"/>
  </r>
  <r>
    <x v="3"/>
    <n v="1185732"/>
    <x v="447"/>
    <x v="3"/>
    <x v="40"/>
    <x v="43"/>
    <x v="5"/>
    <n v="61"/>
    <n v="91"/>
    <n v="5551"/>
    <n v="2997.5400000000004"/>
    <n v="0.54"/>
    <s v="Online"/>
    <x v="1"/>
    <x v="9"/>
  </r>
  <r>
    <x v="3"/>
    <n v="1185732"/>
    <x v="476"/>
    <x v="3"/>
    <x v="40"/>
    <x v="43"/>
    <x v="0"/>
    <n v="58"/>
    <n v="150"/>
    <n v="8700"/>
    <n v="4437"/>
    <n v="0.51"/>
    <s v="Online"/>
    <x v="1"/>
    <x v="10"/>
  </r>
  <r>
    <x v="3"/>
    <n v="1185732"/>
    <x v="476"/>
    <x v="3"/>
    <x v="40"/>
    <x v="43"/>
    <x v="1"/>
    <n v="49"/>
    <n v="108"/>
    <n v="5292"/>
    <n v="2910.6000000000004"/>
    <n v="0.55000000000000004"/>
    <s v="Online"/>
    <x v="1"/>
    <x v="10"/>
  </r>
  <r>
    <x v="3"/>
    <n v="1185732"/>
    <x v="476"/>
    <x v="3"/>
    <x v="40"/>
    <x v="43"/>
    <x v="2"/>
    <n v="49"/>
    <n v="105"/>
    <n v="5145"/>
    <n v="2366.6999999999998"/>
    <n v="0.45999999999999996"/>
    <s v="Online"/>
    <x v="1"/>
    <x v="10"/>
  </r>
  <r>
    <x v="3"/>
    <n v="1185732"/>
    <x v="476"/>
    <x v="3"/>
    <x v="40"/>
    <x v="43"/>
    <x v="3"/>
    <n v="45"/>
    <n v="87"/>
    <n v="3915"/>
    <n v="1957.5"/>
    <n v="0.5"/>
    <s v="Online"/>
    <x v="1"/>
    <x v="10"/>
  </r>
  <r>
    <x v="3"/>
    <n v="1185732"/>
    <x v="476"/>
    <x v="3"/>
    <x v="40"/>
    <x v="43"/>
    <x v="4"/>
    <n v="54"/>
    <n v="84"/>
    <n v="4536"/>
    <n v="1950.48"/>
    <n v="0.43"/>
    <s v="Online"/>
    <x v="1"/>
    <x v="10"/>
  </r>
  <r>
    <x v="3"/>
    <n v="1185732"/>
    <x v="476"/>
    <x v="3"/>
    <x v="40"/>
    <x v="43"/>
    <x v="5"/>
    <n v="62"/>
    <n v="120"/>
    <n v="7440"/>
    <n v="3720"/>
    <n v="0.5"/>
    <s v="Online"/>
    <x v="1"/>
    <x v="10"/>
  </r>
  <r>
    <x v="3"/>
    <n v="1185732"/>
    <x v="181"/>
    <x v="3"/>
    <x v="40"/>
    <x v="43"/>
    <x v="0"/>
    <n v="32"/>
    <n v="125"/>
    <n v="4000"/>
    <n v="2080"/>
    <n v="0.52"/>
    <s v="Online"/>
    <x v="1"/>
    <x v="0"/>
  </r>
  <r>
    <x v="3"/>
    <n v="1185732"/>
    <x v="181"/>
    <x v="3"/>
    <x v="40"/>
    <x v="43"/>
    <x v="1"/>
    <n v="32"/>
    <n v="75"/>
    <n v="2400"/>
    <n v="1320"/>
    <n v="0.55000000000000004"/>
    <s v="Online"/>
    <x v="1"/>
    <x v="0"/>
  </r>
  <r>
    <x v="3"/>
    <n v="1185732"/>
    <x v="181"/>
    <x v="3"/>
    <x v="40"/>
    <x v="43"/>
    <x v="2"/>
    <n v="25"/>
    <n v="87"/>
    <n v="2175"/>
    <n v="1196.25"/>
    <n v="0.55000000000000004"/>
    <s v="Online"/>
    <x v="1"/>
    <x v="0"/>
  </r>
  <r>
    <x v="3"/>
    <n v="1185732"/>
    <x v="181"/>
    <x v="3"/>
    <x v="40"/>
    <x v="43"/>
    <x v="3"/>
    <n v="29"/>
    <n v="45"/>
    <n v="1305"/>
    <n v="704.7"/>
    <n v="0.54"/>
    <s v="Online"/>
    <x v="1"/>
    <x v="0"/>
  </r>
  <r>
    <x v="3"/>
    <n v="1185732"/>
    <x v="181"/>
    <x v="3"/>
    <x v="40"/>
    <x v="43"/>
    <x v="4"/>
    <n v="41"/>
    <n v="54"/>
    <n v="2214"/>
    <n v="1129.1400000000001"/>
    <n v="0.51"/>
    <s v="Online"/>
    <x v="1"/>
    <x v="0"/>
  </r>
  <r>
    <x v="3"/>
    <n v="1185732"/>
    <x v="181"/>
    <x v="3"/>
    <x v="40"/>
    <x v="43"/>
    <x v="5"/>
    <n v="34"/>
    <n v="75"/>
    <n v="2550"/>
    <n v="1275"/>
    <n v="0.5"/>
    <s v="Online"/>
    <x v="1"/>
    <x v="0"/>
  </r>
  <r>
    <x v="3"/>
    <n v="1185732"/>
    <x v="212"/>
    <x v="3"/>
    <x v="40"/>
    <x v="43"/>
    <x v="0"/>
    <n v="33"/>
    <n v="149"/>
    <n v="4917"/>
    <n v="2655.1800000000003"/>
    <n v="0.54"/>
    <s v="Online"/>
    <x v="1"/>
    <x v="1"/>
  </r>
  <r>
    <x v="3"/>
    <n v="1185732"/>
    <x v="212"/>
    <x v="3"/>
    <x v="40"/>
    <x v="43"/>
    <x v="1"/>
    <n v="38"/>
    <n v="50"/>
    <n v="1900"/>
    <n v="1045"/>
    <n v="0.55000000000000004"/>
    <s v="Online"/>
    <x v="1"/>
    <x v="1"/>
  </r>
  <r>
    <x v="3"/>
    <n v="1185732"/>
    <x v="212"/>
    <x v="3"/>
    <x v="40"/>
    <x v="43"/>
    <x v="2"/>
    <n v="27"/>
    <n v="75"/>
    <n v="2025"/>
    <n v="1032.75"/>
    <n v="0.51"/>
    <s v="Online"/>
    <x v="1"/>
    <x v="1"/>
  </r>
  <r>
    <x v="3"/>
    <n v="1185732"/>
    <x v="212"/>
    <x v="0"/>
    <x v="41"/>
    <x v="31"/>
    <x v="3"/>
    <n v="34"/>
    <n v="49"/>
    <n v="1666"/>
    <n v="882.98"/>
    <n v="0.53"/>
    <s v="Online"/>
    <x v="1"/>
    <x v="1"/>
  </r>
  <r>
    <x v="3"/>
    <n v="1185732"/>
    <x v="212"/>
    <x v="0"/>
    <x v="41"/>
    <x v="31"/>
    <x v="4"/>
    <n v="48"/>
    <n v="65"/>
    <n v="3120"/>
    <n v="1653.6000000000001"/>
    <n v="0.53"/>
    <s v="Online"/>
    <x v="1"/>
    <x v="1"/>
  </r>
  <r>
    <x v="3"/>
    <n v="1185732"/>
    <x v="212"/>
    <x v="0"/>
    <x v="41"/>
    <x v="31"/>
    <x v="5"/>
    <n v="24"/>
    <n v="105"/>
    <n v="2520"/>
    <n v="1360.8000000000002"/>
    <n v="0.54"/>
    <s v="Online"/>
    <x v="1"/>
    <x v="1"/>
  </r>
  <r>
    <x v="3"/>
    <n v="1185732"/>
    <x v="221"/>
    <x v="0"/>
    <x v="41"/>
    <x v="31"/>
    <x v="0"/>
    <n v="28"/>
    <n v="165"/>
    <n v="4620"/>
    <n v="2356.1999999999998"/>
    <n v="0.51"/>
    <s v="Online"/>
    <x v="1"/>
    <x v="2"/>
  </r>
  <r>
    <x v="3"/>
    <n v="1185732"/>
    <x v="221"/>
    <x v="0"/>
    <x v="41"/>
    <x v="31"/>
    <x v="1"/>
    <n v="27"/>
    <n v="69"/>
    <n v="1863"/>
    <n v="1006.0200000000001"/>
    <n v="0.54"/>
    <s v="Online"/>
    <x v="1"/>
    <x v="2"/>
  </r>
  <r>
    <x v="3"/>
    <n v="1185732"/>
    <x v="221"/>
    <x v="0"/>
    <x v="41"/>
    <x v="31"/>
    <x v="2"/>
    <n v="19"/>
    <n v="91"/>
    <n v="1729"/>
    <n v="933.66000000000008"/>
    <n v="0.54"/>
    <s v="Online"/>
    <x v="1"/>
    <x v="2"/>
  </r>
  <r>
    <x v="3"/>
    <n v="1185732"/>
    <x v="221"/>
    <x v="0"/>
    <x v="41"/>
    <x v="31"/>
    <x v="3"/>
    <n v="23"/>
    <n v="49"/>
    <n v="1127"/>
    <n v="597.31000000000006"/>
    <n v="0.53"/>
    <s v="Online"/>
    <x v="1"/>
    <x v="2"/>
  </r>
  <r>
    <x v="3"/>
    <n v="1185732"/>
    <x v="221"/>
    <x v="0"/>
    <x v="41"/>
    <x v="31"/>
    <x v="4"/>
    <n v="37"/>
    <n v="59"/>
    <n v="2183"/>
    <n v="1091.5"/>
    <n v="0.5"/>
    <s v="Online"/>
    <x v="1"/>
    <x v="2"/>
  </r>
  <r>
    <x v="3"/>
    <n v="1185732"/>
    <x v="221"/>
    <x v="0"/>
    <x v="41"/>
    <x v="31"/>
    <x v="5"/>
    <n v="29"/>
    <n v="81"/>
    <n v="2349"/>
    <n v="1268.46"/>
    <n v="0.54"/>
    <s v="Online"/>
    <x v="1"/>
    <x v="2"/>
  </r>
  <r>
    <x v="3"/>
    <n v="1185732"/>
    <x v="240"/>
    <x v="0"/>
    <x v="41"/>
    <x v="31"/>
    <x v="0"/>
    <n v="27"/>
    <n v="143"/>
    <n v="3861"/>
    <n v="1969.1100000000001"/>
    <n v="0.51"/>
    <s v="Online"/>
    <x v="1"/>
    <x v="3"/>
  </r>
  <r>
    <x v="3"/>
    <n v="1185732"/>
    <x v="240"/>
    <x v="0"/>
    <x v="41"/>
    <x v="31"/>
    <x v="1"/>
    <n v="28"/>
    <n v="75"/>
    <n v="2100"/>
    <n v="1155"/>
    <n v="0.55000000000000004"/>
    <s v="Online"/>
    <x v="1"/>
    <x v="3"/>
  </r>
  <r>
    <x v="3"/>
    <n v="1185732"/>
    <x v="240"/>
    <x v="0"/>
    <x v="41"/>
    <x v="31"/>
    <x v="2"/>
    <n v="19"/>
    <n v="68"/>
    <n v="1292"/>
    <n v="697.68000000000006"/>
    <n v="0.54"/>
    <s v="Online"/>
    <x v="1"/>
    <x v="3"/>
  </r>
  <r>
    <x v="3"/>
    <n v="1185732"/>
    <x v="240"/>
    <x v="0"/>
    <x v="41"/>
    <x v="31"/>
    <x v="3"/>
    <n v="25"/>
    <n v="47"/>
    <n v="1175"/>
    <n v="611"/>
    <n v="0.52"/>
    <s v="Online"/>
    <x v="1"/>
    <x v="3"/>
  </r>
  <r>
    <x v="3"/>
    <n v="1185732"/>
    <x v="240"/>
    <x v="0"/>
    <x v="41"/>
    <x v="31"/>
    <x v="4"/>
    <n v="60"/>
    <n v="56"/>
    <n v="3360"/>
    <n v="1848.0000000000002"/>
    <n v="0.55000000000000004"/>
    <s v="Online"/>
    <x v="1"/>
    <x v="3"/>
  </r>
  <r>
    <x v="3"/>
    <n v="1185732"/>
    <x v="240"/>
    <x v="0"/>
    <x v="41"/>
    <x v="31"/>
    <x v="5"/>
    <n v="47"/>
    <n v="94"/>
    <n v="4418"/>
    <n v="2253.1799999999998"/>
    <n v="0.51"/>
    <s v="Online"/>
    <x v="1"/>
    <x v="3"/>
  </r>
  <r>
    <x v="3"/>
    <n v="1185732"/>
    <x v="271"/>
    <x v="0"/>
    <x v="41"/>
    <x v="31"/>
    <x v="0"/>
    <n v="58"/>
    <n v="179"/>
    <n v="10382"/>
    <n v="5398.64"/>
    <n v="0.52"/>
    <s v="Online"/>
    <x v="1"/>
    <x v="4"/>
  </r>
  <r>
    <x v="3"/>
    <n v="1185732"/>
    <x v="271"/>
    <x v="0"/>
    <x v="41"/>
    <x v="31"/>
    <x v="1"/>
    <n v="37"/>
    <n v="87"/>
    <n v="3219"/>
    <n v="1641.69"/>
    <n v="0.51"/>
    <s v="Online"/>
    <x v="1"/>
    <x v="4"/>
  </r>
  <r>
    <x v="3"/>
    <n v="1185732"/>
    <x v="271"/>
    <x v="0"/>
    <x v="41"/>
    <x v="31"/>
    <x v="2"/>
    <n v="32"/>
    <n v="77"/>
    <n v="2464"/>
    <n v="1355.2"/>
    <n v="0.55000000000000004"/>
    <s v="Online"/>
    <x v="1"/>
    <x v="4"/>
  </r>
  <r>
    <x v="3"/>
    <n v="1185732"/>
    <x v="271"/>
    <x v="0"/>
    <x v="41"/>
    <x v="31"/>
    <x v="3"/>
    <n v="33"/>
    <n v="50"/>
    <n v="1650"/>
    <n v="907.50000000000011"/>
    <n v="0.55000000000000004"/>
    <s v="Online"/>
    <x v="1"/>
    <x v="4"/>
  </r>
  <r>
    <x v="3"/>
    <n v="1185732"/>
    <x v="271"/>
    <x v="0"/>
    <x v="41"/>
    <x v="31"/>
    <x v="4"/>
    <n v="42"/>
    <n v="68"/>
    <n v="2856"/>
    <n v="1542.24"/>
    <n v="0.54"/>
    <s v="Online"/>
    <x v="1"/>
    <x v="4"/>
  </r>
  <r>
    <x v="3"/>
    <n v="1185732"/>
    <x v="271"/>
    <x v="0"/>
    <x v="41"/>
    <x v="31"/>
    <x v="5"/>
    <n v="52"/>
    <n v="95"/>
    <n v="4940"/>
    <n v="2717"/>
    <n v="0.55000000000000004"/>
    <s v="Online"/>
    <x v="1"/>
    <x v="4"/>
  </r>
  <r>
    <x v="3"/>
    <n v="1185732"/>
    <x v="301"/>
    <x v="0"/>
    <x v="41"/>
    <x v="31"/>
    <x v="0"/>
    <n v="43"/>
    <n v="150"/>
    <n v="6450"/>
    <n v="3354"/>
    <n v="0.52"/>
    <s v="Online"/>
    <x v="1"/>
    <x v="11"/>
  </r>
  <r>
    <x v="3"/>
    <n v="1185732"/>
    <x v="301"/>
    <x v="0"/>
    <x v="41"/>
    <x v="31"/>
    <x v="1"/>
    <n v="37"/>
    <n v="119"/>
    <n v="4403"/>
    <n v="2201.5"/>
    <n v="0.5"/>
    <s v="Online"/>
    <x v="1"/>
    <x v="11"/>
  </r>
  <r>
    <x v="3"/>
    <n v="1185732"/>
    <x v="301"/>
    <x v="0"/>
    <x v="41"/>
    <x v="31"/>
    <x v="2"/>
    <n v="33"/>
    <n v="81"/>
    <n v="2673"/>
    <n v="1443.42"/>
    <n v="0.54"/>
    <s v="Online"/>
    <x v="1"/>
    <x v="11"/>
  </r>
  <r>
    <x v="3"/>
    <n v="1185732"/>
    <x v="301"/>
    <x v="0"/>
    <x v="41"/>
    <x v="31"/>
    <x v="3"/>
    <n v="33"/>
    <n v="69"/>
    <n v="2277"/>
    <n v="1184.04"/>
    <n v="0.52"/>
    <s v="Online"/>
    <x v="1"/>
    <x v="11"/>
  </r>
  <r>
    <x v="3"/>
    <n v="1185732"/>
    <x v="301"/>
    <x v="0"/>
    <x v="41"/>
    <x v="31"/>
    <x v="4"/>
    <n v="41"/>
    <n v="74"/>
    <n v="3034"/>
    <n v="1668.7"/>
    <n v="0.55000000000000004"/>
    <s v="Online"/>
    <x v="1"/>
    <x v="11"/>
  </r>
  <r>
    <x v="3"/>
    <n v="1185732"/>
    <x v="301"/>
    <x v="0"/>
    <x v="41"/>
    <x v="31"/>
    <x v="5"/>
    <n v="59"/>
    <n v="115"/>
    <n v="6785"/>
    <n v="3528.2000000000003"/>
    <n v="0.52"/>
    <s v="Online"/>
    <x v="1"/>
    <x v="11"/>
  </r>
  <r>
    <x v="3"/>
    <n v="1185732"/>
    <x v="330"/>
    <x v="0"/>
    <x v="41"/>
    <x v="31"/>
    <x v="0"/>
    <n v="55"/>
    <n v="182"/>
    <n v="10010"/>
    <n v="5205.2"/>
    <n v="0.52"/>
    <s v="Online"/>
    <x v="1"/>
    <x v="5"/>
  </r>
  <r>
    <x v="3"/>
    <n v="1185732"/>
    <x v="330"/>
    <x v="0"/>
    <x v="41"/>
    <x v="31"/>
    <x v="1"/>
    <n v="50"/>
    <n v="116"/>
    <n v="5800"/>
    <n v="3074"/>
    <n v="0.53"/>
    <s v="Online"/>
    <x v="1"/>
    <x v="5"/>
  </r>
  <r>
    <x v="3"/>
    <n v="1185732"/>
    <x v="330"/>
    <x v="0"/>
    <x v="41"/>
    <x v="31"/>
    <x v="2"/>
    <n v="49"/>
    <n v="98"/>
    <n v="4802"/>
    <n v="2545.06"/>
    <n v="0.53"/>
    <s v="Online"/>
    <x v="1"/>
    <x v="5"/>
  </r>
  <r>
    <x v="3"/>
    <n v="1185732"/>
    <x v="330"/>
    <x v="0"/>
    <x v="41"/>
    <x v="31"/>
    <x v="3"/>
    <n v="48"/>
    <n v="77"/>
    <n v="3696"/>
    <n v="1884.96"/>
    <n v="0.51"/>
    <s v="Online"/>
    <x v="1"/>
    <x v="5"/>
  </r>
  <r>
    <x v="3"/>
    <n v="1185732"/>
    <x v="330"/>
    <x v="0"/>
    <x v="41"/>
    <x v="31"/>
    <x v="4"/>
    <n v="54"/>
    <n v="87"/>
    <n v="4698"/>
    <n v="2536.92"/>
    <n v="0.54"/>
    <s v="Online"/>
    <x v="1"/>
    <x v="5"/>
  </r>
  <r>
    <x v="3"/>
    <n v="1185732"/>
    <x v="330"/>
    <x v="0"/>
    <x v="41"/>
    <x v="31"/>
    <x v="5"/>
    <n v="63"/>
    <n v="133"/>
    <n v="8379"/>
    <n v="4524.66"/>
    <n v="0.54"/>
    <s v="Online"/>
    <x v="1"/>
    <x v="5"/>
  </r>
  <r>
    <x v="3"/>
    <n v="1185732"/>
    <x v="362"/>
    <x v="0"/>
    <x v="41"/>
    <x v="31"/>
    <x v="0"/>
    <n v="46"/>
    <n v="131"/>
    <n v="6026"/>
    <n v="3133.52"/>
    <n v="0.52"/>
    <s v="Online"/>
    <x v="1"/>
    <x v="6"/>
  </r>
  <r>
    <x v="3"/>
    <n v="1185732"/>
    <x v="362"/>
    <x v="0"/>
    <x v="41"/>
    <x v="31"/>
    <x v="1"/>
    <n v="42"/>
    <n v="90"/>
    <n v="3780"/>
    <n v="2079"/>
    <n v="0.55000000000000004"/>
    <s v="Online"/>
    <x v="1"/>
    <x v="6"/>
  </r>
  <r>
    <x v="3"/>
    <n v="1185732"/>
    <x v="362"/>
    <x v="0"/>
    <x v="41"/>
    <x v="31"/>
    <x v="2"/>
    <n v="38"/>
    <n v="87"/>
    <n v="3306"/>
    <n v="1719.1200000000001"/>
    <n v="0.52"/>
    <s v="Online"/>
    <x v="1"/>
    <x v="6"/>
  </r>
  <r>
    <x v="3"/>
    <n v="1185732"/>
    <x v="362"/>
    <x v="0"/>
    <x v="41"/>
    <x v="31"/>
    <x v="3"/>
    <n v="36"/>
    <n v="72"/>
    <n v="2592"/>
    <n v="1321.92"/>
    <n v="0.51"/>
    <s v="Online"/>
    <x v="1"/>
    <x v="6"/>
  </r>
  <r>
    <x v="3"/>
    <n v="1185732"/>
    <x v="362"/>
    <x v="0"/>
    <x v="41"/>
    <x v="31"/>
    <x v="4"/>
    <n v="49"/>
    <n v="68"/>
    <n v="3332"/>
    <n v="1799.2800000000002"/>
    <n v="0.54"/>
    <s v="Online"/>
    <x v="1"/>
    <x v="6"/>
  </r>
  <r>
    <x v="3"/>
    <n v="1185732"/>
    <x v="362"/>
    <x v="0"/>
    <x v="41"/>
    <x v="31"/>
    <x v="5"/>
    <n v="54"/>
    <n v="115"/>
    <n v="6210"/>
    <n v="3353.4"/>
    <n v="0.54"/>
    <s v="Online"/>
    <x v="1"/>
    <x v="6"/>
  </r>
  <r>
    <x v="3"/>
    <n v="1185732"/>
    <x v="394"/>
    <x v="0"/>
    <x v="41"/>
    <x v="31"/>
    <x v="0"/>
    <n v="34"/>
    <n v="154"/>
    <n v="5236"/>
    <n v="2670.36"/>
    <n v="0.51"/>
    <s v="Online"/>
    <x v="1"/>
    <x v="7"/>
  </r>
  <r>
    <x v="3"/>
    <n v="1185732"/>
    <x v="394"/>
    <x v="0"/>
    <x v="41"/>
    <x v="31"/>
    <x v="1"/>
    <n v="29"/>
    <n v="91"/>
    <n v="2639"/>
    <n v="1398.67"/>
    <n v="0.53"/>
    <s v="Online"/>
    <x v="1"/>
    <x v="7"/>
  </r>
  <r>
    <x v="3"/>
    <n v="1185732"/>
    <x v="394"/>
    <x v="0"/>
    <x v="41"/>
    <x v="31"/>
    <x v="2"/>
    <n v="24"/>
    <n v="68"/>
    <n v="1632"/>
    <n v="881.28000000000009"/>
    <n v="0.54"/>
    <s v="Online"/>
    <x v="1"/>
    <x v="7"/>
  </r>
  <r>
    <x v="3"/>
    <n v="1185732"/>
    <x v="394"/>
    <x v="0"/>
    <x v="41"/>
    <x v="31"/>
    <x v="3"/>
    <n v="23"/>
    <n v="59"/>
    <n v="1357"/>
    <n v="678.5"/>
    <n v="0.5"/>
    <s v="Online"/>
    <x v="1"/>
    <x v="7"/>
  </r>
  <r>
    <x v="3"/>
    <n v="1185732"/>
    <x v="394"/>
    <x v="0"/>
    <x v="41"/>
    <x v="31"/>
    <x v="4"/>
    <n v="32"/>
    <n v="61"/>
    <n v="1952"/>
    <n v="1015.0400000000001"/>
    <n v="0.52"/>
    <s v="Online"/>
    <x v="1"/>
    <x v="7"/>
  </r>
  <r>
    <x v="3"/>
    <n v="1185732"/>
    <x v="394"/>
    <x v="0"/>
    <x v="41"/>
    <x v="31"/>
    <x v="5"/>
    <n v="36"/>
    <n v="75"/>
    <n v="2700"/>
    <n v="1377"/>
    <n v="0.51"/>
    <s v="Online"/>
    <x v="1"/>
    <x v="7"/>
  </r>
  <r>
    <x v="3"/>
    <n v="1185732"/>
    <x v="423"/>
    <x v="0"/>
    <x v="41"/>
    <x v="31"/>
    <x v="0"/>
    <n v="41"/>
    <n v="115"/>
    <n v="4715"/>
    <n v="2546.1000000000004"/>
    <n v="0.54"/>
    <s v="Online"/>
    <x v="1"/>
    <x v="8"/>
  </r>
  <r>
    <x v="3"/>
    <n v="1185732"/>
    <x v="423"/>
    <x v="0"/>
    <x v="41"/>
    <x v="31"/>
    <x v="1"/>
    <n v="32"/>
    <n v="80"/>
    <n v="2560"/>
    <n v="1331.2"/>
    <n v="0.52"/>
    <s v="Online"/>
    <x v="1"/>
    <x v="8"/>
  </r>
  <r>
    <x v="3"/>
    <n v="1185732"/>
    <x v="423"/>
    <x v="0"/>
    <x v="41"/>
    <x v="31"/>
    <x v="2"/>
    <n v="33"/>
    <n v="44"/>
    <n v="1452"/>
    <n v="769.56000000000006"/>
    <n v="0.53"/>
    <s v="Online"/>
    <x v="1"/>
    <x v="8"/>
  </r>
  <r>
    <x v="3"/>
    <n v="1185732"/>
    <x v="423"/>
    <x v="0"/>
    <x v="41"/>
    <x v="31"/>
    <x v="3"/>
    <n v="32"/>
    <n v="47"/>
    <n v="1504"/>
    <n v="797.12"/>
    <n v="0.53"/>
    <s v="Online"/>
    <x v="1"/>
    <x v="8"/>
  </r>
  <r>
    <x v="3"/>
    <n v="1185732"/>
    <x v="423"/>
    <x v="0"/>
    <x v="41"/>
    <x v="31"/>
    <x v="4"/>
    <n v="41"/>
    <n v="53"/>
    <n v="2173"/>
    <n v="1195.1500000000001"/>
    <n v="0.55000000000000004"/>
    <s v="Online"/>
    <x v="1"/>
    <x v="8"/>
  </r>
  <r>
    <x v="0"/>
    <n v="1185732"/>
    <x v="423"/>
    <x v="0"/>
    <x v="41"/>
    <x v="31"/>
    <x v="5"/>
    <n v="47"/>
    <n v="84"/>
    <n v="3948"/>
    <n v="1974"/>
    <n v="0.5"/>
    <s v="Online"/>
    <x v="1"/>
    <x v="8"/>
  </r>
  <r>
    <x v="0"/>
    <n v="1185732"/>
    <x v="454"/>
    <x v="0"/>
    <x v="41"/>
    <x v="31"/>
    <x v="0"/>
    <n v="44"/>
    <n v="117"/>
    <n v="5148"/>
    <n v="2676.96"/>
    <n v="0.52"/>
    <s v="Online"/>
    <x v="1"/>
    <x v="9"/>
  </r>
  <r>
    <x v="0"/>
    <n v="1185732"/>
    <x v="454"/>
    <x v="0"/>
    <x v="41"/>
    <x v="31"/>
    <x v="1"/>
    <n v="33"/>
    <n v="95"/>
    <n v="3135"/>
    <n v="1661.5500000000002"/>
    <n v="0.53"/>
    <s v="Online"/>
    <x v="1"/>
    <x v="9"/>
  </r>
  <r>
    <x v="0"/>
    <n v="1185732"/>
    <x v="454"/>
    <x v="0"/>
    <x v="41"/>
    <x v="31"/>
    <x v="2"/>
    <n v="32"/>
    <n v="77"/>
    <n v="2464"/>
    <n v="1232"/>
    <n v="0.5"/>
    <s v="Online"/>
    <x v="1"/>
    <x v="9"/>
  </r>
  <r>
    <x v="0"/>
    <n v="1185732"/>
    <x v="454"/>
    <x v="0"/>
    <x v="41"/>
    <x v="31"/>
    <x v="3"/>
    <n v="38"/>
    <n v="91"/>
    <n v="3458"/>
    <n v="1901.9"/>
    <n v="0.55000000000000004"/>
    <s v="Online"/>
    <x v="1"/>
    <x v="9"/>
  </r>
  <r>
    <x v="0"/>
    <n v="1185732"/>
    <x v="454"/>
    <x v="0"/>
    <x v="41"/>
    <x v="31"/>
    <x v="4"/>
    <n v="62"/>
    <n v="78"/>
    <n v="4836"/>
    <n v="2563.08"/>
    <n v="0.53"/>
    <s v="Online"/>
    <x v="1"/>
    <x v="9"/>
  </r>
  <r>
    <x v="0"/>
    <n v="1185732"/>
    <x v="454"/>
    <x v="0"/>
    <x v="41"/>
    <x v="31"/>
    <x v="5"/>
    <n v="64"/>
    <n v="100"/>
    <n v="6400"/>
    <n v="3264"/>
    <n v="0.51"/>
    <s v="Online"/>
    <x v="1"/>
    <x v="9"/>
  </r>
  <r>
    <x v="0"/>
    <n v="1185732"/>
    <x v="483"/>
    <x v="0"/>
    <x v="41"/>
    <x v="31"/>
    <x v="0"/>
    <n v="60"/>
    <n v="176"/>
    <n v="10560"/>
    <n v="5491.2"/>
    <n v="0.52"/>
    <s v="Online"/>
    <x v="1"/>
    <x v="10"/>
  </r>
  <r>
    <x v="0"/>
    <n v="1185732"/>
    <x v="483"/>
    <x v="0"/>
    <x v="41"/>
    <x v="31"/>
    <x v="1"/>
    <n v="52"/>
    <n v="135"/>
    <n v="7020"/>
    <n v="3650.4"/>
    <n v="0.52"/>
    <s v="Online"/>
    <x v="1"/>
    <x v="10"/>
  </r>
  <r>
    <x v="3"/>
    <n v="1185732"/>
    <x v="483"/>
    <x v="0"/>
    <x v="41"/>
    <x v="31"/>
    <x v="2"/>
    <n v="50"/>
    <n v="112"/>
    <n v="5600"/>
    <n v="2968"/>
    <n v="0.53"/>
    <s v="Online"/>
    <x v="1"/>
    <x v="10"/>
  </r>
  <r>
    <x v="0"/>
    <n v="1185732"/>
    <x v="483"/>
    <x v="0"/>
    <x v="41"/>
    <x v="31"/>
    <x v="3"/>
    <n v="53"/>
    <n v="102"/>
    <n v="5406"/>
    <n v="2757.06"/>
    <n v="0.51"/>
    <s v="Online"/>
    <x v="1"/>
    <x v="10"/>
  </r>
  <r>
    <x v="0"/>
    <n v="1185732"/>
    <x v="483"/>
    <x v="0"/>
    <x v="41"/>
    <x v="31"/>
    <x v="4"/>
    <n v="61"/>
    <n v="95"/>
    <n v="5795"/>
    <n v="2897.5"/>
    <n v="0.5"/>
    <s v="Online"/>
    <x v="1"/>
    <x v="10"/>
  </r>
  <r>
    <x v="0"/>
    <n v="1185732"/>
    <x v="483"/>
    <x v="0"/>
    <x v="41"/>
    <x v="31"/>
    <x v="5"/>
    <n v="68"/>
    <n v="122"/>
    <n v="8296"/>
    <n v="4562.8"/>
    <n v="0.55000000000000004"/>
    <s v="Online"/>
    <x v="1"/>
    <x v="10"/>
  </r>
  <r>
    <x v="0"/>
    <n v="1185732"/>
    <x v="188"/>
    <x v="0"/>
    <x v="41"/>
    <x v="31"/>
    <x v="0"/>
    <n v="33"/>
    <n v="106"/>
    <n v="3498"/>
    <n v="1749"/>
    <n v="0.5"/>
    <s v="Online"/>
    <x v="1"/>
    <x v="0"/>
  </r>
  <r>
    <x v="0"/>
    <n v="1185732"/>
    <x v="188"/>
    <x v="0"/>
    <x v="41"/>
    <x v="31"/>
    <x v="1"/>
    <n v="34"/>
    <n v="68"/>
    <n v="2312"/>
    <n v="1086.6399999999999"/>
    <n v="0.47"/>
    <s v="Online"/>
    <x v="1"/>
    <x v="0"/>
  </r>
  <r>
    <x v="0"/>
    <n v="1185732"/>
    <x v="188"/>
    <x v="0"/>
    <x v="41"/>
    <x v="31"/>
    <x v="2"/>
    <n v="24"/>
    <n v="63"/>
    <n v="1512"/>
    <n v="695.52"/>
    <n v="0.45999999999999996"/>
    <s v="Online"/>
    <x v="1"/>
    <x v="0"/>
  </r>
  <r>
    <x v="0"/>
    <n v="1185732"/>
    <x v="188"/>
    <x v="0"/>
    <x v="41"/>
    <x v="31"/>
    <x v="3"/>
    <n v="28"/>
    <n v="20"/>
    <n v="560"/>
    <n v="280"/>
    <n v="0.5"/>
    <s v="Online"/>
    <x v="1"/>
    <x v="0"/>
  </r>
  <r>
    <x v="0"/>
    <n v="1185732"/>
    <x v="188"/>
    <x v="0"/>
    <x v="41"/>
    <x v="31"/>
    <x v="4"/>
    <n v="42"/>
    <n v="33"/>
    <n v="1386"/>
    <n v="595.98"/>
    <n v="0.43"/>
    <s v="Online"/>
    <x v="1"/>
    <x v="0"/>
  </r>
  <r>
    <x v="0"/>
    <n v="1185732"/>
    <x v="188"/>
    <x v="0"/>
    <x v="41"/>
    <x v="31"/>
    <x v="5"/>
    <n v="33"/>
    <n v="59"/>
    <n v="1947"/>
    <n v="778.80000000000007"/>
    <n v="0.4"/>
    <s v="Online"/>
    <x v="1"/>
    <x v="0"/>
  </r>
  <r>
    <x v="0"/>
    <n v="1185732"/>
    <x v="696"/>
    <x v="0"/>
    <x v="41"/>
    <x v="31"/>
    <x v="0"/>
    <n v="32"/>
    <n v="138"/>
    <n v="4416"/>
    <n v="2340.48"/>
    <n v="0.53"/>
    <s v="Online"/>
    <x v="1"/>
    <x v="1"/>
  </r>
  <r>
    <x v="3"/>
    <n v="1185732"/>
    <x v="696"/>
    <x v="0"/>
    <x v="41"/>
    <x v="31"/>
    <x v="1"/>
    <n v="34"/>
    <n v="38"/>
    <n v="1292"/>
    <n v="594.31999999999994"/>
    <n v="0.45999999999999996"/>
    <s v="Online"/>
    <x v="1"/>
    <x v="1"/>
  </r>
  <r>
    <x v="3"/>
    <n v="1185732"/>
    <x v="696"/>
    <x v="0"/>
    <x v="41"/>
    <x v="31"/>
    <x v="2"/>
    <n v="24"/>
    <n v="46"/>
    <n v="1104"/>
    <n v="518.88"/>
    <n v="0.47"/>
    <s v="Online"/>
    <x v="1"/>
    <x v="1"/>
  </r>
  <r>
    <x v="3"/>
    <n v="1185732"/>
    <x v="696"/>
    <x v="0"/>
    <x v="42"/>
    <x v="44"/>
    <x v="3"/>
    <n v="28"/>
    <n v="14"/>
    <n v="392"/>
    <n v="196"/>
    <n v="0.5"/>
    <s v="Online"/>
    <x v="1"/>
    <x v="1"/>
  </r>
  <r>
    <x v="3"/>
    <n v="1185732"/>
    <x v="696"/>
    <x v="0"/>
    <x v="42"/>
    <x v="44"/>
    <x v="4"/>
    <n v="41"/>
    <n v="31"/>
    <n v="1271"/>
    <n v="571.94999999999993"/>
    <n v="0.44999999999999996"/>
    <s v="Online"/>
    <x v="1"/>
    <x v="1"/>
  </r>
  <r>
    <x v="3"/>
    <n v="1185732"/>
    <x v="696"/>
    <x v="0"/>
    <x v="42"/>
    <x v="44"/>
    <x v="5"/>
    <n v="34"/>
    <n v="63"/>
    <n v="2142"/>
    <n v="921.06"/>
    <n v="0.43"/>
    <s v="Online"/>
    <x v="1"/>
    <x v="1"/>
  </r>
  <r>
    <x v="3"/>
    <n v="1185732"/>
    <x v="225"/>
    <x v="0"/>
    <x v="42"/>
    <x v="44"/>
    <x v="0"/>
    <n v="32"/>
    <n v="125"/>
    <n v="4000"/>
    <n v="2120"/>
    <n v="0.53"/>
    <s v="Online"/>
    <x v="1"/>
    <x v="2"/>
  </r>
  <r>
    <x v="3"/>
    <n v="1185732"/>
    <x v="225"/>
    <x v="0"/>
    <x v="42"/>
    <x v="44"/>
    <x v="1"/>
    <n v="34"/>
    <n v="39"/>
    <n v="1326"/>
    <n v="623.21999999999991"/>
    <n v="0.47"/>
    <s v="Online"/>
    <x v="1"/>
    <x v="2"/>
  </r>
  <r>
    <x v="3"/>
    <n v="1185732"/>
    <x v="225"/>
    <x v="0"/>
    <x v="42"/>
    <x v="44"/>
    <x v="2"/>
    <n v="24"/>
    <n v="53"/>
    <n v="1272"/>
    <n v="623.28"/>
    <n v="0.49"/>
    <s v="Online"/>
    <x v="1"/>
    <x v="2"/>
  </r>
  <r>
    <x v="3"/>
    <n v="1185732"/>
    <x v="225"/>
    <x v="0"/>
    <x v="42"/>
    <x v="44"/>
    <x v="3"/>
    <n v="29"/>
    <n v="7"/>
    <n v="203"/>
    <n v="93.38"/>
    <n v="0.45999999999999996"/>
    <s v="Online"/>
    <x v="1"/>
    <x v="2"/>
  </r>
  <r>
    <x v="3"/>
    <n v="1185732"/>
    <x v="225"/>
    <x v="0"/>
    <x v="42"/>
    <x v="44"/>
    <x v="4"/>
    <n v="43"/>
    <n v="22"/>
    <n v="946"/>
    <n v="406.78"/>
    <n v="0.43"/>
    <s v="Online"/>
    <x v="1"/>
    <x v="2"/>
  </r>
  <r>
    <x v="3"/>
    <n v="1185732"/>
    <x v="225"/>
    <x v="0"/>
    <x v="42"/>
    <x v="44"/>
    <x v="5"/>
    <n v="33"/>
    <n v="49"/>
    <n v="1617"/>
    <n v="727.65"/>
    <n v="0.44999999999999996"/>
    <s v="Online"/>
    <x v="1"/>
    <x v="2"/>
  </r>
  <r>
    <x v="3"/>
    <n v="1185732"/>
    <x v="244"/>
    <x v="0"/>
    <x v="42"/>
    <x v="44"/>
    <x v="0"/>
    <n v="33"/>
    <n v="128"/>
    <n v="4224"/>
    <n v="2154.2400000000002"/>
    <n v="0.51"/>
    <s v="Online"/>
    <x v="1"/>
    <x v="3"/>
  </r>
  <r>
    <x v="3"/>
    <n v="1185732"/>
    <x v="244"/>
    <x v="0"/>
    <x v="42"/>
    <x v="44"/>
    <x v="1"/>
    <n v="32"/>
    <n v="31"/>
    <n v="992"/>
    <n v="466.23999999999995"/>
    <n v="0.47"/>
    <s v="Online"/>
    <x v="1"/>
    <x v="3"/>
  </r>
  <r>
    <x v="3"/>
    <n v="1185732"/>
    <x v="244"/>
    <x v="0"/>
    <x v="42"/>
    <x v="44"/>
    <x v="2"/>
    <n v="24"/>
    <n v="33"/>
    <n v="792"/>
    <n v="388.08"/>
    <n v="0.49"/>
    <s v="Online"/>
    <x v="1"/>
    <x v="3"/>
  </r>
  <r>
    <x v="3"/>
    <n v="1185732"/>
    <x v="244"/>
    <x v="0"/>
    <x v="42"/>
    <x v="44"/>
    <x v="3"/>
    <n v="27"/>
    <n v="13"/>
    <n v="351"/>
    <n v="164.97"/>
    <n v="0.47"/>
    <s v="Online"/>
    <x v="1"/>
    <x v="3"/>
  </r>
  <r>
    <x v="3"/>
    <n v="1185732"/>
    <x v="244"/>
    <x v="0"/>
    <x v="42"/>
    <x v="44"/>
    <x v="4"/>
    <n v="41"/>
    <n v="15"/>
    <n v="615"/>
    <n v="276.75"/>
    <n v="0.44999999999999996"/>
    <s v="Online"/>
    <x v="1"/>
    <x v="3"/>
  </r>
  <r>
    <x v="3"/>
    <n v="1185732"/>
    <x v="244"/>
    <x v="0"/>
    <x v="42"/>
    <x v="44"/>
    <x v="5"/>
    <n v="32"/>
    <n v="52"/>
    <n v="1664"/>
    <n v="732.16"/>
    <n v="0.44"/>
    <s v="Online"/>
    <x v="1"/>
    <x v="3"/>
  </r>
  <r>
    <x v="3"/>
    <n v="1185732"/>
    <x v="273"/>
    <x v="0"/>
    <x v="42"/>
    <x v="44"/>
    <x v="0"/>
    <n v="49"/>
    <n v="118"/>
    <n v="5782"/>
    <n v="3006.6400000000003"/>
    <n v="0.52"/>
    <s v="Online"/>
    <x v="1"/>
    <x v="4"/>
  </r>
  <r>
    <x v="3"/>
    <n v="1185732"/>
    <x v="273"/>
    <x v="0"/>
    <x v="42"/>
    <x v="44"/>
    <x v="1"/>
    <n v="42"/>
    <n v="47"/>
    <n v="1974"/>
    <n v="908.04"/>
    <n v="0.45999999999999996"/>
    <s v="Online"/>
    <x v="1"/>
    <x v="4"/>
  </r>
  <r>
    <x v="3"/>
    <n v="1185732"/>
    <x v="273"/>
    <x v="0"/>
    <x v="42"/>
    <x v="44"/>
    <x v="2"/>
    <n v="36"/>
    <n v="38"/>
    <n v="1368"/>
    <n v="656.64"/>
    <n v="0.48"/>
    <s v="Online"/>
    <x v="1"/>
    <x v="4"/>
  </r>
  <r>
    <x v="3"/>
    <n v="1185732"/>
    <x v="273"/>
    <x v="0"/>
    <x v="42"/>
    <x v="44"/>
    <x v="3"/>
    <n v="37"/>
    <n v="30"/>
    <n v="1110"/>
    <n v="532.79999999999995"/>
    <n v="0.48"/>
    <s v="Online"/>
    <x v="1"/>
    <x v="4"/>
  </r>
  <r>
    <x v="3"/>
    <n v="1185732"/>
    <x v="273"/>
    <x v="0"/>
    <x v="42"/>
    <x v="44"/>
    <x v="4"/>
    <n v="49"/>
    <n v="36"/>
    <n v="1764"/>
    <n v="740.88"/>
    <n v="0.42"/>
    <s v="Online"/>
    <x v="1"/>
    <x v="4"/>
  </r>
  <r>
    <x v="3"/>
    <n v="1185732"/>
    <x v="273"/>
    <x v="0"/>
    <x v="42"/>
    <x v="44"/>
    <x v="5"/>
    <n v="52"/>
    <n v="63"/>
    <n v="3276"/>
    <n v="1343.1599999999999"/>
    <n v="0.41"/>
    <s v="Online"/>
    <x v="1"/>
    <x v="4"/>
  </r>
  <r>
    <x v="3"/>
    <n v="1185732"/>
    <x v="306"/>
    <x v="0"/>
    <x v="42"/>
    <x v="44"/>
    <x v="0"/>
    <n v="47"/>
    <n v="125"/>
    <n v="5875"/>
    <n v="2937.5"/>
    <n v="0.5"/>
    <s v="Online"/>
    <x v="1"/>
    <x v="11"/>
  </r>
  <r>
    <x v="3"/>
    <n v="1185732"/>
    <x v="306"/>
    <x v="0"/>
    <x v="42"/>
    <x v="44"/>
    <x v="1"/>
    <n v="41"/>
    <n v="75"/>
    <n v="3075"/>
    <n v="1445.25"/>
    <n v="0.47"/>
    <s v="Online"/>
    <x v="1"/>
    <x v="11"/>
  </r>
  <r>
    <x v="0"/>
    <n v="1185732"/>
    <x v="306"/>
    <x v="0"/>
    <x v="42"/>
    <x v="44"/>
    <x v="2"/>
    <n v="37"/>
    <n v="47"/>
    <n v="1739"/>
    <n v="869.5"/>
    <n v="0.5"/>
    <s v="Online"/>
    <x v="1"/>
    <x v="11"/>
  </r>
  <r>
    <x v="0"/>
    <n v="1185732"/>
    <x v="306"/>
    <x v="0"/>
    <x v="42"/>
    <x v="44"/>
    <x v="3"/>
    <n v="37"/>
    <n v="44"/>
    <n v="1628"/>
    <n v="814"/>
    <n v="0.5"/>
    <s v="Online"/>
    <x v="1"/>
    <x v="11"/>
  </r>
  <r>
    <x v="0"/>
    <n v="1185732"/>
    <x v="306"/>
    <x v="0"/>
    <x v="42"/>
    <x v="44"/>
    <x v="4"/>
    <n v="49"/>
    <n v="42"/>
    <n v="2058"/>
    <n v="905.52"/>
    <n v="0.44"/>
    <s v="Online"/>
    <x v="1"/>
    <x v="11"/>
  </r>
  <r>
    <x v="0"/>
    <n v="1185732"/>
    <x v="306"/>
    <x v="0"/>
    <x v="42"/>
    <x v="44"/>
    <x v="5"/>
    <n v="53"/>
    <n v="84"/>
    <n v="4452"/>
    <n v="2003.3999999999999"/>
    <n v="0.44999999999999996"/>
    <s v="Online"/>
    <x v="1"/>
    <x v="11"/>
  </r>
  <r>
    <x v="0"/>
    <n v="1185732"/>
    <x v="334"/>
    <x v="0"/>
    <x v="42"/>
    <x v="44"/>
    <x v="0"/>
    <n v="49"/>
    <n v="131"/>
    <n v="6419"/>
    <n v="3337.88"/>
    <n v="0.52"/>
    <s v="Online"/>
    <x v="1"/>
    <x v="5"/>
  </r>
  <r>
    <x v="2"/>
    <n v="1185732"/>
    <x v="334"/>
    <x v="0"/>
    <x v="42"/>
    <x v="44"/>
    <x v="1"/>
    <n v="42"/>
    <n v="72"/>
    <n v="3024"/>
    <n v="1451.52"/>
    <n v="0.48"/>
    <s v="Online"/>
    <x v="1"/>
    <x v="5"/>
  </r>
  <r>
    <x v="2"/>
    <n v="1185732"/>
    <x v="334"/>
    <x v="0"/>
    <x v="42"/>
    <x v="44"/>
    <x v="2"/>
    <n v="37"/>
    <n v="60"/>
    <n v="2220"/>
    <n v="1087.8"/>
    <n v="0.49"/>
    <s v="Online"/>
    <x v="1"/>
    <x v="5"/>
  </r>
  <r>
    <x v="2"/>
    <n v="1185732"/>
    <x v="334"/>
    <x v="0"/>
    <x v="42"/>
    <x v="44"/>
    <x v="3"/>
    <n v="36"/>
    <n v="45"/>
    <n v="1620"/>
    <n v="761.4"/>
    <n v="0.47"/>
    <s v="Online"/>
    <x v="1"/>
    <x v="5"/>
  </r>
  <r>
    <x v="2"/>
    <n v="1185732"/>
    <x v="334"/>
    <x v="0"/>
    <x v="42"/>
    <x v="44"/>
    <x v="4"/>
    <n v="46"/>
    <n v="51"/>
    <n v="2346"/>
    <n v="1055.6999999999998"/>
    <n v="0.44999999999999996"/>
    <s v="Online"/>
    <x v="1"/>
    <x v="5"/>
  </r>
  <r>
    <x v="2"/>
    <n v="1185732"/>
    <x v="334"/>
    <x v="0"/>
    <x v="42"/>
    <x v="44"/>
    <x v="5"/>
    <n v="54"/>
    <n v="102"/>
    <n v="5508"/>
    <n v="2313.36"/>
    <n v="0.42"/>
    <s v="Online"/>
    <x v="1"/>
    <x v="5"/>
  </r>
  <r>
    <x v="2"/>
    <n v="1185732"/>
    <x v="366"/>
    <x v="0"/>
    <x v="42"/>
    <x v="44"/>
    <x v="0"/>
    <n v="48"/>
    <n v="135"/>
    <n v="6480"/>
    <n v="3434.4"/>
    <n v="0.53"/>
    <s v="Online"/>
    <x v="1"/>
    <x v="6"/>
  </r>
  <r>
    <x v="2"/>
    <n v="1185732"/>
    <x v="366"/>
    <x v="0"/>
    <x v="42"/>
    <x v="44"/>
    <x v="1"/>
    <n v="41"/>
    <n v="83"/>
    <n v="3403"/>
    <n v="1701.5"/>
    <n v="0.5"/>
    <s v="Online"/>
    <x v="1"/>
    <x v="6"/>
  </r>
  <r>
    <x v="2"/>
    <n v="1185732"/>
    <x v="366"/>
    <x v="0"/>
    <x v="42"/>
    <x v="44"/>
    <x v="2"/>
    <n v="39"/>
    <n v="60"/>
    <n v="2340"/>
    <n v="1170"/>
    <n v="0.5"/>
    <s v="Online"/>
    <x v="1"/>
    <x v="6"/>
  </r>
  <r>
    <x v="2"/>
    <n v="1185732"/>
    <x v="366"/>
    <x v="0"/>
    <x v="42"/>
    <x v="44"/>
    <x v="3"/>
    <n v="37"/>
    <n v="44"/>
    <n v="1628"/>
    <n v="748.88"/>
    <n v="0.45999999999999996"/>
    <s v="Online"/>
    <x v="1"/>
    <x v="6"/>
  </r>
  <r>
    <x v="2"/>
    <n v="1185732"/>
    <x v="366"/>
    <x v="0"/>
    <x v="42"/>
    <x v="44"/>
    <x v="4"/>
    <n v="47"/>
    <n v="38"/>
    <n v="1786"/>
    <n v="803.69999999999993"/>
    <n v="0.44999999999999996"/>
    <s v="Online"/>
    <x v="1"/>
    <x v="6"/>
  </r>
  <r>
    <x v="2"/>
    <n v="1185732"/>
    <x v="366"/>
    <x v="0"/>
    <x v="42"/>
    <x v="44"/>
    <x v="5"/>
    <n v="53"/>
    <n v="81"/>
    <n v="4293"/>
    <n v="1845.99"/>
    <n v="0.43"/>
    <s v="Online"/>
    <x v="1"/>
    <x v="6"/>
  </r>
  <r>
    <x v="2"/>
    <n v="1185732"/>
    <x v="396"/>
    <x v="0"/>
    <x v="42"/>
    <x v="44"/>
    <x v="0"/>
    <n v="49"/>
    <n v="128"/>
    <n v="6272"/>
    <n v="3198.7200000000003"/>
    <n v="0.51"/>
    <s v="Online"/>
    <x v="1"/>
    <x v="7"/>
  </r>
  <r>
    <x v="2"/>
    <n v="1185732"/>
    <x v="396"/>
    <x v="0"/>
    <x v="42"/>
    <x v="44"/>
    <x v="1"/>
    <n v="44"/>
    <n v="63"/>
    <n v="2772"/>
    <n v="1247.3999999999999"/>
    <n v="0.44999999999999996"/>
    <s v="Online"/>
    <x v="1"/>
    <x v="7"/>
  </r>
  <r>
    <x v="2"/>
    <n v="1185732"/>
    <x v="396"/>
    <x v="0"/>
    <x v="42"/>
    <x v="44"/>
    <x v="2"/>
    <n v="38"/>
    <n v="36"/>
    <n v="1368"/>
    <n v="684"/>
    <n v="0.5"/>
    <s v="Online"/>
    <x v="1"/>
    <x v="7"/>
  </r>
  <r>
    <x v="2"/>
    <n v="1185732"/>
    <x v="396"/>
    <x v="0"/>
    <x v="42"/>
    <x v="44"/>
    <x v="3"/>
    <n v="36"/>
    <n v="25"/>
    <n v="900"/>
    <n v="404.99999999999994"/>
    <n v="0.44999999999999996"/>
    <s v="Online"/>
    <x v="1"/>
    <x v="7"/>
  </r>
  <r>
    <x v="2"/>
    <n v="1185732"/>
    <x v="396"/>
    <x v="0"/>
    <x v="42"/>
    <x v="44"/>
    <x v="4"/>
    <n v="48"/>
    <n v="30"/>
    <n v="1440"/>
    <n v="619.20000000000005"/>
    <n v="0.43"/>
    <s v="Online"/>
    <x v="1"/>
    <x v="7"/>
  </r>
  <r>
    <x v="2"/>
    <n v="1185732"/>
    <x v="396"/>
    <x v="0"/>
    <x v="42"/>
    <x v="44"/>
    <x v="5"/>
    <n v="54"/>
    <n v="50"/>
    <n v="2700"/>
    <n v="1080"/>
    <n v="0.4"/>
    <s v="Online"/>
    <x v="1"/>
    <x v="7"/>
  </r>
  <r>
    <x v="2"/>
    <n v="1185732"/>
    <x v="428"/>
    <x v="0"/>
    <x v="42"/>
    <x v="44"/>
    <x v="0"/>
    <n v="52"/>
    <n v="113"/>
    <n v="5876"/>
    <n v="3173.0400000000004"/>
    <n v="0.54"/>
    <s v="Online"/>
    <x v="1"/>
    <x v="8"/>
  </r>
  <r>
    <x v="2"/>
    <n v="1185732"/>
    <x v="428"/>
    <x v="0"/>
    <x v="42"/>
    <x v="44"/>
    <x v="1"/>
    <n v="48"/>
    <n v="58"/>
    <n v="2784"/>
    <n v="1280.6399999999999"/>
    <n v="0.45999999999999996"/>
    <s v="Online"/>
    <x v="1"/>
    <x v="8"/>
  </r>
  <r>
    <x v="2"/>
    <n v="1185732"/>
    <x v="428"/>
    <x v="0"/>
    <x v="42"/>
    <x v="44"/>
    <x v="2"/>
    <n v="49"/>
    <n v="25"/>
    <n v="1225"/>
    <n v="563.5"/>
    <n v="0.45999999999999996"/>
    <s v="Online"/>
    <x v="1"/>
    <x v="8"/>
  </r>
  <r>
    <x v="0"/>
    <n v="1185732"/>
    <x v="428"/>
    <x v="0"/>
    <x v="42"/>
    <x v="44"/>
    <x v="3"/>
    <n v="49"/>
    <n v="21"/>
    <n v="1029"/>
    <n v="514.5"/>
    <n v="0.5"/>
    <s v="Online"/>
    <x v="1"/>
    <x v="8"/>
  </r>
  <r>
    <x v="0"/>
    <n v="1185732"/>
    <x v="428"/>
    <x v="0"/>
    <x v="42"/>
    <x v="44"/>
    <x v="4"/>
    <n v="56"/>
    <n v="20"/>
    <n v="1120"/>
    <n v="448"/>
    <n v="0.4"/>
    <s v="Online"/>
    <x v="1"/>
    <x v="8"/>
  </r>
  <r>
    <x v="0"/>
    <n v="1185732"/>
    <x v="428"/>
    <x v="0"/>
    <x v="42"/>
    <x v="44"/>
    <x v="5"/>
    <n v="60"/>
    <n v="52"/>
    <n v="3120"/>
    <n v="1248"/>
    <n v="0.4"/>
    <s v="Online"/>
    <x v="1"/>
    <x v="8"/>
  </r>
  <r>
    <x v="0"/>
    <n v="1185732"/>
    <x v="458"/>
    <x v="0"/>
    <x v="42"/>
    <x v="44"/>
    <x v="0"/>
    <n v="58"/>
    <n v="88"/>
    <n v="5104"/>
    <n v="2807.2000000000003"/>
    <n v="0.55000000000000004"/>
    <s v="Online"/>
    <x v="1"/>
    <x v="9"/>
  </r>
  <r>
    <x v="0"/>
    <n v="1185732"/>
    <x v="458"/>
    <x v="0"/>
    <x v="42"/>
    <x v="44"/>
    <x v="1"/>
    <n v="45"/>
    <n v="51"/>
    <n v="2295"/>
    <n v="1078.6499999999999"/>
    <n v="0.47"/>
    <s v="Online"/>
    <x v="1"/>
    <x v="9"/>
  </r>
  <r>
    <x v="0"/>
    <n v="1185732"/>
    <x v="458"/>
    <x v="0"/>
    <x v="42"/>
    <x v="44"/>
    <x v="2"/>
    <n v="49"/>
    <n v="48"/>
    <n v="2352"/>
    <n v="1176"/>
    <n v="0.5"/>
    <s v="Online"/>
    <x v="1"/>
    <x v="9"/>
  </r>
  <r>
    <x v="0"/>
    <n v="1185732"/>
    <x v="458"/>
    <x v="0"/>
    <x v="42"/>
    <x v="44"/>
    <x v="3"/>
    <n v="48"/>
    <n v="41"/>
    <n v="1968"/>
    <n v="905.28"/>
    <n v="0.45999999999999996"/>
    <s v="Online"/>
    <x v="1"/>
    <x v="9"/>
  </r>
  <r>
    <x v="0"/>
    <n v="1185732"/>
    <x v="458"/>
    <x v="0"/>
    <x v="42"/>
    <x v="44"/>
    <x v="4"/>
    <n v="56"/>
    <n v="31"/>
    <n v="1736"/>
    <n v="763.84"/>
    <n v="0.44"/>
    <s v="Online"/>
    <x v="1"/>
    <x v="9"/>
  </r>
  <r>
    <x v="0"/>
    <n v="1185732"/>
    <x v="458"/>
    <x v="0"/>
    <x v="42"/>
    <x v="44"/>
    <x v="5"/>
    <n v="62"/>
    <n v="63"/>
    <n v="3906"/>
    <n v="1679.58"/>
    <n v="0.43"/>
    <s v="Online"/>
    <x v="1"/>
    <x v="9"/>
  </r>
  <r>
    <x v="0"/>
    <n v="1185732"/>
    <x v="487"/>
    <x v="0"/>
    <x v="42"/>
    <x v="44"/>
    <x v="0"/>
    <n v="57"/>
    <n v="122"/>
    <n v="6954"/>
    <n v="3477"/>
    <n v="0.5"/>
    <s v="Online"/>
    <x v="1"/>
    <x v="10"/>
  </r>
  <r>
    <x v="0"/>
    <n v="1185732"/>
    <x v="487"/>
    <x v="0"/>
    <x v="42"/>
    <x v="44"/>
    <x v="1"/>
    <n v="46"/>
    <n v="65"/>
    <n v="2990"/>
    <n v="1495"/>
    <n v="0.5"/>
    <s v="Online"/>
    <x v="1"/>
    <x v="10"/>
  </r>
  <r>
    <x v="0"/>
    <n v="1185732"/>
    <x v="487"/>
    <x v="0"/>
    <x v="42"/>
    <x v="44"/>
    <x v="2"/>
    <n v="45"/>
    <n v="65"/>
    <n v="2925"/>
    <n v="1374.75"/>
    <n v="0.47"/>
    <s v="Online"/>
    <x v="1"/>
    <x v="10"/>
  </r>
  <r>
    <x v="0"/>
    <n v="1185732"/>
    <x v="487"/>
    <x v="0"/>
    <x v="42"/>
    <x v="44"/>
    <x v="3"/>
    <n v="49"/>
    <n v="44"/>
    <n v="2156"/>
    <n v="1013.3199999999999"/>
    <n v="0.47"/>
    <s v="Online"/>
    <x v="1"/>
    <x v="10"/>
  </r>
  <r>
    <x v="0"/>
    <n v="1185732"/>
    <x v="487"/>
    <x v="0"/>
    <x v="42"/>
    <x v="44"/>
    <x v="4"/>
    <n v="54"/>
    <n v="51"/>
    <n v="2754"/>
    <n v="1129.1399999999999"/>
    <n v="0.41"/>
    <s v="Online"/>
    <x v="1"/>
    <x v="10"/>
  </r>
  <r>
    <x v="0"/>
    <n v="1185732"/>
    <x v="487"/>
    <x v="0"/>
    <x v="42"/>
    <x v="44"/>
    <x v="5"/>
    <n v="61"/>
    <n v="72"/>
    <n v="4392"/>
    <n v="1844.6399999999999"/>
    <n v="0.42"/>
    <s v="Online"/>
    <x v="1"/>
    <x v="10"/>
  </r>
  <r>
    <x v="0"/>
    <n v="1185732"/>
    <x v="181"/>
    <x v="0"/>
    <x v="42"/>
    <x v="44"/>
    <x v="0"/>
    <n v="36"/>
    <n v="137"/>
    <n v="4932"/>
    <n v="2219.3999999999996"/>
    <n v="0.44999999999999996"/>
    <s v="Online"/>
    <x v="1"/>
    <x v="0"/>
  </r>
  <r>
    <x v="0"/>
    <n v="1185732"/>
    <x v="181"/>
    <x v="0"/>
    <x v="42"/>
    <x v="44"/>
    <x v="1"/>
    <n v="38"/>
    <n v="81"/>
    <n v="3078"/>
    <n v="1539"/>
    <n v="0.5"/>
    <s v="Online"/>
    <x v="1"/>
    <x v="0"/>
  </r>
  <r>
    <x v="0"/>
    <n v="1185732"/>
    <x v="181"/>
    <x v="0"/>
    <x v="42"/>
    <x v="44"/>
    <x v="2"/>
    <n v="29"/>
    <n v="91"/>
    <n v="2639"/>
    <n v="1398.67"/>
    <n v="0.53"/>
    <s v="Online"/>
    <x v="1"/>
    <x v="0"/>
  </r>
  <r>
    <x v="0"/>
    <n v="1185732"/>
    <x v="181"/>
    <x v="0"/>
    <x v="42"/>
    <x v="44"/>
    <x v="3"/>
    <n v="32"/>
    <n v="47"/>
    <n v="1504"/>
    <n v="827.2"/>
    <n v="0.55000000000000004"/>
    <s v="Online"/>
    <x v="1"/>
    <x v="0"/>
  </r>
  <r>
    <x v="0"/>
    <n v="1185732"/>
    <x v="181"/>
    <x v="0"/>
    <x v="42"/>
    <x v="44"/>
    <x v="4"/>
    <n v="49"/>
    <n v="59"/>
    <n v="2891"/>
    <n v="1214.22"/>
    <n v="0.42"/>
    <s v="Online"/>
    <x v="1"/>
    <x v="0"/>
  </r>
  <r>
    <x v="0"/>
    <n v="1185732"/>
    <x v="181"/>
    <x v="0"/>
    <x v="42"/>
    <x v="44"/>
    <x v="5"/>
    <n v="36"/>
    <n v="81"/>
    <n v="2916"/>
    <n v="1487.16"/>
    <n v="0.51"/>
    <s v="Online"/>
    <x v="1"/>
    <x v="0"/>
  </r>
  <r>
    <x v="0"/>
    <n v="1185732"/>
    <x v="210"/>
    <x v="0"/>
    <x v="42"/>
    <x v="44"/>
    <x v="0"/>
    <n v="39"/>
    <n v="144"/>
    <n v="5616"/>
    <n v="2808"/>
    <n v="0.5"/>
    <s v="Online"/>
    <x v="1"/>
    <x v="1"/>
  </r>
  <r>
    <x v="0"/>
    <n v="1185732"/>
    <x v="210"/>
    <x v="0"/>
    <x v="42"/>
    <x v="44"/>
    <x v="1"/>
    <n v="37"/>
    <n v="61"/>
    <n v="2257"/>
    <n v="1038.22"/>
    <n v="0.45999999999999996"/>
    <s v="Online"/>
    <x v="1"/>
    <x v="1"/>
  </r>
  <r>
    <x v="0"/>
    <n v="1185732"/>
    <x v="210"/>
    <x v="0"/>
    <x v="42"/>
    <x v="44"/>
    <x v="2"/>
    <n v="27"/>
    <n v="69"/>
    <n v="1863"/>
    <n v="950.13"/>
    <n v="0.51"/>
    <s v="Online"/>
    <x v="1"/>
    <x v="1"/>
  </r>
  <r>
    <x v="0"/>
    <n v="1185732"/>
    <x v="210"/>
    <x v="0"/>
    <x v="43"/>
    <x v="45"/>
    <x v="3"/>
    <n v="33"/>
    <n v="45"/>
    <n v="1485"/>
    <n v="816.75000000000011"/>
    <n v="0.55000000000000004"/>
    <s v="Online"/>
    <x v="1"/>
    <x v="1"/>
  </r>
  <r>
    <x v="0"/>
    <n v="1185732"/>
    <x v="210"/>
    <x v="0"/>
    <x v="43"/>
    <x v="45"/>
    <x v="4"/>
    <n v="45"/>
    <n v="65"/>
    <n v="2925"/>
    <n v="1199.25"/>
    <n v="0.41"/>
    <s v="Online"/>
    <x v="1"/>
    <x v="1"/>
  </r>
  <r>
    <x v="0"/>
    <n v="1185732"/>
    <x v="210"/>
    <x v="0"/>
    <x v="43"/>
    <x v="45"/>
    <x v="5"/>
    <n v="39"/>
    <n v="98"/>
    <n v="3822"/>
    <n v="2025.66"/>
    <n v="0.53"/>
    <s v="Online"/>
    <x v="1"/>
    <x v="1"/>
  </r>
  <r>
    <x v="0"/>
    <n v="1185732"/>
    <x v="218"/>
    <x v="0"/>
    <x v="43"/>
    <x v="45"/>
    <x v="0"/>
    <n v="36"/>
    <n v="158"/>
    <n v="5688"/>
    <n v="2616.48"/>
    <n v="0.45999999999999996"/>
    <s v="Online"/>
    <x v="1"/>
    <x v="2"/>
  </r>
  <r>
    <x v="0"/>
    <n v="1185732"/>
    <x v="218"/>
    <x v="0"/>
    <x v="43"/>
    <x v="45"/>
    <x v="1"/>
    <n v="39"/>
    <n v="68"/>
    <n v="2652"/>
    <n v="1193.3999999999999"/>
    <n v="0.44999999999999996"/>
    <s v="Online"/>
    <x v="1"/>
    <x v="2"/>
  </r>
  <r>
    <x v="0"/>
    <n v="1185732"/>
    <x v="218"/>
    <x v="0"/>
    <x v="43"/>
    <x v="45"/>
    <x v="2"/>
    <n v="29"/>
    <n v="69"/>
    <n v="2001"/>
    <n v="1080.54"/>
    <n v="0.54"/>
    <s v="Online"/>
    <x v="1"/>
    <x v="2"/>
  </r>
  <r>
    <x v="0"/>
    <n v="1185732"/>
    <x v="218"/>
    <x v="0"/>
    <x v="43"/>
    <x v="45"/>
    <x v="3"/>
    <n v="32"/>
    <n v="31"/>
    <n v="992"/>
    <n v="525.76"/>
    <n v="0.53"/>
    <s v="Online"/>
    <x v="1"/>
    <x v="2"/>
  </r>
  <r>
    <x v="0"/>
    <n v="1185732"/>
    <x v="218"/>
    <x v="0"/>
    <x v="43"/>
    <x v="45"/>
    <x v="4"/>
    <n v="46"/>
    <n v="49"/>
    <n v="2254"/>
    <n v="924.14"/>
    <n v="0.41"/>
    <s v="Online"/>
    <x v="1"/>
    <x v="2"/>
  </r>
  <r>
    <x v="0"/>
    <n v="1185732"/>
    <x v="218"/>
    <x v="0"/>
    <x v="43"/>
    <x v="45"/>
    <x v="5"/>
    <n v="39"/>
    <n v="72"/>
    <n v="2808"/>
    <n v="1404"/>
    <n v="0.5"/>
    <s v="Online"/>
    <x v="1"/>
    <x v="2"/>
  </r>
  <r>
    <x v="0"/>
    <n v="1185732"/>
    <x v="237"/>
    <x v="0"/>
    <x v="43"/>
    <x v="45"/>
    <x v="0"/>
    <n v="36"/>
    <n v="131"/>
    <n v="4716"/>
    <n v="2358"/>
    <n v="0.5"/>
    <s v="Online"/>
    <x v="1"/>
    <x v="3"/>
  </r>
  <r>
    <x v="0"/>
    <n v="1185732"/>
    <x v="237"/>
    <x v="0"/>
    <x v="43"/>
    <x v="45"/>
    <x v="1"/>
    <n v="38"/>
    <n v="61"/>
    <n v="2318"/>
    <n v="1089.46"/>
    <n v="0.47"/>
    <s v="Online"/>
    <x v="1"/>
    <x v="3"/>
  </r>
  <r>
    <x v="0"/>
    <n v="1185732"/>
    <x v="237"/>
    <x v="0"/>
    <x v="43"/>
    <x v="45"/>
    <x v="2"/>
    <n v="27"/>
    <n v="59"/>
    <n v="1593"/>
    <n v="876.15000000000009"/>
    <n v="0.55000000000000004"/>
    <s v="Online"/>
    <x v="1"/>
    <x v="3"/>
  </r>
  <r>
    <x v="0"/>
    <n v="1185732"/>
    <x v="237"/>
    <x v="0"/>
    <x v="43"/>
    <x v="45"/>
    <x v="3"/>
    <n v="32"/>
    <n v="44"/>
    <n v="1408"/>
    <n v="718.08"/>
    <n v="0.51"/>
    <s v="Online"/>
    <x v="1"/>
    <x v="3"/>
  </r>
  <r>
    <x v="0"/>
    <n v="1185732"/>
    <x v="237"/>
    <x v="0"/>
    <x v="43"/>
    <x v="45"/>
    <x v="4"/>
    <n v="47"/>
    <n v="45"/>
    <n v="2115"/>
    <n v="951.74999999999989"/>
    <n v="0.44999999999999996"/>
    <s v="Online"/>
    <x v="1"/>
    <x v="3"/>
  </r>
  <r>
    <x v="0"/>
    <n v="1185732"/>
    <x v="237"/>
    <x v="0"/>
    <x v="43"/>
    <x v="45"/>
    <x v="5"/>
    <n v="38"/>
    <n v="78"/>
    <n v="2964"/>
    <n v="1600.5600000000002"/>
    <n v="0.54"/>
    <s v="Online"/>
    <x v="1"/>
    <x v="3"/>
  </r>
  <r>
    <x v="0"/>
    <n v="1185732"/>
    <x v="266"/>
    <x v="0"/>
    <x v="43"/>
    <x v="45"/>
    <x v="0"/>
    <n v="51"/>
    <n v="160"/>
    <n v="8160"/>
    <n v="3916.7999999999997"/>
    <n v="0.48"/>
    <s v="Online"/>
    <x v="1"/>
    <x v="4"/>
  </r>
  <r>
    <x v="0"/>
    <n v="1185732"/>
    <x v="266"/>
    <x v="0"/>
    <x v="43"/>
    <x v="45"/>
    <x v="1"/>
    <n v="47"/>
    <n v="69"/>
    <n v="3243"/>
    <n v="1459.35"/>
    <n v="0.44999999999999996"/>
    <s v="Online"/>
    <x v="1"/>
    <x v="4"/>
  </r>
  <r>
    <x v="0"/>
    <n v="1185732"/>
    <x v="266"/>
    <x v="0"/>
    <x v="43"/>
    <x v="45"/>
    <x v="2"/>
    <n v="41"/>
    <n v="81"/>
    <n v="3321"/>
    <n v="1726.92"/>
    <n v="0.52"/>
    <s v="Online"/>
    <x v="1"/>
    <x v="4"/>
  </r>
  <r>
    <x v="0"/>
    <n v="1185732"/>
    <x v="266"/>
    <x v="0"/>
    <x v="43"/>
    <x v="45"/>
    <x v="3"/>
    <n v="41"/>
    <n v="65"/>
    <n v="2665"/>
    <n v="1385.8"/>
    <n v="0.52"/>
    <s v="Online"/>
    <x v="1"/>
    <x v="4"/>
  </r>
  <r>
    <x v="0"/>
    <n v="1185732"/>
    <x v="266"/>
    <x v="0"/>
    <x v="43"/>
    <x v="45"/>
    <x v="4"/>
    <n v="50"/>
    <n v="74"/>
    <n v="3700"/>
    <n v="1554"/>
    <n v="0.42"/>
    <s v="Online"/>
    <x v="1"/>
    <x v="4"/>
  </r>
  <r>
    <x v="0"/>
    <n v="1185732"/>
    <x v="266"/>
    <x v="0"/>
    <x v="43"/>
    <x v="45"/>
    <x v="5"/>
    <n v="54"/>
    <n v="104"/>
    <n v="5616"/>
    <n v="3088.8"/>
    <n v="0.55000000000000004"/>
    <s v="Online"/>
    <x v="1"/>
    <x v="4"/>
  </r>
  <r>
    <x v="0"/>
    <n v="1185732"/>
    <x v="299"/>
    <x v="0"/>
    <x v="43"/>
    <x v="45"/>
    <x v="0"/>
    <n v="51"/>
    <n v="189"/>
    <n v="9639"/>
    <n v="4433.9399999999996"/>
    <n v="0.45999999999999996"/>
    <s v="Online"/>
    <x v="1"/>
    <x v="11"/>
  </r>
  <r>
    <x v="0"/>
    <n v="1185732"/>
    <x v="299"/>
    <x v="0"/>
    <x v="43"/>
    <x v="45"/>
    <x v="1"/>
    <n v="48"/>
    <n v="120"/>
    <n v="5760"/>
    <n v="2591.9999999999995"/>
    <n v="0.44999999999999996"/>
    <s v="Online"/>
    <x v="1"/>
    <x v="11"/>
  </r>
  <r>
    <x v="0"/>
    <n v="1185732"/>
    <x v="299"/>
    <x v="0"/>
    <x v="43"/>
    <x v="45"/>
    <x v="2"/>
    <n v="43"/>
    <n v="85"/>
    <n v="3655"/>
    <n v="1937.15"/>
    <n v="0.53"/>
    <s v="Online"/>
    <x v="1"/>
    <x v="11"/>
  </r>
  <r>
    <x v="0"/>
    <n v="1185732"/>
    <x v="299"/>
    <x v="0"/>
    <x v="43"/>
    <x v="45"/>
    <x v="3"/>
    <n v="41"/>
    <n v="75"/>
    <n v="3075"/>
    <n v="1691.2500000000002"/>
    <n v="0.55000000000000004"/>
    <s v="Online"/>
    <x v="1"/>
    <x v="11"/>
  </r>
  <r>
    <x v="0"/>
    <n v="1185732"/>
    <x v="299"/>
    <x v="0"/>
    <x v="43"/>
    <x v="45"/>
    <x v="4"/>
    <n v="50"/>
    <n v="75"/>
    <n v="3750"/>
    <n v="1500"/>
    <n v="0.4"/>
    <s v="Online"/>
    <x v="1"/>
    <x v="11"/>
  </r>
  <r>
    <x v="0"/>
    <n v="1185732"/>
    <x v="299"/>
    <x v="0"/>
    <x v="43"/>
    <x v="45"/>
    <x v="5"/>
    <n v="56"/>
    <n v="135"/>
    <n v="7560"/>
    <n v="4006.8"/>
    <n v="0.53"/>
    <s v="Online"/>
    <x v="1"/>
    <x v="11"/>
  </r>
  <r>
    <x v="0"/>
    <n v="1185732"/>
    <x v="327"/>
    <x v="0"/>
    <x v="43"/>
    <x v="45"/>
    <x v="0"/>
    <n v="53"/>
    <n v="182"/>
    <n v="9646"/>
    <n v="4823"/>
    <n v="0.5"/>
    <s v="Online"/>
    <x v="1"/>
    <x v="5"/>
  </r>
  <r>
    <x v="0"/>
    <n v="1185732"/>
    <x v="327"/>
    <x v="0"/>
    <x v="43"/>
    <x v="45"/>
    <x v="1"/>
    <n v="47"/>
    <n v="119"/>
    <n v="5593"/>
    <n v="2516.85"/>
    <n v="0.44999999999999996"/>
    <s v="Online"/>
    <x v="1"/>
    <x v="5"/>
  </r>
  <r>
    <x v="0"/>
    <n v="1185732"/>
    <x v="327"/>
    <x v="0"/>
    <x v="43"/>
    <x v="45"/>
    <x v="2"/>
    <n v="41"/>
    <n v="102"/>
    <n v="4182"/>
    <n v="2258.2800000000002"/>
    <n v="0.54"/>
    <s v="Online"/>
    <x v="1"/>
    <x v="5"/>
  </r>
  <r>
    <x v="0"/>
    <n v="1185732"/>
    <x v="327"/>
    <x v="0"/>
    <x v="43"/>
    <x v="45"/>
    <x v="3"/>
    <n v="43"/>
    <n v="90"/>
    <n v="3870"/>
    <n v="2051.1"/>
    <n v="0.53"/>
    <s v="Online"/>
    <x v="1"/>
    <x v="5"/>
  </r>
  <r>
    <x v="0"/>
    <n v="1185732"/>
    <x v="327"/>
    <x v="0"/>
    <x v="43"/>
    <x v="45"/>
    <x v="4"/>
    <n v="51"/>
    <n v="94"/>
    <n v="4794"/>
    <n v="1965.54"/>
    <n v="0.41"/>
    <s v="Online"/>
    <x v="1"/>
    <x v="5"/>
  </r>
  <r>
    <x v="0"/>
    <n v="1185732"/>
    <x v="327"/>
    <x v="0"/>
    <x v="43"/>
    <x v="45"/>
    <x v="5"/>
    <n v="55"/>
    <n v="145"/>
    <n v="7975"/>
    <n v="3987.5"/>
    <n v="0.5"/>
    <s v="Online"/>
    <x v="1"/>
    <x v="5"/>
  </r>
  <r>
    <x v="0"/>
    <n v="1185732"/>
    <x v="359"/>
    <x v="0"/>
    <x v="43"/>
    <x v="45"/>
    <x v="0"/>
    <n v="50"/>
    <n v="163"/>
    <n v="8150"/>
    <n v="3993.5"/>
    <n v="0.49"/>
    <s v="Online"/>
    <x v="1"/>
    <x v="6"/>
  </r>
  <r>
    <x v="0"/>
    <n v="1185732"/>
    <x v="359"/>
    <x v="0"/>
    <x v="43"/>
    <x v="45"/>
    <x v="1"/>
    <n v="47"/>
    <n v="128"/>
    <n v="6016"/>
    <n v="2767.3599999999997"/>
    <n v="0.45999999999999996"/>
    <s v="Online"/>
    <x v="1"/>
    <x v="6"/>
  </r>
  <r>
    <x v="0"/>
    <n v="1185732"/>
    <x v="359"/>
    <x v="0"/>
    <x v="43"/>
    <x v="45"/>
    <x v="2"/>
    <n v="42"/>
    <n v="105"/>
    <n v="4410"/>
    <n v="2205"/>
    <n v="0.5"/>
    <s v="Online"/>
    <x v="1"/>
    <x v="6"/>
  </r>
  <r>
    <x v="0"/>
    <n v="1185732"/>
    <x v="359"/>
    <x v="0"/>
    <x v="43"/>
    <x v="45"/>
    <x v="3"/>
    <n v="41"/>
    <n v="63"/>
    <n v="2583"/>
    <n v="1291.5"/>
    <n v="0.5"/>
    <s v="Online"/>
    <x v="1"/>
    <x v="6"/>
  </r>
  <r>
    <x v="0"/>
    <n v="1185732"/>
    <x v="359"/>
    <x v="0"/>
    <x v="43"/>
    <x v="45"/>
    <x v="4"/>
    <n v="50"/>
    <n v="63"/>
    <n v="3150"/>
    <n v="1417.4999999999998"/>
    <n v="0.44999999999999996"/>
    <s v="Online"/>
    <x v="1"/>
    <x v="6"/>
  </r>
  <r>
    <x v="0"/>
    <n v="1185732"/>
    <x v="359"/>
    <x v="0"/>
    <x v="43"/>
    <x v="45"/>
    <x v="5"/>
    <n v="59"/>
    <n v="120"/>
    <n v="7080"/>
    <n v="3681.6"/>
    <n v="0.52"/>
    <s v="Online"/>
    <x v="1"/>
    <x v="6"/>
  </r>
  <r>
    <x v="0"/>
    <n v="1185732"/>
    <x v="389"/>
    <x v="0"/>
    <x v="43"/>
    <x v="45"/>
    <x v="0"/>
    <n v="50"/>
    <n v="142"/>
    <n v="7100"/>
    <n v="3479"/>
    <n v="0.49"/>
    <s v="Online"/>
    <x v="1"/>
    <x v="7"/>
  </r>
  <r>
    <x v="0"/>
    <n v="1185732"/>
    <x v="389"/>
    <x v="0"/>
    <x v="43"/>
    <x v="45"/>
    <x v="1"/>
    <n v="47"/>
    <n v="85"/>
    <n v="3995"/>
    <n v="1797.7499999999998"/>
    <n v="0.44999999999999996"/>
    <s v="Online"/>
    <x v="1"/>
    <x v="7"/>
  </r>
  <r>
    <x v="0"/>
    <n v="1185732"/>
    <x v="389"/>
    <x v="0"/>
    <x v="43"/>
    <x v="45"/>
    <x v="2"/>
    <n v="43"/>
    <n v="61"/>
    <n v="2623"/>
    <n v="1337.73"/>
    <n v="0.51"/>
    <s v="Online"/>
    <x v="1"/>
    <x v="7"/>
  </r>
  <r>
    <x v="0"/>
    <n v="1185732"/>
    <x v="389"/>
    <x v="0"/>
    <x v="43"/>
    <x v="45"/>
    <x v="3"/>
    <n v="41"/>
    <n v="60"/>
    <n v="2460"/>
    <n v="1254.5999999999999"/>
    <n v="0.51"/>
    <s v="Online"/>
    <x v="1"/>
    <x v="7"/>
  </r>
  <r>
    <x v="0"/>
    <n v="1185732"/>
    <x v="389"/>
    <x v="0"/>
    <x v="43"/>
    <x v="45"/>
    <x v="4"/>
    <n v="50"/>
    <n v="60"/>
    <n v="3000"/>
    <n v="1320"/>
    <n v="0.44"/>
    <s v="Online"/>
    <x v="1"/>
    <x v="7"/>
  </r>
  <r>
    <x v="0"/>
    <n v="1185732"/>
    <x v="389"/>
    <x v="0"/>
    <x v="43"/>
    <x v="45"/>
    <x v="5"/>
    <n v="58"/>
    <n v="84"/>
    <n v="4872"/>
    <n v="2630.88"/>
    <n v="0.54"/>
    <s v="Online"/>
    <x v="1"/>
    <x v="7"/>
  </r>
  <r>
    <x v="0"/>
    <n v="1185732"/>
    <x v="421"/>
    <x v="0"/>
    <x v="43"/>
    <x v="45"/>
    <x v="0"/>
    <n v="56"/>
    <n v="128"/>
    <n v="7168"/>
    <n v="3225.5999999999995"/>
    <n v="0.44999999999999996"/>
    <s v="Online"/>
    <x v="1"/>
    <x v="8"/>
  </r>
  <r>
    <x v="0"/>
    <n v="1185732"/>
    <x v="421"/>
    <x v="0"/>
    <x v="43"/>
    <x v="45"/>
    <x v="1"/>
    <n v="51"/>
    <n v="90"/>
    <n v="4590"/>
    <n v="2111.3999999999996"/>
    <n v="0.45999999999999996"/>
    <s v="Online"/>
    <x v="1"/>
    <x v="8"/>
  </r>
  <r>
    <x v="0"/>
    <n v="1185732"/>
    <x v="421"/>
    <x v="0"/>
    <x v="43"/>
    <x v="45"/>
    <x v="2"/>
    <n v="50"/>
    <n v="52"/>
    <n v="2600"/>
    <n v="1430.0000000000002"/>
    <n v="0.55000000000000004"/>
    <s v="Online"/>
    <x v="1"/>
    <x v="8"/>
  </r>
  <r>
    <x v="0"/>
    <n v="1185732"/>
    <x v="421"/>
    <x v="0"/>
    <x v="43"/>
    <x v="45"/>
    <x v="3"/>
    <n v="52"/>
    <n v="44"/>
    <n v="2288"/>
    <n v="1144"/>
    <n v="0.5"/>
    <s v="Online"/>
    <x v="1"/>
    <x v="8"/>
  </r>
  <r>
    <x v="0"/>
    <n v="1185732"/>
    <x v="421"/>
    <x v="0"/>
    <x v="43"/>
    <x v="45"/>
    <x v="4"/>
    <n v="62"/>
    <n v="49"/>
    <n v="3038"/>
    <n v="1215.2"/>
    <n v="0.4"/>
    <s v="Online"/>
    <x v="1"/>
    <x v="8"/>
  </r>
  <r>
    <x v="4"/>
    <n v="1185732"/>
    <x v="421"/>
    <x v="0"/>
    <x v="43"/>
    <x v="45"/>
    <x v="5"/>
    <n v="63"/>
    <n v="78"/>
    <n v="4914"/>
    <n v="2702.7000000000003"/>
    <n v="0.55000000000000004"/>
    <s v="Online"/>
    <x v="1"/>
    <x v="8"/>
  </r>
  <r>
    <x v="4"/>
    <n v="1185732"/>
    <x v="451"/>
    <x v="0"/>
    <x v="43"/>
    <x v="45"/>
    <x v="0"/>
    <n v="60"/>
    <n v="135"/>
    <n v="8100"/>
    <n v="3807"/>
    <n v="0.47"/>
    <s v="Online"/>
    <x v="1"/>
    <x v="9"/>
  </r>
  <r>
    <x v="4"/>
    <n v="1185732"/>
    <x v="451"/>
    <x v="0"/>
    <x v="43"/>
    <x v="45"/>
    <x v="1"/>
    <n v="53"/>
    <n v="85"/>
    <n v="4505"/>
    <n v="2072.2999999999997"/>
    <n v="0.45999999999999996"/>
    <s v="Online"/>
    <x v="1"/>
    <x v="9"/>
  </r>
  <r>
    <x v="4"/>
    <n v="1185732"/>
    <x v="451"/>
    <x v="0"/>
    <x v="43"/>
    <x v="45"/>
    <x v="2"/>
    <n v="52"/>
    <n v="86"/>
    <n v="4472"/>
    <n v="2280.7200000000003"/>
    <n v="0.51"/>
    <s v="Online"/>
    <x v="1"/>
    <x v="9"/>
  </r>
  <r>
    <x v="4"/>
    <n v="1185732"/>
    <x v="451"/>
    <x v="0"/>
    <x v="43"/>
    <x v="45"/>
    <x v="3"/>
    <n v="51"/>
    <n v="84"/>
    <n v="4284"/>
    <n v="2270.52"/>
    <n v="0.53"/>
    <s v="Online"/>
    <x v="1"/>
    <x v="9"/>
  </r>
  <r>
    <x v="4"/>
    <n v="1185732"/>
    <x v="451"/>
    <x v="0"/>
    <x v="43"/>
    <x v="45"/>
    <x v="4"/>
    <n v="60"/>
    <n v="72"/>
    <n v="4320"/>
    <n v="1728"/>
    <n v="0.4"/>
    <s v="Online"/>
    <x v="1"/>
    <x v="9"/>
  </r>
  <r>
    <x v="4"/>
    <n v="1185732"/>
    <x v="451"/>
    <x v="0"/>
    <x v="43"/>
    <x v="45"/>
    <x v="5"/>
    <n v="64"/>
    <n v="98"/>
    <n v="6272"/>
    <n v="3449.6000000000004"/>
    <n v="0.55000000000000004"/>
    <s v="Online"/>
    <x v="1"/>
    <x v="9"/>
  </r>
  <r>
    <x v="4"/>
    <n v="1185732"/>
    <x v="480"/>
    <x v="0"/>
    <x v="43"/>
    <x v="45"/>
    <x v="0"/>
    <n v="62"/>
    <n v="168"/>
    <n v="10416"/>
    <n v="4895.5199999999995"/>
    <n v="0.47"/>
    <s v="Online"/>
    <x v="1"/>
    <x v="10"/>
  </r>
  <r>
    <x v="4"/>
    <n v="1185732"/>
    <x v="480"/>
    <x v="0"/>
    <x v="43"/>
    <x v="45"/>
    <x v="1"/>
    <n v="50"/>
    <n v="100"/>
    <n v="5000"/>
    <n v="2400"/>
    <n v="0.48"/>
    <s v="Online"/>
    <x v="1"/>
    <x v="10"/>
  </r>
  <r>
    <x v="4"/>
    <n v="1185732"/>
    <x v="480"/>
    <x v="0"/>
    <x v="43"/>
    <x v="45"/>
    <x v="2"/>
    <n v="50"/>
    <n v="109"/>
    <n v="5450"/>
    <n v="2943"/>
    <n v="0.54"/>
    <s v="Online"/>
    <x v="1"/>
    <x v="10"/>
  </r>
  <r>
    <x v="4"/>
    <n v="1185732"/>
    <x v="480"/>
    <x v="0"/>
    <x v="43"/>
    <x v="45"/>
    <x v="3"/>
    <n v="53"/>
    <n v="98"/>
    <n v="5194"/>
    <n v="2804.76"/>
    <n v="0.54"/>
    <s v="Online"/>
    <x v="1"/>
    <x v="10"/>
  </r>
  <r>
    <x v="4"/>
    <n v="1185732"/>
    <x v="480"/>
    <x v="0"/>
    <x v="43"/>
    <x v="45"/>
    <x v="4"/>
    <n v="61"/>
    <n v="91"/>
    <n v="5551"/>
    <n v="2220.4"/>
    <n v="0.4"/>
    <s v="Online"/>
    <x v="1"/>
    <x v="10"/>
  </r>
  <r>
    <x v="4"/>
    <n v="1185732"/>
    <x v="480"/>
    <x v="0"/>
    <x v="43"/>
    <x v="45"/>
    <x v="5"/>
    <n v="65"/>
    <n v="123"/>
    <n v="7995"/>
    <n v="3997.5"/>
    <n v="0.5"/>
    <s v="Online"/>
    <x v="1"/>
    <x v="10"/>
  </r>
  <r>
    <x v="4"/>
    <n v="1185732"/>
    <x v="174"/>
    <x v="0"/>
    <x v="43"/>
    <x v="45"/>
    <x v="0"/>
    <n v="32"/>
    <n v="138"/>
    <n v="4416"/>
    <n v="2208"/>
    <n v="0.5"/>
    <s v="Online"/>
    <x v="1"/>
    <x v="0"/>
  </r>
  <r>
    <x v="4"/>
    <n v="1185732"/>
    <x v="174"/>
    <x v="0"/>
    <x v="43"/>
    <x v="45"/>
    <x v="1"/>
    <n v="33"/>
    <n v="77"/>
    <n v="2541"/>
    <n v="1194.27"/>
    <n v="0.47"/>
    <s v="Online"/>
    <x v="1"/>
    <x v="0"/>
  </r>
  <r>
    <x v="4"/>
    <n v="1185732"/>
    <x v="174"/>
    <x v="0"/>
    <x v="43"/>
    <x v="45"/>
    <x v="2"/>
    <n v="24"/>
    <n v="72"/>
    <n v="1728"/>
    <n v="881.28"/>
    <n v="0.51"/>
    <s v="Online"/>
    <x v="1"/>
    <x v="0"/>
  </r>
  <r>
    <x v="4"/>
    <n v="1185732"/>
    <x v="174"/>
    <x v="0"/>
    <x v="43"/>
    <x v="45"/>
    <x v="3"/>
    <n v="27"/>
    <n v="38"/>
    <n v="1026"/>
    <n v="513"/>
    <n v="0.5"/>
    <s v="Online"/>
    <x v="1"/>
    <x v="0"/>
  </r>
  <r>
    <x v="4"/>
    <n v="1185732"/>
    <x v="174"/>
    <x v="0"/>
    <x v="43"/>
    <x v="45"/>
    <x v="4"/>
    <n v="41"/>
    <n v="47"/>
    <n v="1927"/>
    <n v="770.80000000000007"/>
    <n v="0.4"/>
    <s v="Online"/>
    <x v="1"/>
    <x v="0"/>
  </r>
  <r>
    <x v="4"/>
    <n v="1185732"/>
    <x v="174"/>
    <x v="0"/>
    <x v="43"/>
    <x v="45"/>
    <x v="5"/>
    <n v="33"/>
    <n v="69"/>
    <n v="2277"/>
    <n v="1252.3500000000001"/>
    <n v="0.55000000000000004"/>
    <s v="Online"/>
    <x v="1"/>
    <x v="0"/>
  </r>
  <r>
    <x v="4"/>
    <n v="1185732"/>
    <x v="203"/>
    <x v="0"/>
    <x v="43"/>
    <x v="45"/>
    <x v="0"/>
    <n v="34"/>
    <n v="147"/>
    <n v="4998"/>
    <n v="2399.04"/>
    <n v="0.48"/>
    <s v="Online"/>
    <x v="1"/>
    <x v="1"/>
  </r>
  <r>
    <x v="4"/>
    <n v="1185732"/>
    <x v="203"/>
    <x v="0"/>
    <x v="43"/>
    <x v="45"/>
    <x v="1"/>
    <n v="32"/>
    <n v="53"/>
    <n v="1696"/>
    <n v="848"/>
    <n v="0.5"/>
    <s v="Online"/>
    <x v="1"/>
    <x v="1"/>
  </r>
  <r>
    <x v="4"/>
    <n v="1185732"/>
    <x v="203"/>
    <x v="0"/>
    <x v="43"/>
    <x v="45"/>
    <x v="2"/>
    <n v="24"/>
    <n v="63"/>
    <n v="1512"/>
    <n v="771.12"/>
    <n v="0.51"/>
    <s v="Online"/>
    <x v="1"/>
    <x v="1"/>
  </r>
  <r>
    <x v="4"/>
    <n v="1185732"/>
    <x v="203"/>
    <x v="0"/>
    <x v="44"/>
    <x v="46"/>
    <x v="3"/>
    <n v="29"/>
    <n v="30"/>
    <n v="870"/>
    <n v="461.1"/>
    <n v="0.53"/>
    <s v="Online"/>
    <x v="1"/>
    <x v="1"/>
  </r>
  <r>
    <x v="4"/>
    <n v="1185732"/>
    <x v="203"/>
    <x v="0"/>
    <x v="44"/>
    <x v="46"/>
    <x v="4"/>
    <n v="41"/>
    <n v="47"/>
    <n v="1927"/>
    <n v="770.80000000000007"/>
    <n v="0.4"/>
    <s v="Online"/>
    <x v="1"/>
    <x v="1"/>
  </r>
  <r>
    <x v="4"/>
    <n v="1185732"/>
    <x v="203"/>
    <x v="0"/>
    <x v="44"/>
    <x v="46"/>
    <x v="5"/>
    <n v="32"/>
    <n v="74"/>
    <n v="2368"/>
    <n v="1255.04"/>
    <n v="0.53"/>
    <s v="Online"/>
    <x v="1"/>
    <x v="1"/>
  </r>
  <r>
    <x v="4"/>
    <n v="1185732"/>
    <x v="708"/>
    <x v="0"/>
    <x v="44"/>
    <x v="46"/>
    <x v="0"/>
    <n v="32"/>
    <n v="144"/>
    <n v="4608"/>
    <n v="2119.6799999999998"/>
    <n v="0.45999999999999996"/>
    <s v="Online"/>
    <x v="1"/>
    <x v="2"/>
  </r>
  <r>
    <x v="4"/>
    <n v="1185732"/>
    <x v="708"/>
    <x v="0"/>
    <x v="44"/>
    <x v="46"/>
    <x v="1"/>
    <n v="32"/>
    <n v="58"/>
    <n v="1856"/>
    <n v="909.43999999999994"/>
    <n v="0.49"/>
    <s v="Online"/>
    <x v="1"/>
    <x v="2"/>
  </r>
  <r>
    <x v="4"/>
    <n v="1185732"/>
    <x v="708"/>
    <x v="0"/>
    <x v="44"/>
    <x v="46"/>
    <x v="2"/>
    <n v="24"/>
    <n v="59"/>
    <n v="1416"/>
    <n v="750.48"/>
    <n v="0.53"/>
    <s v="Online"/>
    <x v="1"/>
    <x v="2"/>
  </r>
  <r>
    <x v="4"/>
    <n v="1185732"/>
    <x v="708"/>
    <x v="0"/>
    <x v="44"/>
    <x v="46"/>
    <x v="3"/>
    <n v="27"/>
    <n v="22"/>
    <n v="594"/>
    <n v="308.88"/>
    <n v="0.52"/>
    <s v="Online"/>
    <x v="1"/>
    <x v="2"/>
  </r>
  <r>
    <x v="4"/>
    <n v="1185732"/>
    <x v="708"/>
    <x v="0"/>
    <x v="44"/>
    <x v="46"/>
    <x v="4"/>
    <n v="43"/>
    <n v="34"/>
    <n v="1462"/>
    <n v="657.9"/>
    <n v="0.44999999999999996"/>
    <s v="Online"/>
    <x v="1"/>
    <x v="2"/>
  </r>
  <r>
    <x v="4"/>
    <n v="1185732"/>
    <x v="708"/>
    <x v="0"/>
    <x v="44"/>
    <x v="46"/>
    <x v="5"/>
    <n v="32"/>
    <n v="61"/>
    <n v="1952"/>
    <n v="976"/>
    <n v="0.5"/>
    <s v="Online"/>
    <x v="1"/>
    <x v="2"/>
  </r>
  <r>
    <x v="4"/>
    <n v="1185732"/>
    <x v="230"/>
    <x v="0"/>
    <x v="44"/>
    <x v="46"/>
    <x v="0"/>
    <n v="34"/>
    <n v="133"/>
    <n v="4522"/>
    <n v="2261"/>
    <n v="0.5"/>
    <s v="Online"/>
    <x v="1"/>
    <x v="3"/>
  </r>
  <r>
    <x v="4"/>
    <n v="1185732"/>
    <x v="230"/>
    <x v="0"/>
    <x v="44"/>
    <x v="46"/>
    <x v="1"/>
    <n v="33"/>
    <n v="51"/>
    <n v="1683"/>
    <n v="774.18"/>
    <n v="0.45999999999999996"/>
    <s v="Online"/>
    <x v="1"/>
    <x v="3"/>
  </r>
  <r>
    <x v="4"/>
    <n v="1185732"/>
    <x v="230"/>
    <x v="0"/>
    <x v="44"/>
    <x v="46"/>
    <x v="2"/>
    <n v="24"/>
    <n v="51"/>
    <n v="1224"/>
    <n v="612"/>
    <n v="0.5"/>
    <s v="Online"/>
    <x v="1"/>
    <x v="3"/>
  </r>
  <r>
    <x v="4"/>
    <n v="1185732"/>
    <x v="230"/>
    <x v="0"/>
    <x v="44"/>
    <x v="46"/>
    <x v="3"/>
    <n v="27"/>
    <n v="27"/>
    <n v="729"/>
    <n v="371.79"/>
    <n v="0.51"/>
    <s v="Online"/>
    <x v="1"/>
    <x v="3"/>
  </r>
  <r>
    <x v="4"/>
    <n v="1185732"/>
    <x v="230"/>
    <x v="0"/>
    <x v="44"/>
    <x v="46"/>
    <x v="4"/>
    <n v="44"/>
    <n v="27"/>
    <n v="1188"/>
    <n v="522.72"/>
    <n v="0.44"/>
    <s v="Online"/>
    <x v="1"/>
    <x v="3"/>
  </r>
  <r>
    <x v="4"/>
    <n v="1185732"/>
    <x v="230"/>
    <x v="0"/>
    <x v="44"/>
    <x v="46"/>
    <x v="5"/>
    <n v="33"/>
    <n v="68"/>
    <n v="2244"/>
    <n v="1211.76"/>
    <n v="0.54"/>
    <s v="Online"/>
    <x v="1"/>
    <x v="3"/>
  </r>
  <r>
    <x v="4"/>
    <n v="1185732"/>
    <x v="259"/>
    <x v="0"/>
    <x v="44"/>
    <x v="46"/>
    <x v="0"/>
    <n v="48"/>
    <n v="130"/>
    <n v="6240"/>
    <n v="2932.7999999999997"/>
    <n v="0.47"/>
    <s v="Online"/>
    <x v="1"/>
    <x v="4"/>
  </r>
  <r>
    <x v="4"/>
    <n v="1185732"/>
    <x v="259"/>
    <x v="0"/>
    <x v="44"/>
    <x v="46"/>
    <x v="1"/>
    <n v="41"/>
    <n v="68"/>
    <n v="2788"/>
    <n v="1394"/>
    <n v="0.5"/>
    <s v="Online"/>
    <x v="1"/>
    <x v="4"/>
  </r>
  <r>
    <x v="4"/>
    <n v="1185732"/>
    <x v="259"/>
    <x v="0"/>
    <x v="44"/>
    <x v="46"/>
    <x v="2"/>
    <n v="38"/>
    <n v="75"/>
    <n v="2850"/>
    <n v="1425"/>
    <n v="0.5"/>
    <s v="Online"/>
    <x v="1"/>
    <x v="4"/>
  </r>
  <r>
    <x v="4"/>
    <n v="1185732"/>
    <x v="259"/>
    <x v="0"/>
    <x v="44"/>
    <x v="46"/>
    <x v="3"/>
    <n v="38"/>
    <n v="56"/>
    <n v="2128"/>
    <n v="1064"/>
    <n v="0.5"/>
    <s v="Online"/>
    <x v="1"/>
    <x v="4"/>
  </r>
  <r>
    <x v="4"/>
    <n v="1185732"/>
    <x v="259"/>
    <x v="0"/>
    <x v="44"/>
    <x v="46"/>
    <x v="4"/>
    <n v="47"/>
    <n v="68"/>
    <n v="3196"/>
    <n v="1310.3599999999999"/>
    <n v="0.41"/>
    <s v="Online"/>
    <x v="1"/>
    <x v="4"/>
  </r>
  <r>
    <x v="4"/>
    <n v="1185732"/>
    <x v="259"/>
    <x v="0"/>
    <x v="44"/>
    <x v="46"/>
    <x v="5"/>
    <n v="51"/>
    <n v="102"/>
    <n v="5202"/>
    <n v="2705.04"/>
    <n v="0.52"/>
    <s v="Online"/>
    <x v="1"/>
    <x v="4"/>
  </r>
  <r>
    <x v="4"/>
    <n v="1185732"/>
    <x v="292"/>
    <x v="0"/>
    <x v="44"/>
    <x v="46"/>
    <x v="0"/>
    <n v="45"/>
    <n v="156"/>
    <n v="7020"/>
    <n v="3229.2"/>
    <n v="0.45999999999999996"/>
    <s v="Online"/>
    <x v="1"/>
    <x v="11"/>
  </r>
  <r>
    <x v="4"/>
    <n v="1185732"/>
    <x v="292"/>
    <x v="0"/>
    <x v="44"/>
    <x v="46"/>
    <x v="1"/>
    <n v="44"/>
    <n v="105"/>
    <n v="4620"/>
    <n v="2125.1999999999998"/>
    <n v="0.45999999999999996"/>
    <s v="Online"/>
    <x v="1"/>
    <x v="11"/>
  </r>
  <r>
    <x v="4"/>
    <n v="1185732"/>
    <x v="292"/>
    <x v="0"/>
    <x v="44"/>
    <x v="46"/>
    <x v="2"/>
    <n v="38"/>
    <n v="69"/>
    <n v="2622"/>
    <n v="1389.66"/>
    <n v="0.53"/>
    <s v="Online"/>
    <x v="1"/>
    <x v="11"/>
  </r>
  <r>
    <x v="4"/>
    <n v="1185732"/>
    <x v="292"/>
    <x v="0"/>
    <x v="44"/>
    <x v="46"/>
    <x v="3"/>
    <n v="39"/>
    <n v="65"/>
    <n v="2535"/>
    <n v="1368.9"/>
    <n v="0.54"/>
    <s v="Online"/>
    <x v="1"/>
    <x v="11"/>
  </r>
  <r>
    <x v="4"/>
    <n v="1185732"/>
    <x v="292"/>
    <x v="0"/>
    <x v="44"/>
    <x v="46"/>
    <x v="4"/>
    <n v="46"/>
    <n v="65"/>
    <n v="2990"/>
    <n v="1345.4999999999998"/>
    <n v="0.44999999999999996"/>
    <s v="Online"/>
    <x v="1"/>
    <x v="11"/>
  </r>
  <r>
    <x v="4"/>
    <n v="1185732"/>
    <x v="292"/>
    <x v="0"/>
    <x v="44"/>
    <x v="46"/>
    <x v="5"/>
    <n v="50"/>
    <n v="120"/>
    <n v="6000"/>
    <n v="3000"/>
    <n v="0.5"/>
    <s v="Online"/>
    <x v="1"/>
    <x v="11"/>
  </r>
  <r>
    <x v="4"/>
    <n v="1185732"/>
    <x v="320"/>
    <x v="0"/>
    <x v="44"/>
    <x v="46"/>
    <x v="0"/>
    <n v="47"/>
    <n v="188"/>
    <n v="8836"/>
    <n v="4152.92"/>
    <n v="0.47"/>
    <s v="Online"/>
    <x v="1"/>
    <x v="5"/>
  </r>
  <r>
    <x v="4"/>
    <n v="1185732"/>
    <x v="320"/>
    <x v="0"/>
    <x v="44"/>
    <x v="46"/>
    <x v="1"/>
    <n v="42"/>
    <n v="98"/>
    <n v="4116"/>
    <n v="2058"/>
    <n v="0.5"/>
    <s v="Online"/>
    <x v="1"/>
    <x v="5"/>
  </r>
  <r>
    <x v="4"/>
    <n v="1185732"/>
    <x v="320"/>
    <x v="0"/>
    <x v="44"/>
    <x v="46"/>
    <x v="2"/>
    <n v="37"/>
    <n v="81"/>
    <n v="2997"/>
    <n v="1558.44"/>
    <n v="0.52"/>
    <s v="Online"/>
    <x v="1"/>
    <x v="5"/>
  </r>
  <r>
    <x v="4"/>
    <n v="1185732"/>
    <x v="320"/>
    <x v="0"/>
    <x v="44"/>
    <x v="46"/>
    <x v="3"/>
    <n v="36"/>
    <n v="63"/>
    <n v="2268"/>
    <n v="1224.72"/>
    <n v="0.54"/>
    <s v="Online"/>
    <x v="1"/>
    <x v="5"/>
  </r>
  <r>
    <x v="4"/>
    <n v="1185732"/>
    <x v="320"/>
    <x v="0"/>
    <x v="44"/>
    <x v="46"/>
    <x v="4"/>
    <n v="48"/>
    <n v="74"/>
    <n v="3552"/>
    <n v="1527.36"/>
    <n v="0.43"/>
    <s v="Online"/>
    <x v="1"/>
    <x v="5"/>
  </r>
  <r>
    <x v="4"/>
    <n v="1185732"/>
    <x v="320"/>
    <x v="0"/>
    <x v="44"/>
    <x v="46"/>
    <x v="5"/>
    <n v="54"/>
    <n v="131"/>
    <n v="7074"/>
    <n v="3749.2200000000003"/>
    <n v="0.53"/>
    <s v="Online"/>
    <x v="1"/>
    <x v="5"/>
  </r>
  <r>
    <x v="4"/>
    <n v="1185732"/>
    <x v="352"/>
    <x v="0"/>
    <x v="44"/>
    <x v="46"/>
    <x v="0"/>
    <n v="47"/>
    <n v="180"/>
    <n v="8460"/>
    <n v="4060.7999999999997"/>
    <n v="0.48"/>
    <s v="Online"/>
    <x v="1"/>
    <x v="6"/>
  </r>
  <r>
    <x v="4"/>
    <n v="1185732"/>
    <x v="352"/>
    <x v="0"/>
    <x v="44"/>
    <x v="46"/>
    <x v="1"/>
    <n v="42"/>
    <n v="101"/>
    <n v="4242"/>
    <n v="1993.7399999999998"/>
    <n v="0.47"/>
    <s v="Online"/>
    <x v="1"/>
    <x v="6"/>
  </r>
  <r>
    <x v="4"/>
    <n v="1185732"/>
    <x v="352"/>
    <x v="0"/>
    <x v="44"/>
    <x v="46"/>
    <x v="2"/>
    <n v="37"/>
    <n v="75"/>
    <n v="2775"/>
    <n v="1498.5"/>
    <n v="0.54"/>
    <s v="Online"/>
    <x v="1"/>
    <x v="6"/>
  </r>
  <r>
    <x v="4"/>
    <n v="1185732"/>
    <x v="352"/>
    <x v="0"/>
    <x v="44"/>
    <x v="46"/>
    <x v="3"/>
    <n v="36"/>
    <n v="52"/>
    <n v="1872"/>
    <n v="954.72"/>
    <n v="0.51"/>
    <s v="Online"/>
    <x v="1"/>
    <x v="6"/>
  </r>
  <r>
    <x v="4"/>
    <n v="1185732"/>
    <x v="352"/>
    <x v="0"/>
    <x v="44"/>
    <x v="46"/>
    <x v="4"/>
    <n v="46"/>
    <n v="46"/>
    <n v="2116"/>
    <n v="909.88"/>
    <n v="0.43"/>
    <s v="Online"/>
    <x v="1"/>
    <x v="6"/>
  </r>
  <r>
    <x v="4"/>
    <n v="1185732"/>
    <x v="352"/>
    <x v="0"/>
    <x v="44"/>
    <x v="46"/>
    <x v="5"/>
    <n v="52"/>
    <n v="105"/>
    <n v="5460"/>
    <n v="2893.8"/>
    <n v="0.53"/>
    <s v="Online"/>
    <x v="1"/>
    <x v="6"/>
  </r>
  <r>
    <x v="4"/>
    <n v="1185732"/>
    <x v="382"/>
    <x v="0"/>
    <x v="44"/>
    <x v="46"/>
    <x v="0"/>
    <n v="46"/>
    <n v="124"/>
    <n v="5704"/>
    <n v="2794.96"/>
    <n v="0.49"/>
    <s v="Online"/>
    <x v="1"/>
    <x v="7"/>
  </r>
  <r>
    <x v="4"/>
    <n v="1185732"/>
    <x v="382"/>
    <x v="0"/>
    <x v="44"/>
    <x v="46"/>
    <x v="1"/>
    <n v="41"/>
    <n v="72"/>
    <n v="2952"/>
    <n v="1476"/>
    <n v="0.5"/>
    <s v="Online"/>
    <x v="1"/>
    <x v="7"/>
  </r>
  <r>
    <x v="4"/>
    <n v="1185732"/>
    <x v="382"/>
    <x v="0"/>
    <x v="44"/>
    <x v="46"/>
    <x v="2"/>
    <n v="39"/>
    <n v="51"/>
    <n v="1989"/>
    <n v="1054.17"/>
    <n v="0.53"/>
    <s v="Online"/>
    <x v="1"/>
    <x v="7"/>
  </r>
  <r>
    <x v="4"/>
    <n v="1185732"/>
    <x v="382"/>
    <x v="0"/>
    <x v="44"/>
    <x v="46"/>
    <x v="3"/>
    <n v="37"/>
    <n v="38"/>
    <n v="1406"/>
    <n v="745.18000000000006"/>
    <n v="0.53"/>
    <s v="Online"/>
    <x v="1"/>
    <x v="7"/>
  </r>
  <r>
    <x v="4"/>
    <n v="1185732"/>
    <x v="382"/>
    <x v="0"/>
    <x v="44"/>
    <x v="46"/>
    <x v="4"/>
    <n v="47"/>
    <n v="41"/>
    <n v="1927"/>
    <n v="790.06999999999994"/>
    <n v="0.41"/>
    <s v="Online"/>
    <x v="1"/>
    <x v="7"/>
  </r>
  <r>
    <x v="4"/>
    <n v="1185732"/>
    <x v="382"/>
    <x v="0"/>
    <x v="44"/>
    <x v="46"/>
    <x v="5"/>
    <n v="50"/>
    <n v="73"/>
    <n v="3650"/>
    <n v="1934.5"/>
    <n v="0.53"/>
    <s v="Online"/>
    <x v="1"/>
    <x v="7"/>
  </r>
  <r>
    <x v="4"/>
    <n v="1185732"/>
    <x v="414"/>
    <x v="0"/>
    <x v="44"/>
    <x v="46"/>
    <x v="0"/>
    <n v="53"/>
    <n v="119"/>
    <n v="6307"/>
    <n v="2901.22"/>
    <n v="0.45999999999999996"/>
    <s v="Online"/>
    <x v="1"/>
    <x v="8"/>
  </r>
  <r>
    <x v="4"/>
    <n v="1185732"/>
    <x v="414"/>
    <x v="0"/>
    <x v="44"/>
    <x v="46"/>
    <x v="1"/>
    <n v="48"/>
    <n v="63"/>
    <n v="3024"/>
    <n v="1512"/>
    <n v="0.5"/>
    <s v="Online"/>
    <x v="1"/>
    <x v="8"/>
  </r>
  <r>
    <x v="4"/>
    <n v="1185732"/>
    <x v="414"/>
    <x v="0"/>
    <x v="44"/>
    <x v="46"/>
    <x v="2"/>
    <n v="46"/>
    <n v="42"/>
    <n v="1932"/>
    <n v="966"/>
    <n v="0.5"/>
    <s v="Online"/>
    <x v="1"/>
    <x v="8"/>
  </r>
  <r>
    <x v="4"/>
    <n v="1185732"/>
    <x v="414"/>
    <x v="0"/>
    <x v="44"/>
    <x v="46"/>
    <x v="3"/>
    <n v="48"/>
    <n v="31"/>
    <n v="1488"/>
    <n v="773.76"/>
    <n v="0.52"/>
    <s v="Online"/>
    <x v="1"/>
    <x v="8"/>
  </r>
  <r>
    <x v="4"/>
    <n v="1185732"/>
    <x v="414"/>
    <x v="0"/>
    <x v="44"/>
    <x v="46"/>
    <x v="4"/>
    <n v="58"/>
    <n v="38"/>
    <n v="2204"/>
    <n v="903.64"/>
    <n v="0.41"/>
    <s v="Online"/>
    <x v="1"/>
    <x v="8"/>
  </r>
  <r>
    <x v="2"/>
    <n v="1185732"/>
    <x v="414"/>
    <x v="0"/>
    <x v="44"/>
    <x v="46"/>
    <x v="5"/>
    <n v="62"/>
    <n v="68"/>
    <n v="4216"/>
    <n v="2234.48"/>
    <n v="0.53"/>
    <s v="Online"/>
    <x v="1"/>
    <x v="8"/>
  </r>
  <r>
    <x v="2"/>
    <n v="1185732"/>
    <x v="444"/>
    <x v="0"/>
    <x v="44"/>
    <x v="46"/>
    <x v="0"/>
    <n v="59"/>
    <n v="108"/>
    <n v="6372"/>
    <n v="3058.56"/>
    <n v="0.48"/>
    <s v="Online"/>
    <x v="1"/>
    <x v="9"/>
  </r>
  <r>
    <x v="2"/>
    <n v="1185732"/>
    <x v="444"/>
    <x v="0"/>
    <x v="44"/>
    <x v="46"/>
    <x v="1"/>
    <n v="46"/>
    <n v="80"/>
    <n v="3680"/>
    <n v="1803.2"/>
    <n v="0.49"/>
    <s v="Online"/>
    <x v="1"/>
    <x v="9"/>
  </r>
  <r>
    <x v="2"/>
    <n v="1185732"/>
    <x v="444"/>
    <x v="0"/>
    <x v="44"/>
    <x v="46"/>
    <x v="2"/>
    <n v="48"/>
    <n v="68"/>
    <n v="3264"/>
    <n v="1664.64"/>
    <n v="0.51"/>
    <s v="Online"/>
    <x v="1"/>
    <x v="9"/>
  </r>
  <r>
    <x v="2"/>
    <n v="1185732"/>
    <x v="444"/>
    <x v="0"/>
    <x v="44"/>
    <x v="46"/>
    <x v="3"/>
    <n v="49"/>
    <n v="65"/>
    <n v="3185"/>
    <n v="1751.7500000000002"/>
    <n v="0.55000000000000004"/>
    <s v="Online"/>
    <x v="1"/>
    <x v="9"/>
  </r>
  <r>
    <x v="2"/>
    <n v="1185732"/>
    <x v="444"/>
    <x v="0"/>
    <x v="44"/>
    <x v="46"/>
    <x v="4"/>
    <n v="55"/>
    <n v="59"/>
    <n v="3245"/>
    <n v="1427.8"/>
    <n v="0.44"/>
    <s v="Online"/>
    <x v="1"/>
    <x v="9"/>
  </r>
  <r>
    <x v="2"/>
    <n v="1185732"/>
    <x v="444"/>
    <x v="0"/>
    <x v="44"/>
    <x v="46"/>
    <x v="5"/>
    <n v="59"/>
    <n v="91"/>
    <n v="5369"/>
    <n v="2845.57"/>
    <n v="0.53"/>
    <s v="Online"/>
    <x v="1"/>
    <x v="9"/>
  </r>
  <r>
    <x v="2"/>
    <n v="1185732"/>
    <x v="473"/>
    <x v="0"/>
    <x v="44"/>
    <x v="46"/>
    <x v="0"/>
    <n v="55"/>
    <n v="149"/>
    <n v="8195"/>
    <n v="3933.6"/>
    <n v="0.48"/>
    <s v="Online"/>
    <x v="1"/>
    <x v="10"/>
  </r>
  <r>
    <x v="2"/>
    <n v="1185732"/>
    <x v="473"/>
    <x v="0"/>
    <x v="44"/>
    <x v="46"/>
    <x v="1"/>
    <n v="49"/>
    <n v="105"/>
    <n v="5145"/>
    <n v="2469.6"/>
    <n v="0.48"/>
    <s v="Online"/>
    <x v="1"/>
    <x v="10"/>
  </r>
  <r>
    <x v="2"/>
    <n v="1185732"/>
    <x v="473"/>
    <x v="0"/>
    <x v="44"/>
    <x v="46"/>
    <x v="2"/>
    <n v="49"/>
    <n v="91"/>
    <n v="4459"/>
    <n v="2229.5"/>
    <n v="0.5"/>
    <s v="Online"/>
    <x v="1"/>
    <x v="10"/>
  </r>
  <r>
    <x v="2"/>
    <n v="1185732"/>
    <x v="473"/>
    <x v="0"/>
    <x v="44"/>
    <x v="46"/>
    <x v="3"/>
    <n v="47"/>
    <n v="83"/>
    <n v="3901"/>
    <n v="1989.51"/>
    <n v="0.51"/>
    <s v="Online"/>
    <x v="1"/>
    <x v="10"/>
  </r>
  <r>
    <x v="2"/>
    <n v="1185732"/>
    <x v="473"/>
    <x v="0"/>
    <x v="44"/>
    <x v="46"/>
    <x v="4"/>
    <n v="55"/>
    <n v="83"/>
    <n v="4565"/>
    <n v="2054.25"/>
    <n v="0.44999999999999996"/>
    <s v="Online"/>
    <x v="1"/>
    <x v="10"/>
  </r>
  <r>
    <x v="2"/>
    <n v="1185732"/>
    <x v="473"/>
    <x v="0"/>
    <x v="44"/>
    <x v="46"/>
    <x v="5"/>
    <n v="59"/>
    <n v="101"/>
    <n v="5959"/>
    <n v="3217.86"/>
    <n v="0.54"/>
    <s v="Online"/>
    <x v="1"/>
    <x v="10"/>
  </r>
  <r>
    <x v="2"/>
    <n v="1185732"/>
    <x v="171"/>
    <x v="0"/>
    <x v="44"/>
    <x v="46"/>
    <x v="0"/>
    <n v="38"/>
    <n v="125"/>
    <n v="4750"/>
    <n v="2422.5"/>
    <n v="0.51"/>
    <s v="Online"/>
    <x v="1"/>
    <x v="0"/>
  </r>
  <r>
    <x v="2"/>
    <n v="1185732"/>
    <x v="171"/>
    <x v="0"/>
    <x v="44"/>
    <x v="46"/>
    <x v="1"/>
    <n v="37"/>
    <n v="87"/>
    <n v="3219"/>
    <n v="1673.88"/>
    <n v="0.52"/>
    <s v="Online"/>
    <x v="1"/>
    <x v="0"/>
  </r>
  <r>
    <x v="2"/>
    <n v="1185732"/>
    <x v="171"/>
    <x v="0"/>
    <x v="44"/>
    <x v="46"/>
    <x v="2"/>
    <n v="28"/>
    <n v="90"/>
    <n v="2520"/>
    <n v="1008"/>
    <n v="0.4"/>
    <s v="Online"/>
    <x v="1"/>
    <x v="0"/>
  </r>
  <r>
    <x v="2"/>
    <n v="1185732"/>
    <x v="171"/>
    <x v="0"/>
    <x v="44"/>
    <x v="46"/>
    <x v="3"/>
    <n v="33"/>
    <n v="42"/>
    <n v="1386"/>
    <n v="609.84"/>
    <n v="0.44"/>
    <s v="Online"/>
    <x v="1"/>
    <x v="0"/>
  </r>
  <r>
    <x v="2"/>
    <n v="1185732"/>
    <x v="171"/>
    <x v="0"/>
    <x v="44"/>
    <x v="46"/>
    <x v="4"/>
    <n v="49"/>
    <n v="60"/>
    <n v="2940"/>
    <n v="1205.3999999999999"/>
    <n v="0.41"/>
    <s v="Online"/>
    <x v="1"/>
    <x v="0"/>
  </r>
  <r>
    <x v="2"/>
    <n v="1185732"/>
    <x v="171"/>
    <x v="0"/>
    <x v="44"/>
    <x v="46"/>
    <x v="5"/>
    <n v="37"/>
    <n v="81"/>
    <n v="2997"/>
    <n v="1498.5"/>
    <n v="0.5"/>
    <s v="Online"/>
    <x v="1"/>
    <x v="0"/>
  </r>
  <r>
    <x v="2"/>
    <n v="1185732"/>
    <x v="200"/>
    <x v="0"/>
    <x v="44"/>
    <x v="46"/>
    <x v="0"/>
    <n v="39"/>
    <n v="149"/>
    <n v="5811"/>
    <n v="2905.5"/>
    <n v="0.5"/>
    <s v="Online"/>
    <x v="1"/>
    <x v="1"/>
  </r>
  <r>
    <x v="2"/>
    <n v="1185732"/>
    <x v="200"/>
    <x v="0"/>
    <x v="44"/>
    <x v="46"/>
    <x v="1"/>
    <n v="37"/>
    <n v="54"/>
    <n v="1998"/>
    <n v="999"/>
    <n v="0.5"/>
    <s v="Online"/>
    <x v="1"/>
    <x v="1"/>
  </r>
  <r>
    <x v="2"/>
    <n v="1185732"/>
    <x v="200"/>
    <x v="0"/>
    <x v="44"/>
    <x v="46"/>
    <x v="2"/>
    <n v="29"/>
    <n v="65"/>
    <n v="1885"/>
    <n v="848.24999999999989"/>
    <n v="0.44999999999999996"/>
    <s v="Online"/>
    <x v="1"/>
    <x v="1"/>
  </r>
  <r>
    <x v="2"/>
    <n v="1185732"/>
    <x v="200"/>
    <x v="0"/>
    <x v="45"/>
    <x v="47"/>
    <x v="3"/>
    <n v="32"/>
    <n v="34"/>
    <n v="1088"/>
    <n v="478.72"/>
    <n v="0.44"/>
    <s v="Online"/>
    <x v="1"/>
    <x v="1"/>
  </r>
  <r>
    <x v="2"/>
    <n v="1185732"/>
    <x v="200"/>
    <x v="0"/>
    <x v="45"/>
    <x v="47"/>
    <x v="4"/>
    <n v="49"/>
    <n v="60"/>
    <n v="2940"/>
    <n v="1293.5999999999999"/>
    <n v="0.44"/>
    <s v="Online"/>
    <x v="1"/>
    <x v="1"/>
  </r>
  <r>
    <x v="2"/>
    <n v="1185732"/>
    <x v="200"/>
    <x v="0"/>
    <x v="45"/>
    <x v="47"/>
    <x v="5"/>
    <n v="39"/>
    <n v="84"/>
    <n v="3276"/>
    <n v="1474.1999999999998"/>
    <n v="0.44999999999999996"/>
    <s v="Online"/>
    <x v="1"/>
    <x v="1"/>
  </r>
  <r>
    <x v="2"/>
    <n v="1185732"/>
    <x v="705"/>
    <x v="0"/>
    <x v="45"/>
    <x v="47"/>
    <x v="0"/>
    <n v="39"/>
    <n v="130"/>
    <n v="5070"/>
    <n v="2535"/>
    <n v="0.5"/>
    <s v="Online"/>
    <x v="1"/>
    <x v="2"/>
  </r>
  <r>
    <x v="2"/>
    <n v="1185732"/>
    <x v="705"/>
    <x v="0"/>
    <x v="45"/>
    <x v="47"/>
    <x v="1"/>
    <n v="38"/>
    <n v="56"/>
    <n v="2128"/>
    <n v="1149.1200000000001"/>
    <n v="0.54"/>
    <s v="Online"/>
    <x v="1"/>
    <x v="2"/>
  </r>
  <r>
    <x v="2"/>
    <n v="1185732"/>
    <x v="705"/>
    <x v="0"/>
    <x v="45"/>
    <x v="47"/>
    <x v="2"/>
    <n v="29"/>
    <n v="68"/>
    <n v="1972"/>
    <n v="887.39999999999986"/>
    <n v="0.44999999999999996"/>
    <s v="Online"/>
    <x v="1"/>
    <x v="2"/>
  </r>
  <r>
    <x v="2"/>
    <n v="1185732"/>
    <x v="705"/>
    <x v="0"/>
    <x v="45"/>
    <x v="47"/>
    <x v="3"/>
    <n v="32"/>
    <n v="30"/>
    <n v="960"/>
    <n v="403.2"/>
    <n v="0.42"/>
    <s v="Online"/>
    <x v="1"/>
    <x v="2"/>
  </r>
  <r>
    <x v="2"/>
    <n v="1185732"/>
    <x v="705"/>
    <x v="0"/>
    <x v="45"/>
    <x v="47"/>
    <x v="4"/>
    <n v="48"/>
    <n v="39"/>
    <n v="1872"/>
    <n v="748.80000000000007"/>
    <n v="0.4"/>
    <s v="Online"/>
    <x v="1"/>
    <x v="2"/>
  </r>
  <r>
    <x v="2"/>
    <n v="1185732"/>
    <x v="705"/>
    <x v="0"/>
    <x v="45"/>
    <x v="47"/>
    <x v="5"/>
    <n v="38"/>
    <n v="73"/>
    <n v="2774"/>
    <n v="1359.26"/>
    <n v="0.49"/>
    <s v="Online"/>
    <x v="1"/>
    <x v="2"/>
  </r>
  <r>
    <x v="2"/>
    <n v="1185732"/>
    <x v="722"/>
    <x v="0"/>
    <x v="45"/>
    <x v="47"/>
    <x v="0"/>
    <n v="36"/>
    <n v="150"/>
    <n v="5400"/>
    <n v="2700"/>
    <n v="0.5"/>
    <s v="Online"/>
    <x v="1"/>
    <x v="3"/>
  </r>
  <r>
    <x v="2"/>
    <n v="1185732"/>
    <x v="722"/>
    <x v="0"/>
    <x v="45"/>
    <x v="47"/>
    <x v="1"/>
    <n v="38"/>
    <n v="58"/>
    <n v="2204"/>
    <n v="1212.2"/>
    <n v="0.55000000000000004"/>
    <s v="Online"/>
    <x v="1"/>
    <x v="3"/>
  </r>
  <r>
    <x v="2"/>
    <n v="1185732"/>
    <x v="722"/>
    <x v="0"/>
    <x v="45"/>
    <x v="47"/>
    <x v="2"/>
    <n v="29"/>
    <n v="56"/>
    <n v="1624"/>
    <n v="698.31999999999994"/>
    <n v="0.43"/>
    <s v="Online"/>
    <x v="1"/>
    <x v="3"/>
  </r>
  <r>
    <x v="2"/>
    <n v="1185732"/>
    <x v="722"/>
    <x v="0"/>
    <x v="45"/>
    <x v="47"/>
    <x v="3"/>
    <n v="32"/>
    <n v="38"/>
    <n v="1216"/>
    <n v="547.19999999999993"/>
    <n v="0.44999999999999996"/>
    <s v="Online"/>
    <x v="1"/>
    <x v="3"/>
  </r>
  <r>
    <x v="2"/>
    <n v="1185732"/>
    <x v="722"/>
    <x v="0"/>
    <x v="45"/>
    <x v="47"/>
    <x v="4"/>
    <n v="46"/>
    <n v="35"/>
    <n v="1610"/>
    <n v="724.49999999999989"/>
    <n v="0.44999999999999996"/>
    <s v="Online"/>
    <x v="1"/>
    <x v="3"/>
  </r>
  <r>
    <x v="2"/>
    <n v="1185732"/>
    <x v="722"/>
    <x v="0"/>
    <x v="45"/>
    <x v="47"/>
    <x v="5"/>
    <n v="36"/>
    <n v="69"/>
    <n v="2484"/>
    <n v="1242"/>
    <n v="0.5"/>
    <s v="Online"/>
    <x v="1"/>
    <x v="3"/>
  </r>
  <r>
    <x v="2"/>
    <n v="1185732"/>
    <x v="256"/>
    <x v="0"/>
    <x v="45"/>
    <x v="47"/>
    <x v="0"/>
    <n v="54"/>
    <n v="142"/>
    <n v="7668"/>
    <n v="3910.6800000000003"/>
    <n v="0.51"/>
    <s v="Online"/>
    <x v="1"/>
    <x v="4"/>
  </r>
  <r>
    <x v="2"/>
    <n v="1185732"/>
    <x v="256"/>
    <x v="0"/>
    <x v="45"/>
    <x v="47"/>
    <x v="1"/>
    <n v="48"/>
    <n v="73"/>
    <n v="3504"/>
    <n v="1857.1200000000001"/>
    <n v="0.53"/>
    <s v="Online"/>
    <x v="1"/>
    <x v="4"/>
  </r>
  <r>
    <x v="2"/>
    <n v="1185732"/>
    <x v="256"/>
    <x v="0"/>
    <x v="45"/>
    <x v="47"/>
    <x v="2"/>
    <n v="43"/>
    <n v="74"/>
    <n v="3182"/>
    <n v="1272.8000000000002"/>
    <n v="0.4"/>
    <s v="Online"/>
    <x v="1"/>
    <x v="4"/>
  </r>
  <r>
    <x v="2"/>
    <n v="1185732"/>
    <x v="256"/>
    <x v="0"/>
    <x v="45"/>
    <x v="47"/>
    <x v="3"/>
    <n v="44"/>
    <n v="63"/>
    <n v="2772"/>
    <n v="1136.52"/>
    <n v="0.41"/>
    <s v="Online"/>
    <x v="1"/>
    <x v="4"/>
  </r>
  <r>
    <x v="2"/>
    <n v="1185732"/>
    <x v="256"/>
    <x v="0"/>
    <x v="45"/>
    <x v="47"/>
    <x v="4"/>
    <n v="50"/>
    <n v="70"/>
    <n v="3500"/>
    <n v="1540"/>
    <n v="0.44"/>
    <s v="Online"/>
    <x v="1"/>
    <x v="4"/>
  </r>
  <r>
    <x v="2"/>
    <n v="1185732"/>
    <x v="256"/>
    <x v="0"/>
    <x v="45"/>
    <x v="47"/>
    <x v="5"/>
    <n v="55"/>
    <n v="113"/>
    <n v="6215"/>
    <n v="3045.35"/>
    <n v="0.49"/>
    <s v="Online"/>
    <x v="1"/>
    <x v="4"/>
  </r>
  <r>
    <x v="2"/>
    <n v="1185732"/>
    <x v="289"/>
    <x v="0"/>
    <x v="45"/>
    <x v="47"/>
    <x v="0"/>
    <n v="50"/>
    <n v="175"/>
    <n v="8750"/>
    <n v="4812.5"/>
    <n v="0.55000000000000004"/>
    <s v="Online"/>
    <x v="1"/>
    <x v="11"/>
  </r>
  <r>
    <x v="2"/>
    <n v="1185732"/>
    <x v="289"/>
    <x v="0"/>
    <x v="45"/>
    <x v="47"/>
    <x v="1"/>
    <n v="48"/>
    <n v="94"/>
    <n v="4512"/>
    <n v="2256"/>
    <n v="0.5"/>
    <s v="Online"/>
    <x v="1"/>
    <x v="11"/>
  </r>
  <r>
    <x v="2"/>
    <n v="1185732"/>
    <x v="289"/>
    <x v="0"/>
    <x v="45"/>
    <x v="47"/>
    <x v="2"/>
    <n v="42"/>
    <n v="87"/>
    <n v="3654"/>
    <n v="1644.2999999999997"/>
    <n v="0.44999999999999996"/>
    <s v="Online"/>
    <x v="1"/>
    <x v="11"/>
  </r>
  <r>
    <x v="2"/>
    <n v="1185732"/>
    <x v="289"/>
    <x v="0"/>
    <x v="45"/>
    <x v="47"/>
    <x v="3"/>
    <n v="42"/>
    <n v="80"/>
    <n v="3360"/>
    <n v="1411.2"/>
    <n v="0.42"/>
    <s v="Online"/>
    <x v="1"/>
    <x v="11"/>
  </r>
  <r>
    <x v="2"/>
    <n v="1185732"/>
    <x v="289"/>
    <x v="0"/>
    <x v="45"/>
    <x v="47"/>
    <x v="4"/>
    <n v="53"/>
    <n v="74"/>
    <n v="3922"/>
    <n v="1725.68"/>
    <n v="0.44"/>
    <s v="Online"/>
    <x v="1"/>
    <x v="11"/>
  </r>
  <r>
    <x v="2"/>
    <n v="1185732"/>
    <x v="289"/>
    <x v="0"/>
    <x v="45"/>
    <x v="47"/>
    <x v="5"/>
    <n v="56"/>
    <n v="123"/>
    <n v="6888"/>
    <n v="3375.12"/>
    <n v="0.49"/>
    <s v="Online"/>
    <x v="1"/>
    <x v="11"/>
  </r>
  <r>
    <x v="2"/>
    <n v="1185732"/>
    <x v="317"/>
    <x v="0"/>
    <x v="45"/>
    <x v="47"/>
    <x v="0"/>
    <n v="54"/>
    <n v="189"/>
    <n v="10206"/>
    <n v="5511.2400000000007"/>
    <n v="0.54"/>
    <s v="Online"/>
    <x v="1"/>
    <x v="5"/>
  </r>
  <r>
    <x v="2"/>
    <n v="1185732"/>
    <x v="317"/>
    <x v="0"/>
    <x v="45"/>
    <x v="47"/>
    <x v="1"/>
    <n v="48"/>
    <n v="112"/>
    <n v="5376"/>
    <n v="2849.28"/>
    <n v="0.53"/>
    <s v="Online"/>
    <x v="1"/>
    <x v="5"/>
  </r>
  <r>
    <x v="2"/>
    <n v="1185732"/>
    <x v="317"/>
    <x v="0"/>
    <x v="45"/>
    <x v="47"/>
    <x v="2"/>
    <n v="44"/>
    <n v="81"/>
    <n v="3564"/>
    <n v="1568.16"/>
    <n v="0.44"/>
    <s v="Online"/>
    <x v="1"/>
    <x v="5"/>
  </r>
  <r>
    <x v="2"/>
    <n v="1185732"/>
    <x v="317"/>
    <x v="0"/>
    <x v="45"/>
    <x v="47"/>
    <x v="3"/>
    <n v="42"/>
    <n v="80"/>
    <n v="3360"/>
    <n v="1478.4"/>
    <n v="0.44"/>
    <s v="Online"/>
    <x v="1"/>
    <x v="5"/>
  </r>
  <r>
    <x v="2"/>
    <n v="1185732"/>
    <x v="317"/>
    <x v="0"/>
    <x v="45"/>
    <x v="47"/>
    <x v="4"/>
    <n v="53"/>
    <n v="81"/>
    <n v="4293"/>
    <n v="1888.92"/>
    <n v="0.44"/>
    <s v="Online"/>
    <x v="1"/>
    <x v="5"/>
  </r>
  <r>
    <x v="2"/>
    <n v="1185732"/>
    <x v="317"/>
    <x v="0"/>
    <x v="45"/>
    <x v="47"/>
    <x v="5"/>
    <n v="56"/>
    <n v="143"/>
    <n v="8008"/>
    <n v="3843.8399999999997"/>
    <n v="0.48"/>
    <s v="Online"/>
    <x v="1"/>
    <x v="5"/>
  </r>
  <r>
    <x v="2"/>
    <n v="1185732"/>
    <x v="349"/>
    <x v="0"/>
    <x v="45"/>
    <x v="47"/>
    <x v="0"/>
    <n v="51"/>
    <n v="163"/>
    <n v="8313"/>
    <n v="4572.1500000000005"/>
    <n v="0.55000000000000004"/>
    <s v="Online"/>
    <x v="1"/>
    <x v="6"/>
  </r>
  <r>
    <x v="2"/>
    <n v="1185732"/>
    <x v="349"/>
    <x v="0"/>
    <x v="45"/>
    <x v="47"/>
    <x v="1"/>
    <n v="48"/>
    <n v="108"/>
    <n v="5184"/>
    <n v="2851.2000000000003"/>
    <n v="0.55000000000000004"/>
    <s v="Online"/>
    <x v="1"/>
    <x v="6"/>
  </r>
  <r>
    <x v="2"/>
    <n v="1185732"/>
    <x v="349"/>
    <x v="0"/>
    <x v="45"/>
    <x v="47"/>
    <x v="2"/>
    <n v="41"/>
    <n v="85"/>
    <n v="3485"/>
    <n v="1463.7"/>
    <n v="0.42"/>
    <s v="Online"/>
    <x v="1"/>
    <x v="6"/>
  </r>
  <r>
    <x v="2"/>
    <n v="1185732"/>
    <x v="349"/>
    <x v="0"/>
    <x v="45"/>
    <x v="47"/>
    <x v="3"/>
    <n v="41"/>
    <n v="68"/>
    <n v="2788"/>
    <n v="1143.08"/>
    <n v="0.41"/>
    <s v="Online"/>
    <x v="1"/>
    <x v="6"/>
  </r>
  <r>
    <x v="2"/>
    <n v="1185732"/>
    <x v="349"/>
    <x v="0"/>
    <x v="45"/>
    <x v="47"/>
    <x v="4"/>
    <n v="51"/>
    <n v="52"/>
    <n v="2652"/>
    <n v="1166.8800000000001"/>
    <n v="0.44"/>
    <s v="Online"/>
    <x v="1"/>
    <x v="6"/>
  </r>
  <r>
    <x v="2"/>
    <n v="1185732"/>
    <x v="349"/>
    <x v="0"/>
    <x v="45"/>
    <x v="47"/>
    <x v="5"/>
    <n v="55"/>
    <n v="105"/>
    <n v="5775"/>
    <n v="2887.5"/>
    <n v="0.5"/>
    <s v="Online"/>
    <x v="1"/>
    <x v="6"/>
  </r>
  <r>
    <x v="2"/>
    <n v="1185732"/>
    <x v="379"/>
    <x v="0"/>
    <x v="45"/>
    <x v="47"/>
    <x v="0"/>
    <n v="52"/>
    <n v="125"/>
    <n v="6500"/>
    <n v="3510.0000000000005"/>
    <n v="0.54"/>
    <s v="Online"/>
    <x v="1"/>
    <x v="7"/>
  </r>
  <r>
    <x v="2"/>
    <n v="1185732"/>
    <x v="379"/>
    <x v="0"/>
    <x v="45"/>
    <x v="47"/>
    <x v="1"/>
    <n v="47"/>
    <n v="75"/>
    <n v="3525"/>
    <n v="1833"/>
    <n v="0.52"/>
    <s v="Online"/>
    <x v="1"/>
    <x v="7"/>
  </r>
  <r>
    <x v="2"/>
    <n v="1185732"/>
    <x v="379"/>
    <x v="0"/>
    <x v="45"/>
    <x v="47"/>
    <x v="2"/>
    <n v="41"/>
    <n v="60"/>
    <n v="2460"/>
    <n v="1082.4000000000001"/>
    <n v="0.44"/>
    <s v="Online"/>
    <x v="1"/>
    <x v="7"/>
  </r>
  <r>
    <x v="2"/>
    <n v="1185732"/>
    <x v="379"/>
    <x v="0"/>
    <x v="45"/>
    <x v="47"/>
    <x v="3"/>
    <n v="41"/>
    <n v="46"/>
    <n v="1886"/>
    <n v="848.69999999999993"/>
    <n v="0.44999999999999996"/>
    <s v="Online"/>
    <x v="1"/>
    <x v="7"/>
  </r>
  <r>
    <x v="2"/>
    <n v="1185732"/>
    <x v="379"/>
    <x v="0"/>
    <x v="45"/>
    <x v="47"/>
    <x v="4"/>
    <n v="50"/>
    <n v="51"/>
    <n v="2550"/>
    <n v="1071"/>
    <n v="0.42"/>
    <s v="Online"/>
    <x v="1"/>
    <x v="7"/>
  </r>
  <r>
    <x v="2"/>
    <n v="1185732"/>
    <x v="379"/>
    <x v="0"/>
    <x v="45"/>
    <x v="47"/>
    <x v="5"/>
    <n v="54"/>
    <n v="83"/>
    <n v="4482"/>
    <n v="2196.1799999999998"/>
    <n v="0.49"/>
    <s v="Online"/>
    <x v="1"/>
    <x v="7"/>
  </r>
  <r>
    <x v="2"/>
    <n v="1185732"/>
    <x v="411"/>
    <x v="0"/>
    <x v="45"/>
    <x v="47"/>
    <x v="0"/>
    <n v="59"/>
    <n v="113"/>
    <n v="6667"/>
    <n v="3666.8500000000004"/>
    <n v="0.55000000000000004"/>
    <s v="Online"/>
    <x v="1"/>
    <x v="8"/>
  </r>
  <r>
    <x v="2"/>
    <n v="1185732"/>
    <x v="411"/>
    <x v="0"/>
    <x v="45"/>
    <x v="47"/>
    <x v="1"/>
    <n v="52"/>
    <n v="72"/>
    <n v="3744"/>
    <n v="1872"/>
    <n v="0.5"/>
    <s v="Online"/>
    <x v="1"/>
    <x v="8"/>
  </r>
  <r>
    <x v="2"/>
    <n v="1185732"/>
    <x v="411"/>
    <x v="0"/>
    <x v="45"/>
    <x v="47"/>
    <x v="2"/>
    <n v="53"/>
    <n v="49"/>
    <n v="2597"/>
    <n v="1116.71"/>
    <n v="0.43"/>
    <s v="Online"/>
    <x v="1"/>
    <x v="8"/>
  </r>
  <r>
    <x v="2"/>
    <n v="1185732"/>
    <x v="411"/>
    <x v="0"/>
    <x v="45"/>
    <x v="47"/>
    <x v="3"/>
    <n v="50"/>
    <n v="38"/>
    <n v="1900"/>
    <n v="760"/>
    <n v="0.4"/>
    <s v="Online"/>
    <x v="1"/>
    <x v="8"/>
  </r>
  <r>
    <x v="2"/>
    <n v="1185732"/>
    <x v="411"/>
    <x v="0"/>
    <x v="45"/>
    <x v="47"/>
    <x v="4"/>
    <n v="64"/>
    <n v="42"/>
    <n v="2688"/>
    <n v="1128.96"/>
    <n v="0.42"/>
    <s v="Online"/>
    <x v="1"/>
    <x v="8"/>
  </r>
  <r>
    <x v="0"/>
    <n v="1185732"/>
    <x v="411"/>
    <x v="0"/>
    <x v="45"/>
    <x v="47"/>
    <x v="5"/>
    <n v="63"/>
    <n v="74"/>
    <n v="4662"/>
    <n v="2331"/>
    <n v="0.5"/>
    <s v="Online"/>
    <x v="1"/>
    <x v="8"/>
  </r>
  <r>
    <x v="0"/>
    <n v="1185732"/>
    <x v="441"/>
    <x v="0"/>
    <x v="45"/>
    <x v="47"/>
    <x v="0"/>
    <n v="60"/>
    <n v="111"/>
    <n v="6660"/>
    <n v="3330"/>
    <n v="0.5"/>
    <s v="Online"/>
    <x v="1"/>
    <x v="9"/>
  </r>
  <r>
    <x v="0"/>
    <n v="1185732"/>
    <x v="441"/>
    <x v="0"/>
    <x v="45"/>
    <x v="47"/>
    <x v="1"/>
    <n v="51"/>
    <n v="84"/>
    <n v="4284"/>
    <n v="2227.6800000000003"/>
    <n v="0.52"/>
    <s v="Online"/>
    <x v="1"/>
    <x v="9"/>
  </r>
  <r>
    <x v="0"/>
    <n v="1185732"/>
    <x v="441"/>
    <x v="0"/>
    <x v="45"/>
    <x v="47"/>
    <x v="2"/>
    <n v="51"/>
    <n v="80"/>
    <n v="4080"/>
    <n v="1835.9999999999998"/>
    <n v="0.44999999999999996"/>
    <s v="Online"/>
    <x v="1"/>
    <x v="9"/>
  </r>
  <r>
    <x v="0"/>
    <n v="1185732"/>
    <x v="441"/>
    <x v="0"/>
    <x v="45"/>
    <x v="47"/>
    <x v="3"/>
    <n v="50"/>
    <n v="80"/>
    <n v="4000"/>
    <n v="1680"/>
    <n v="0.42"/>
    <s v="Online"/>
    <x v="1"/>
    <x v="9"/>
  </r>
  <r>
    <x v="0"/>
    <n v="1185732"/>
    <x v="441"/>
    <x v="0"/>
    <x v="45"/>
    <x v="47"/>
    <x v="4"/>
    <n v="60"/>
    <n v="68"/>
    <n v="4080"/>
    <n v="1795.2"/>
    <n v="0.44"/>
    <s v="Online"/>
    <x v="1"/>
    <x v="9"/>
  </r>
  <r>
    <x v="0"/>
    <n v="1185732"/>
    <x v="441"/>
    <x v="0"/>
    <x v="45"/>
    <x v="47"/>
    <x v="5"/>
    <n v="67"/>
    <n v="95"/>
    <n v="6365"/>
    <n v="2991.5499999999997"/>
    <n v="0.47"/>
    <s v="Online"/>
    <x v="1"/>
    <x v="9"/>
  </r>
  <r>
    <x v="0"/>
    <n v="1185732"/>
    <x v="470"/>
    <x v="0"/>
    <x v="45"/>
    <x v="47"/>
    <x v="0"/>
    <n v="59"/>
    <n v="150"/>
    <n v="8850"/>
    <n v="4513.5"/>
    <n v="0.51"/>
    <s v="Online"/>
    <x v="1"/>
    <x v="10"/>
  </r>
  <r>
    <x v="0"/>
    <n v="1185732"/>
    <x v="470"/>
    <x v="0"/>
    <x v="45"/>
    <x v="47"/>
    <x v="1"/>
    <n v="51"/>
    <n v="101"/>
    <n v="5151"/>
    <n v="2627.01"/>
    <n v="0.51"/>
    <s v="Online"/>
    <x v="1"/>
    <x v="10"/>
  </r>
  <r>
    <x v="0"/>
    <n v="1185732"/>
    <x v="470"/>
    <x v="0"/>
    <x v="45"/>
    <x v="47"/>
    <x v="2"/>
    <n v="50"/>
    <n v="88"/>
    <n v="4400"/>
    <n v="1979.9999999999998"/>
    <n v="0.44999999999999996"/>
    <s v="Online"/>
    <x v="1"/>
    <x v="10"/>
  </r>
  <r>
    <x v="0"/>
    <n v="1185732"/>
    <x v="470"/>
    <x v="0"/>
    <x v="45"/>
    <x v="47"/>
    <x v="3"/>
    <n v="53"/>
    <n v="87"/>
    <n v="4611"/>
    <n v="1936.62"/>
    <n v="0.42"/>
    <s v="Online"/>
    <x v="1"/>
    <x v="10"/>
  </r>
  <r>
    <x v="0"/>
    <n v="1185732"/>
    <x v="470"/>
    <x v="0"/>
    <x v="45"/>
    <x v="47"/>
    <x v="4"/>
    <n v="60"/>
    <n v="78"/>
    <n v="4680"/>
    <n v="2106"/>
    <n v="0.44999999999999996"/>
    <s v="Online"/>
    <x v="1"/>
    <x v="10"/>
  </r>
  <r>
    <x v="0"/>
    <n v="1185732"/>
    <x v="470"/>
    <x v="0"/>
    <x v="45"/>
    <x v="47"/>
    <x v="5"/>
    <n v="67"/>
    <n v="112"/>
    <n v="7504"/>
    <n v="3451.8399999999997"/>
    <n v="0.45999999999999996"/>
    <s v="Online"/>
    <x v="1"/>
    <x v="10"/>
  </r>
  <r>
    <x v="0"/>
    <n v="1185732"/>
    <x v="174"/>
    <x v="0"/>
    <x v="45"/>
    <x v="47"/>
    <x v="0"/>
    <n v="34"/>
    <n v="115"/>
    <n v="3910"/>
    <n v="1798.6"/>
    <n v="0.45999999999999996"/>
    <s v="Online"/>
    <x v="1"/>
    <x v="0"/>
  </r>
  <r>
    <x v="0"/>
    <n v="1185732"/>
    <x v="174"/>
    <x v="0"/>
    <x v="45"/>
    <x v="47"/>
    <x v="1"/>
    <n v="34"/>
    <n v="63"/>
    <n v="2142"/>
    <n v="963.89999999999986"/>
    <n v="0.44999999999999996"/>
    <s v="Online"/>
    <x v="1"/>
    <x v="0"/>
  </r>
  <r>
    <x v="0"/>
    <n v="1185732"/>
    <x v="174"/>
    <x v="0"/>
    <x v="45"/>
    <x v="47"/>
    <x v="2"/>
    <n v="24"/>
    <n v="63"/>
    <n v="1512"/>
    <n v="831.6"/>
    <n v="0.55000000000000004"/>
    <s v="Online"/>
    <x v="1"/>
    <x v="0"/>
  </r>
  <r>
    <x v="0"/>
    <n v="1185732"/>
    <x v="174"/>
    <x v="0"/>
    <x v="45"/>
    <x v="47"/>
    <x v="3"/>
    <n v="29"/>
    <n v="20"/>
    <n v="580"/>
    <n v="307.40000000000003"/>
    <n v="0.53"/>
    <s v="Online"/>
    <x v="1"/>
    <x v="0"/>
  </r>
  <r>
    <x v="0"/>
    <n v="1185732"/>
    <x v="174"/>
    <x v="0"/>
    <x v="45"/>
    <x v="47"/>
    <x v="4"/>
    <n v="44"/>
    <n v="33"/>
    <n v="1452"/>
    <n v="580.80000000000007"/>
    <n v="0.4"/>
    <s v="Online"/>
    <x v="1"/>
    <x v="0"/>
  </r>
  <r>
    <x v="0"/>
    <n v="1185732"/>
    <x v="174"/>
    <x v="0"/>
    <x v="45"/>
    <x v="47"/>
    <x v="5"/>
    <n v="33"/>
    <n v="63"/>
    <n v="2079"/>
    <n v="1122.6600000000001"/>
    <n v="0.54"/>
    <s v="Online"/>
    <x v="1"/>
    <x v="0"/>
  </r>
  <r>
    <x v="0"/>
    <n v="1185732"/>
    <x v="203"/>
    <x v="0"/>
    <x v="45"/>
    <x v="47"/>
    <x v="0"/>
    <n v="34"/>
    <n v="119"/>
    <n v="4046"/>
    <n v="1982.54"/>
    <n v="0.49"/>
    <s v="Online"/>
    <x v="1"/>
    <x v="1"/>
  </r>
  <r>
    <x v="0"/>
    <n v="1185732"/>
    <x v="203"/>
    <x v="0"/>
    <x v="45"/>
    <x v="47"/>
    <x v="1"/>
    <n v="34"/>
    <n v="36"/>
    <n v="1224"/>
    <n v="575.28"/>
    <n v="0.47"/>
    <s v="Online"/>
    <x v="1"/>
    <x v="1"/>
  </r>
  <r>
    <x v="0"/>
    <n v="1185732"/>
    <x v="203"/>
    <x v="0"/>
    <x v="45"/>
    <x v="47"/>
    <x v="2"/>
    <n v="24"/>
    <n v="49"/>
    <n v="1176"/>
    <n v="588"/>
    <n v="0.5"/>
    <s v="Online"/>
    <x v="1"/>
    <x v="1"/>
  </r>
  <r>
    <x v="0"/>
    <n v="1185732"/>
    <x v="203"/>
    <x v="0"/>
    <x v="46"/>
    <x v="48"/>
    <x v="3"/>
    <n v="29"/>
    <n v="13"/>
    <n v="377"/>
    <n v="203.58"/>
    <n v="0.54"/>
    <s v="Online"/>
    <x v="1"/>
    <x v="1"/>
  </r>
  <r>
    <x v="0"/>
    <n v="1185732"/>
    <x v="203"/>
    <x v="0"/>
    <x v="46"/>
    <x v="48"/>
    <x v="4"/>
    <n v="41"/>
    <n v="35"/>
    <n v="1435"/>
    <n v="588.34999999999991"/>
    <n v="0.41"/>
    <s v="Online"/>
    <x v="1"/>
    <x v="1"/>
  </r>
  <r>
    <x v="0"/>
    <n v="1185732"/>
    <x v="203"/>
    <x v="0"/>
    <x v="46"/>
    <x v="48"/>
    <x v="5"/>
    <n v="33"/>
    <n v="65"/>
    <n v="2145"/>
    <n v="1136.8500000000001"/>
    <n v="0.53"/>
    <s v="Online"/>
    <x v="1"/>
    <x v="1"/>
  </r>
  <r>
    <x v="0"/>
    <n v="1185732"/>
    <x v="708"/>
    <x v="0"/>
    <x v="46"/>
    <x v="48"/>
    <x v="0"/>
    <n v="34"/>
    <n v="111"/>
    <n v="3774"/>
    <n v="1887"/>
    <n v="0.5"/>
    <s v="Online"/>
    <x v="1"/>
    <x v="2"/>
  </r>
  <r>
    <x v="0"/>
    <n v="1185732"/>
    <x v="708"/>
    <x v="0"/>
    <x v="46"/>
    <x v="48"/>
    <x v="1"/>
    <n v="34"/>
    <n v="44"/>
    <n v="1496"/>
    <n v="673.19999999999993"/>
    <n v="0.44999999999999996"/>
    <s v="Online"/>
    <x v="1"/>
    <x v="2"/>
  </r>
  <r>
    <x v="0"/>
    <n v="1185732"/>
    <x v="708"/>
    <x v="0"/>
    <x v="46"/>
    <x v="48"/>
    <x v="2"/>
    <n v="23"/>
    <n v="51"/>
    <n v="1173"/>
    <n v="609.96"/>
    <n v="0.52"/>
    <s v="Online"/>
    <x v="1"/>
    <x v="2"/>
  </r>
  <r>
    <x v="0"/>
    <n v="1185732"/>
    <x v="708"/>
    <x v="0"/>
    <x v="46"/>
    <x v="48"/>
    <x v="3"/>
    <n v="29"/>
    <n v="8"/>
    <n v="232"/>
    <n v="116"/>
    <n v="0.5"/>
    <s v="Online"/>
    <x v="1"/>
    <x v="2"/>
  </r>
  <r>
    <x v="0"/>
    <n v="1185732"/>
    <x v="708"/>
    <x v="0"/>
    <x v="46"/>
    <x v="48"/>
    <x v="4"/>
    <n v="44"/>
    <n v="20"/>
    <n v="880"/>
    <n v="395.99999999999994"/>
    <n v="0.44999999999999996"/>
    <s v="Online"/>
    <x v="1"/>
    <x v="2"/>
  </r>
  <r>
    <x v="0"/>
    <n v="1185732"/>
    <x v="708"/>
    <x v="0"/>
    <x v="46"/>
    <x v="48"/>
    <x v="5"/>
    <n v="32"/>
    <n v="51"/>
    <n v="1632"/>
    <n v="881.28000000000009"/>
    <n v="0.54"/>
    <s v="Online"/>
    <x v="1"/>
    <x v="2"/>
  </r>
  <r>
    <x v="0"/>
    <n v="1185732"/>
    <x v="230"/>
    <x v="0"/>
    <x v="46"/>
    <x v="48"/>
    <x v="0"/>
    <n v="32"/>
    <n v="111"/>
    <n v="3552"/>
    <n v="1740.48"/>
    <n v="0.49"/>
    <s v="Online"/>
    <x v="1"/>
    <x v="3"/>
  </r>
  <r>
    <x v="0"/>
    <n v="1185732"/>
    <x v="230"/>
    <x v="0"/>
    <x v="46"/>
    <x v="48"/>
    <x v="1"/>
    <n v="32"/>
    <n v="33"/>
    <n v="1056"/>
    <n v="528"/>
    <n v="0.5"/>
    <s v="Online"/>
    <x v="1"/>
    <x v="3"/>
  </r>
  <r>
    <x v="0"/>
    <n v="1185732"/>
    <x v="230"/>
    <x v="0"/>
    <x v="46"/>
    <x v="48"/>
    <x v="2"/>
    <n v="24"/>
    <n v="36"/>
    <n v="864"/>
    <n v="449.28000000000003"/>
    <n v="0.52"/>
    <s v="Online"/>
    <x v="1"/>
    <x v="3"/>
  </r>
  <r>
    <x v="0"/>
    <n v="1185732"/>
    <x v="230"/>
    <x v="0"/>
    <x v="46"/>
    <x v="48"/>
    <x v="3"/>
    <n v="29"/>
    <n v="13"/>
    <n v="377"/>
    <n v="199.81"/>
    <n v="0.53"/>
    <s v="Online"/>
    <x v="1"/>
    <x v="3"/>
  </r>
  <r>
    <x v="0"/>
    <n v="1185732"/>
    <x v="230"/>
    <x v="0"/>
    <x v="46"/>
    <x v="48"/>
    <x v="4"/>
    <n v="44"/>
    <n v="15"/>
    <n v="660"/>
    <n v="264"/>
    <n v="0.4"/>
    <s v="Online"/>
    <x v="1"/>
    <x v="3"/>
  </r>
  <r>
    <x v="0"/>
    <n v="1185732"/>
    <x v="230"/>
    <x v="0"/>
    <x v="46"/>
    <x v="48"/>
    <x v="5"/>
    <n v="33"/>
    <n v="50"/>
    <n v="1650"/>
    <n v="858"/>
    <n v="0.52"/>
    <s v="Online"/>
    <x v="1"/>
    <x v="3"/>
  </r>
  <r>
    <x v="0"/>
    <n v="1185732"/>
    <x v="259"/>
    <x v="0"/>
    <x v="46"/>
    <x v="48"/>
    <x v="0"/>
    <n v="49"/>
    <n v="122"/>
    <n v="5978"/>
    <n v="2989"/>
    <n v="0.5"/>
    <s v="Online"/>
    <x v="1"/>
    <x v="4"/>
  </r>
  <r>
    <x v="0"/>
    <n v="1185732"/>
    <x v="259"/>
    <x v="0"/>
    <x v="46"/>
    <x v="48"/>
    <x v="1"/>
    <n v="43"/>
    <n v="49"/>
    <n v="2107"/>
    <n v="948.14999999999986"/>
    <n v="0.44999999999999996"/>
    <s v="Online"/>
    <x v="1"/>
    <x v="4"/>
  </r>
  <r>
    <x v="0"/>
    <n v="1185732"/>
    <x v="259"/>
    <x v="0"/>
    <x v="46"/>
    <x v="48"/>
    <x v="2"/>
    <n v="39"/>
    <n v="60"/>
    <n v="2340"/>
    <n v="1263.6000000000001"/>
    <n v="0.54"/>
    <s v="Online"/>
    <x v="1"/>
    <x v="4"/>
  </r>
  <r>
    <x v="0"/>
    <n v="1185732"/>
    <x v="259"/>
    <x v="0"/>
    <x v="46"/>
    <x v="48"/>
    <x v="3"/>
    <n v="39"/>
    <n v="44"/>
    <n v="1716"/>
    <n v="892.32"/>
    <n v="0.52"/>
    <s v="Online"/>
    <x v="1"/>
    <x v="4"/>
  </r>
  <r>
    <x v="0"/>
    <n v="1185732"/>
    <x v="259"/>
    <x v="0"/>
    <x v="46"/>
    <x v="48"/>
    <x v="4"/>
    <n v="49"/>
    <n v="46"/>
    <n v="2254"/>
    <n v="901.6"/>
    <n v="0.4"/>
    <s v="Online"/>
    <x v="1"/>
    <x v="4"/>
  </r>
  <r>
    <x v="0"/>
    <n v="1185732"/>
    <x v="259"/>
    <x v="0"/>
    <x v="46"/>
    <x v="48"/>
    <x v="5"/>
    <n v="52"/>
    <n v="81"/>
    <n v="4212"/>
    <n v="2232.36"/>
    <n v="0.53"/>
    <s v="Online"/>
    <x v="1"/>
    <x v="4"/>
  </r>
  <r>
    <x v="0"/>
    <n v="1185732"/>
    <x v="292"/>
    <x v="0"/>
    <x v="46"/>
    <x v="48"/>
    <x v="0"/>
    <n v="47"/>
    <n v="138"/>
    <n v="6486"/>
    <n v="2918.7"/>
    <n v="0.44999999999999996"/>
    <s v="Online"/>
    <x v="1"/>
    <x v="11"/>
  </r>
  <r>
    <x v="0"/>
    <n v="1185732"/>
    <x v="292"/>
    <x v="0"/>
    <x v="46"/>
    <x v="48"/>
    <x v="1"/>
    <n v="41"/>
    <n v="90"/>
    <n v="3690"/>
    <n v="1808.1"/>
    <n v="0.49"/>
    <s v="Online"/>
    <x v="1"/>
    <x v="11"/>
  </r>
  <r>
    <x v="0"/>
    <n v="1185732"/>
    <x v="292"/>
    <x v="0"/>
    <x v="46"/>
    <x v="48"/>
    <x v="2"/>
    <n v="39"/>
    <n v="65"/>
    <n v="2535"/>
    <n v="1394.25"/>
    <n v="0.55000000000000004"/>
    <s v="Online"/>
    <x v="1"/>
    <x v="11"/>
  </r>
  <r>
    <x v="0"/>
    <n v="1185732"/>
    <x v="292"/>
    <x v="0"/>
    <x v="46"/>
    <x v="48"/>
    <x v="3"/>
    <n v="39"/>
    <n v="60"/>
    <n v="2340"/>
    <n v="1263.6000000000001"/>
    <n v="0.54"/>
    <s v="Online"/>
    <x v="1"/>
    <x v="11"/>
  </r>
  <r>
    <x v="0"/>
    <n v="1185732"/>
    <x v="292"/>
    <x v="0"/>
    <x v="46"/>
    <x v="48"/>
    <x v="4"/>
    <n v="48"/>
    <n v="58"/>
    <n v="2784"/>
    <n v="1141.4399999999998"/>
    <n v="0.41"/>
    <s v="Online"/>
    <x v="1"/>
    <x v="11"/>
  </r>
  <r>
    <x v="0"/>
    <n v="1185732"/>
    <x v="292"/>
    <x v="0"/>
    <x v="46"/>
    <x v="48"/>
    <x v="5"/>
    <n v="51"/>
    <n v="88"/>
    <n v="4488"/>
    <n v="2288.88"/>
    <n v="0.51"/>
    <s v="Online"/>
    <x v="1"/>
    <x v="11"/>
  </r>
  <r>
    <x v="0"/>
    <n v="1185732"/>
    <x v="320"/>
    <x v="0"/>
    <x v="46"/>
    <x v="48"/>
    <x v="0"/>
    <n v="46"/>
    <n v="167"/>
    <n v="7682"/>
    <n v="3456.8999999999996"/>
    <n v="0.44999999999999996"/>
    <s v="Online"/>
    <x v="1"/>
    <x v="5"/>
  </r>
  <r>
    <x v="0"/>
    <n v="1185732"/>
    <x v="320"/>
    <x v="0"/>
    <x v="46"/>
    <x v="48"/>
    <x v="1"/>
    <n v="41"/>
    <n v="81"/>
    <n v="3321"/>
    <n v="1660.5"/>
    <n v="0.5"/>
    <s v="Online"/>
    <x v="1"/>
    <x v="5"/>
  </r>
  <r>
    <x v="0"/>
    <n v="1185732"/>
    <x v="320"/>
    <x v="0"/>
    <x v="46"/>
    <x v="48"/>
    <x v="2"/>
    <n v="37"/>
    <n v="65"/>
    <n v="2405"/>
    <n v="1250.6000000000001"/>
    <n v="0.52"/>
    <s v="Online"/>
    <x v="1"/>
    <x v="5"/>
  </r>
  <r>
    <x v="0"/>
    <n v="1185732"/>
    <x v="320"/>
    <x v="0"/>
    <x v="46"/>
    <x v="48"/>
    <x v="3"/>
    <n v="37"/>
    <n v="58"/>
    <n v="2146"/>
    <n v="1115.92"/>
    <n v="0.52"/>
    <s v="Online"/>
    <x v="1"/>
    <x v="5"/>
  </r>
  <r>
    <x v="0"/>
    <n v="1185732"/>
    <x v="320"/>
    <x v="0"/>
    <x v="46"/>
    <x v="48"/>
    <x v="4"/>
    <n v="47"/>
    <n v="63"/>
    <n v="2961"/>
    <n v="1184.4000000000001"/>
    <n v="0.4"/>
    <s v="Online"/>
    <x v="1"/>
    <x v="5"/>
  </r>
  <r>
    <x v="0"/>
    <n v="1185732"/>
    <x v="320"/>
    <x v="0"/>
    <x v="46"/>
    <x v="48"/>
    <x v="5"/>
    <n v="50"/>
    <n v="116"/>
    <n v="5800"/>
    <n v="2900"/>
    <n v="0.5"/>
    <s v="Online"/>
    <x v="1"/>
    <x v="5"/>
  </r>
  <r>
    <x v="0"/>
    <n v="1185732"/>
    <x v="352"/>
    <x v="0"/>
    <x v="46"/>
    <x v="48"/>
    <x v="0"/>
    <n v="46"/>
    <n v="143"/>
    <n v="6578"/>
    <n v="3157.44"/>
    <n v="0.48"/>
    <s v="Online"/>
    <x v="1"/>
    <x v="6"/>
  </r>
  <r>
    <x v="0"/>
    <n v="1185732"/>
    <x v="352"/>
    <x v="0"/>
    <x v="46"/>
    <x v="48"/>
    <x v="1"/>
    <n v="42"/>
    <n v="91"/>
    <n v="3822"/>
    <n v="1796.34"/>
    <n v="0.47"/>
    <s v="Online"/>
    <x v="1"/>
    <x v="6"/>
  </r>
  <r>
    <x v="0"/>
    <n v="1185732"/>
    <x v="352"/>
    <x v="0"/>
    <x v="46"/>
    <x v="48"/>
    <x v="2"/>
    <n v="38"/>
    <n v="75"/>
    <n v="2850"/>
    <n v="1567.5000000000002"/>
    <n v="0.55000000000000004"/>
    <s v="Online"/>
    <x v="1"/>
    <x v="6"/>
  </r>
  <r>
    <x v="0"/>
    <n v="1185732"/>
    <x v="352"/>
    <x v="0"/>
    <x v="46"/>
    <x v="48"/>
    <x v="3"/>
    <n v="37"/>
    <n v="39"/>
    <n v="1443"/>
    <n v="764.79000000000008"/>
    <n v="0.53"/>
    <s v="Online"/>
    <x v="1"/>
    <x v="6"/>
  </r>
  <r>
    <x v="0"/>
    <n v="1185732"/>
    <x v="352"/>
    <x v="0"/>
    <x v="46"/>
    <x v="48"/>
    <x v="4"/>
    <n v="45"/>
    <n v="31"/>
    <n v="1395"/>
    <n v="558"/>
    <n v="0.4"/>
    <s v="Online"/>
    <x v="1"/>
    <x v="6"/>
  </r>
  <r>
    <x v="0"/>
    <n v="1185732"/>
    <x v="352"/>
    <x v="0"/>
    <x v="46"/>
    <x v="48"/>
    <x v="5"/>
    <n v="52"/>
    <n v="87"/>
    <n v="4524"/>
    <n v="2442.96"/>
    <n v="0.54"/>
    <s v="Online"/>
    <x v="1"/>
    <x v="6"/>
  </r>
  <r>
    <x v="0"/>
    <n v="1185732"/>
    <x v="382"/>
    <x v="0"/>
    <x v="46"/>
    <x v="48"/>
    <x v="0"/>
    <n v="45"/>
    <n v="111"/>
    <n v="4995"/>
    <n v="2247.75"/>
    <n v="0.44999999999999996"/>
    <s v="Online"/>
    <x v="1"/>
    <x v="7"/>
  </r>
  <r>
    <x v="0"/>
    <n v="1185732"/>
    <x v="382"/>
    <x v="0"/>
    <x v="46"/>
    <x v="48"/>
    <x v="1"/>
    <n v="43"/>
    <n v="56"/>
    <n v="2408"/>
    <n v="1155.8399999999999"/>
    <n v="0.48"/>
    <s v="Online"/>
    <x v="1"/>
    <x v="7"/>
  </r>
  <r>
    <x v="0"/>
    <n v="1185732"/>
    <x v="382"/>
    <x v="0"/>
    <x v="46"/>
    <x v="48"/>
    <x v="2"/>
    <n v="36"/>
    <n v="38"/>
    <n v="1368"/>
    <n v="697.68000000000006"/>
    <n v="0.51"/>
    <s v="Online"/>
    <x v="1"/>
    <x v="7"/>
  </r>
  <r>
    <x v="0"/>
    <n v="1185732"/>
    <x v="382"/>
    <x v="0"/>
    <x v="46"/>
    <x v="48"/>
    <x v="3"/>
    <n v="39"/>
    <n v="27"/>
    <n v="1053"/>
    <n v="568.62"/>
    <n v="0.54"/>
    <s v="Online"/>
    <x v="1"/>
    <x v="7"/>
  </r>
  <r>
    <x v="0"/>
    <n v="1185732"/>
    <x v="382"/>
    <x v="0"/>
    <x v="46"/>
    <x v="48"/>
    <x v="4"/>
    <n v="47"/>
    <n v="27"/>
    <n v="1269"/>
    <n v="520.29"/>
    <n v="0.41"/>
    <s v="Online"/>
    <x v="1"/>
    <x v="7"/>
  </r>
  <r>
    <x v="0"/>
    <n v="1185732"/>
    <x v="382"/>
    <x v="0"/>
    <x v="46"/>
    <x v="48"/>
    <x v="5"/>
    <n v="52"/>
    <n v="58"/>
    <n v="3016"/>
    <n v="1538.16"/>
    <n v="0.51"/>
    <s v="Online"/>
    <x v="1"/>
    <x v="7"/>
  </r>
  <r>
    <x v="0"/>
    <n v="1185732"/>
    <x v="414"/>
    <x v="0"/>
    <x v="46"/>
    <x v="48"/>
    <x v="0"/>
    <n v="53"/>
    <n v="94"/>
    <n v="4982"/>
    <n v="2491"/>
    <n v="0.5"/>
    <s v="Online"/>
    <x v="1"/>
    <x v="8"/>
  </r>
  <r>
    <x v="0"/>
    <n v="1185732"/>
    <x v="414"/>
    <x v="0"/>
    <x v="46"/>
    <x v="48"/>
    <x v="1"/>
    <n v="46"/>
    <n v="56"/>
    <n v="2576"/>
    <n v="1262.24"/>
    <n v="0.49"/>
    <s v="Online"/>
    <x v="1"/>
    <x v="8"/>
  </r>
  <r>
    <x v="0"/>
    <n v="1185732"/>
    <x v="414"/>
    <x v="0"/>
    <x v="46"/>
    <x v="48"/>
    <x v="2"/>
    <n v="45"/>
    <n v="29"/>
    <n v="1305"/>
    <n v="678.6"/>
    <n v="0.52"/>
    <s v="Online"/>
    <x v="1"/>
    <x v="8"/>
  </r>
  <r>
    <x v="0"/>
    <n v="1185732"/>
    <x v="414"/>
    <x v="0"/>
    <x v="46"/>
    <x v="48"/>
    <x v="3"/>
    <n v="47"/>
    <n v="23"/>
    <n v="1081"/>
    <n v="540.5"/>
    <n v="0.5"/>
    <s v="Online"/>
    <x v="1"/>
    <x v="8"/>
  </r>
  <r>
    <x v="0"/>
    <n v="1185732"/>
    <x v="414"/>
    <x v="0"/>
    <x v="46"/>
    <x v="48"/>
    <x v="4"/>
    <n v="55"/>
    <n v="19"/>
    <n v="1045"/>
    <n v="418"/>
    <n v="0.4"/>
    <s v="Online"/>
    <x v="1"/>
    <x v="8"/>
  </r>
  <r>
    <x v="2"/>
    <n v="1185732"/>
    <x v="414"/>
    <x v="0"/>
    <x v="46"/>
    <x v="48"/>
    <x v="5"/>
    <n v="64"/>
    <n v="58"/>
    <n v="3712"/>
    <n v="1893.1200000000001"/>
    <n v="0.51"/>
    <s v="Online"/>
    <x v="1"/>
    <x v="8"/>
  </r>
  <r>
    <x v="2"/>
    <n v="1185732"/>
    <x v="444"/>
    <x v="0"/>
    <x v="46"/>
    <x v="48"/>
    <x v="0"/>
    <n v="55"/>
    <n v="95"/>
    <n v="5225"/>
    <n v="2560.25"/>
    <n v="0.49"/>
    <s v="Online"/>
    <x v="1"/>
    <x v="9"/>
  </r>
  <r>
    <x v="2"/>
    <n v="1185732"/>
    <x v="444"/>
    <x v="0"/>
    <x v="46"/>
    <x v="48"/>
    <x v="1"/>
    <n v="46"/>
    <n v="63"/>
    <n v="2898"/>
    <n v="1304.0999999999999"/>
    <n v="0.44999999999999996"/>
    <s v="Online"/>
    <x v="1"/>
    <x v="9"/>
  </r>
  <r>
    <x v="2"/>
    <n v="1185732"/>
    <x v="444"/>
    <x v="0"/>
    <x v="46"/>
    <x v="48"/>
    <x v="2"/>
    <n v="48"/>
    <n v="64"/>
    <n v="3072"/>
    <n v="1658.88"/>
    <n v="0.54"/>
    <s v="Online"/>
    <x v="1"/>
    <x v="9"/>
  </r>
  <r>
    <x v="2"/>
    <n v="1185732"/>
    <x v="444"/>
    <x v="0"/>
    <x v="46"/>
    <x v="48"/>
    <x v="3"/>
    <n v="48"/>
    <n v="58"/>
    <n v="2784"/>
    <n v="1531.2"/>
    <n v="0.55000000000000004"/>
    <s v="Online"/>
    <x v="1"/>
    <x v="9"/>
  </r>
  <r>
    <x v="2"/>
    <n v="1185732"/>
    <x v="444"/>
    <x v="0"/>
    <x v="46"/>
    <x v="48"/>
    <x v="4"/>
    <n v="58"/>
    <n v="44"/>
    <n v="2552"/>
    <n v="1122.8800000000001"/>
    <n v="0.44"/>
    <s v="Online"/>
    <x v="1"/>
    <x v="9"/>
  </r>
  <r>
    <x v="2"/>
    <n v="1185732"/>
    <x v="444"/>
    <x v="0"/>
    <x v="46"/>
    <x v="48"/>
    <x v="5"/>
    <n v="60"/>
    <n v="77"/>
    <n v="4620"/>
    <n v="2402.4"/>
    <n v="0.52"/>
    <s v="Online"/>
    <x v="1"/>
    <x v="9"/>
  </r>
  <r>
    <x v="2"/>
    <n v="1185732"/>
    <x v="473"/>
    <x v="0"/>
    <x v="46"/>
    <x v="48"/>
    <x v="0"/>
    <n v="54"/>
    <n v="135"/>
    <n v="7290"/>
    <n v="3645"/>
    <n v="0.5"/>
    <s v="Online"/>
    <x v="1"/>
    <x v="10"/>
  </r>
  <r>
    <x v="2"/>
    <n v="1185732"/>
    <x v="473"/>
    <x v="0"/>
    <x v="46"/>
    <x v="48"/>
    <x v="1"/>
    <n v="45"/>
    <n v="78"/>
    <n v="3510"/>
    <n v="1684.8"/>
    <n v="0.48"/>
    <s v="Online"/>
    <x v="1"/>
    <x v="10"/>
  </r>
  <r>
    <x v="2"/>
    <n v="1185732"/>
    <x v="473"/>
    <x v="0"/>
    <x v="46"/>
    <x v="48"/>
    <x v="2"/>
    <n v="47"/>
    <n v="74"/>
    <n v="3478"/>
    <n v="1773.78"/>
    <n v="0.51"/>
    <s v="Online"/>
    <x v="1"/>
    <x v="10"/>
  </r>
  <r>
    <x v="2"/>
    <n v="1185732"/>
    <x v="473"/>
    <x v="0"/>
    <x v="46"/>
    <x v="48"/>
    <x v="3"/>
    <n v="48"/>
    <n v="65"/>
    <n v="3120"/>
    <n v="1560"/>
    <n v="0.5"/>
    <s v="Online"/>
    <x v="1"/>
    <x v="10"/>
  </r>
  <r>
    <x v="2"/>
    <n v="1185732"/>
    <x v="473"/>
    <x v="0"/>
    <x v="46"/>
    <x v="48"/>
    <x v="4"/>
    <n v="56"/>
    <n v="68"/>
    <n v="3808"/>
    <n v="1637.44"/>
    <n v="0.43"/>
    <s v="Online"/>
    <x v="1"/>
    <x v="10"/>
  </r>
  <r>
    <x v="2"/>
    <n v="1185732"/>
    <x v="473"/>
    <x v="0"/>
    <x v="46"/>
    <x v="48"/>
    <x v="5"/>
    <n v="60"/>
    <n v="85"/>
    <n v="5100"/>
    <n v="2805"/>
    <n v="0.55000000000000004"/>
    <s v="Online"/>
    <x v="1"/>
    <x v="10"/>
  </r>
  <r>
    <x v="2"/>
    <n v="1185732"/>
    <x v="181"/>
    <x v="0"/>
    <x v="46"/>
    <x v="48"/>
    <x v="0"/>
    <n v="38"/>
    <n v="126"/>
    <n v="4788"/>
    <n v="2058.84"/>
    <n v="0.43"/>
    <s v="Online"/>
    <x v="1"/>
    <x v="0"/>
  </r>
  <r>
    <x v="2"/>
    <n v="1185732"/>
    <x v="181"/>
    <x v="0"/>
    <x v="46"/>
    <x v="48"/>
    <x v="1"/>
    <n v="38"/>
    <n v="68"/>
    <n v="2584"/>
    <n v="1136.96"/>
    <n v="0.44"/>
    <s v="Online"/>
    <x v="1"/>
    <x v="0"/>
  </r>
  <r>
    <x v="2"/>
    <n v="1185732"/>
    <x v="181"/>
    <x v="0"/>
    <x v="46"/>
    <x v="48"/>
    <x v="2"/>
    <n v="27"/>
    <n v="73"/>
    <n v="1971"/>
    <n v="709.56"/>
    <n v="0.36"/>
    <s v="Online"/>
    <x v="1"/>
    <x v="0"/>
  </r>
  <r>
    <x v="2"/>
    <n v="1185732"/>
    <x v="181"/>
    <x v="0"/>
    <x v="46"/>
    <x v="48"/>
    <x v="3"/>
    <n v="34"/>
    <n v="26"/>
    <n v="884"/>
    <n v="335.92"/>
    <n v="0.38"/>
    <s v="Online"/>
    <x v="1"/>
    <x v="0"/>
  </r>
  <r>
    <x v="2"/>
    <n v="1185732"/>
    <x v="181"/>
    <x v="0"/>
    <x v="46"/>
    <x v="48"/>
    <x v="4"/>
    <n v="48"/>
    <n v="41"/>
    <n v="1968"/>
    <n v="767.52"/>
    <n v="0.39"/>
    <s v="Online"/>
    <x v="1"/>
    <x v="0"/>
  </r>
  <r>
    <x v="2"/>
    <n v="1185732"/>
    <x v="181"/>
    <x v="0"/>
    <x v="46"/>
    <x v="48"/>
    <x v="5"/>
    <n v="38"/>
    <n v="70"/>
    <n v="2660"/>
    <n v="1090.5999999999999"/>
    <n v="0.41"/>
    <s v="Online"/>
    <x v="1"/>
    <x v="0"/>
  </r>
  <r>
    <x v="2"/>
    <n v="1185732"/>
    <x v="210"/>
    <x v="0"/>
    <x v="46"/>
    <x v="48"/>
    <x v="0"/>
    <n v="36"/>
    <n v="140"/>
    <n v="5040"/>
    <n v="2066.4"/>
    <n v="0.41"/>
    <s v="Online"/>
    <x v="1"/>
    <x v="1"/>
  </r>
  <r>
    <x v="2"/>
    <n v="1185732"/>
    <x v="210"/>
    <x v="0"/>
    <x v="46"/>
    <x v="48"/>
    <x v="1"/>
    <n v="38"/>
    <n v="41"/>
    <n v="1558"/>
    <n v="654.36"/>
    <n v="0.42"/>
    <s v="Online"/>
    <x v="1"/>
    <x v="1"/>
  </r>
  <r>
    <x v="2"/>
    <n v="1185732"/>
    <x v="210"/>
    <x v="0"/>
    <x v="46"/>
    <x v="48"/>
    <x v="2"/>
    <n v="29"/>
    <n v="60"/>
    <n v="1740"/>
    <n v="661.2"/>
    <n v="0.38"/>
    <s v="Online"/>
    <x v="1"/>
    <x v="1"/>
  </r>
  <r>
    <x v="2"/>
    <n v="1185732"/>
    <x v="210"/>
    <x v="0"/>
    <x v="47"/>
    <x v="49"/>
    <x v="3"/>
    <n v="32"/>
    <n v="68"/>
    <n v="2176"/>
    <n v="826.88"/>
    <n v="0.38"/>
    <s v="Online"/>
    <x v="1"/>
    <x v="1"/>
  </r>
  <r>
    <x v="2"/>
    <n v="1185732"/>
    <x v="210"/>
    <x v="0"/>
    <x v="47"/>
    <x v="49"/>
    <x v="4"/>
    <n v="48"/>
    <n v="41"/>
    <n v="1968"/>
    <n v="747.84"/>
    <n v="0.38"/>
    <s v="Online"/>
    <x v="1"/>
    <x v="1"/>
  </r>
  <r>
    <x v="2"/>
    <n v="1185732"/>
    <x v="210"/>
    <x v="0"/>
    <x v="47"/>
    <x v="49"/>
    <x v="5"/>
    <n v="38"/>
    <n v="75"/>
    <n v="2850"/>
    <n v="1254"/>
    <n v="0.44"/>
    <s v="Online"/>
    <x v="1"/>
    <x v="1"/>
  </r>
  <r>
    <x v="2"/>
    <n v="1185732"/>
    <x v="218"/>
    <x v="0"/>
    <x v="47"/>
    <x v="49"/>
    <x v="0"/>
    <n v="38"/>
    <n v="127"/>
    <n v="4826"/>
    <n v="2123.44"/>
    <n v="0.44"/>
    <s v="Online"/>
    <x v="1"/>
    <x v="2"/>
  </r>
  <r>
    <x v="2"/>
    <n v="1185732"/>
    <x v="218"/>
    <x v="0"/>
    <x v="47"/>
    <x v="49"/>
    <x v="1"/>
    <n v="38"/>
    <n v="47"/>
    <n v="1786"/>
    <n v="803.69999999999993"/>
    <n v="0.44999999999999996"/>
    <s v="Online"/>
    <x v="1"/>
    <x v="2"/>
  </r>
  <r>
    <x v="2"/>
    <n v="1185732"/>
    <x v="218"/>
    <x v="0"/>
    <x v="47"/>
    <x v="49"/>
    <x v="2"/>
    <n v="28"/>
    <n v="50"/>
    <n v="1400"/>
    <n v="546"/>
    <n v="0.39"/>
    <s v="Online"/>
    <x v="1"/>
    <x v="2"/>
  </r>
  <r>
    <x v="2"/>
    <n v="1185732"/>
    <x v="218"/>
    <x v="0"/>
    <x v="47"/>
    <x v="49"/>
    <x v="3"/>
    <n v="34"/>
    <n v="87"/>
    <n v="2958"/>
    <n v="1064.8799999999999"/>
    <n v="0.36"/>
    <s v="Online"/>
    <x v="1"/>
    <x v="2"/>
  </r>
  <r>
    <x v="2"/>
    <n v="1185732"/>
    <x v="218"/>
    <x v="0"/>
    <x v="47"/>
    <x v="49"/>
    <x v="4"/>
    <n v="46"/>
    <n v="29"/>
    <n v="1334"/>
    <n v="520.26"/>
    <n v="0.39"/>
    <s v="Online"/>
    <x v="1"/>
    <x v="2"/>
  </r>
  <r>
    <x v="2"/>
    <n v="1185732"/>
    <x v="218"/>
    <x v="0"/>
    <x v="47"/>
    <x v="49"/>
    <x v="5"/>
    <n v="39"/>
    <n v="54"/>
    <n v="2106"/>
    <n v="863.45999999999992"/>
    <n v="0.41"/>
    <s v="Online"/>
    <x v="1"/>
    <x v="2"/>
  </r>
  <r>
    <x v="2"/>
    <n v="1185732"/>
    <x v="237"/>
    <x v="0"/>
    <x v="47"/>
    <x v="49"/>
    <x v="0"/>
    <n v="38"/>
    <n v="117"/>
    <n v="4446"/>
    <n v="2000.6999999999998"/>
    <n v="0.44999999999999996"/>
    <s v="Online"/>
    <x v="1"/>
    <x v="3"/>
  </r>
  <r>
    <x v="2"/>
    <n v="1185732"/>
    <x v="237"/>
    <x v="0"/>
    <x v="47"/>
    <x v="49"/>
    <x v="1"/>
    <n v="37"/>
    <n v="45"/>
    <n v="1665"/>
    <n v="732.6"/>
    <n v="0.44"/>
    <s v="Online"/>
    <x v="1"/>
    <x v="3"/>
  </r>
  <r>
    <x v="2"/>
    <n v="1185732"/>
    <x v="237"/>
    <x v="0"/>
    <x v="47"/>
    <x v="49"/>
    <x v="2"/>
    <n v="29"/>
    <n v="41"/>
    <n v="1189"/>
    <n v="416.15"/>
    <n v="0.35"/>
    <s v="Online"/>
    <x v="1"/>
    <x v="3"/>
  </r>
  <r>
    <x v="2"/>
    <n v="1185732"/>
    <x v="237"/>
    <x v="0"/>
    <x v="47"/>
    <x v="49"/>
    <x v="3"/>
    <n v="32"/>
    <n v="35"/>
    <n v="1120"/>
    <n v="436.8"/>
    <n v="0.39"/>
    <s v="Online"/>
    <x v="1"/>
    <x v="3"/>
  </r>
  <r>
    <x v="2"/>
    <n v="1185732"/>
    <x v="237"/>
    <x v="0"/>
    <x v="47"/>
    <x v="49"/>
    <x v="4"/>
    <n v="49"/>
    <n v="33"/>
    <n v="1617"/>
    <n v="614.46"/>
    <n v="0.38"/>
    <s v="Online"/>
    <x v="1"/>
    <x v="3"/>
  </r>
  <r>
    <x v="2"/>
    <n v="1185732"/>
    <x v="237"/>
    <x v="0"/>
    <x v="47"/>
    <x v="49"/>
    <x v="5"/>
    <n v="39"/>
    <n v="83"/>
    <n v="3237"/>
    <n v="1424.28"/>
    <n v="0.44"/>
    <s v="Online"/>
    <x v="1"/>
    <x v="3"/>
  </r>
  <r>
    <x v="2"/>
    <n v="1185732"/>
    <x v="266"/>
    <x v="0"/>
    <x v="47"/>
    <x v="49"/>
    <x v="0"/>
    <n v="53"/>
    <n v="129"/>
    <n v="6837"/>
    <n v="2939.91"/>
    <n v="0.43"/>
    <s v="Online"/>
    <x v="1"/>
    <x v="4"/>
  </r>
  <r>
    <x v="2"/>
    <n v="1185732"/>
    <x v="266"/>
    <x v="0"/>
    <x v="47"/>
    <x v="49"/>
    <x v="1"/>
    <n v="47"/>
    <n v="54"/>
    <n v="2538"/>
    <n v="1091.3399999999999"/>
    <n v="0.43"/>
    <s v="Online"/>
    <x v="1"/>
    <x v="4"/>
  </r>
  <r>
    <x v="2"/>
    <n v="1185732"/>
    <x v="266"/>
    <x v="0"/>
    <x v="47"/>
    <x v="49"/>
    <x v="2"/>
    <n v="41"/>
    <n v="56"/>
    <n v="2296"/>
    <n v="918.40000000000009"/>
    <n v="0.4"/>
    <s v="Online"/>
    <x v="1"/>
    <x v="4"/>
  </r>
  <r>
    <x v="2"/>
    <n v="1185732"/>
    <x v="266"/>
    <x v="0"/>
    <x v="47"/>
    <x v="49"/>
    <x v="3"/>
    <n v="44"/>
    <n v="47"/>
    <n v="2068"/>
    <n v="806.52"/>
    <n v="0.39"/>
    <s v="Online"/>
    <x v="1"/>
    <x v="4"/>
  </r>
  <r>
    <x v="2"/>
    <n v="1185732"/>
    <x v="266"/>
    <x v="0"/>
    <x v="47"/>
    <x v="49"/>
    <x v="4"/>
    <n v="50"/>
    <n v="54"/>
    <n v="2700"/>
    <n v="1026"/>
    <n v="0.38"/>
    <s v="Online"/>
    <x v="1"/>
    <x v="4"/>
  </r>
  <r>
    <x v="2"/>
    <n v="1185732"/>
    <x v="266"/>
    <x v="0"/>
    <x v="47"/>
    <x v="49"/>
    <x v="5"/>
    <n v="55"/>
    <n v="88"/>
    <n v="4840"/>
    <n v="1984.3999999999999"/>
    <n v="0.41"/>
    <s v="Online"/>
    <x v="1"/>
    <x v="4"/>
  </r>
  <r>
    <x v="2"/>
    <n v="1185732"/>
    <x v="299"/>
    <x v="0"/>
    <x v="47"/>
    <x v="49"/>
    <x v="0"/>
    <n v="51"/>
    <n v="155"/>
    <n v="7905"/>
    <n v="3320.1"/>
    <n v="0.42"/>
    <s v="Online"/>
    <x v="1"/>
    <x v="11"/>
  </r>
  <r>
    <x v="2"/>
    <n v="1185732"/>
    <x v="299"/>
    <x v="0"/>
    <x v="47"/>
    <x v="49"/>
    <x v="1"/>
    <n v="47"/>
    <n v="94"/>
    <n v="4418"/>
    <n v="1855.56"/>
    <n v="0.42"/>
    <s v="Online"/>
    <x v="1"/>
    <x v="11"/>
  </r>
  <r>
    <x v="2"/>
    <n v="1185732"/>
    <x v="299"/>
    <x v="0"/>
    <x v="47"/>
    <x v="49"/>
    <x v="2"/>
    <n v="42"/>
    <n v="68"/>
    <n v="2856"/>
    <n v="1028.1599999999999"/>
    <n v="0.36"/>
    <s v="Online"/>
    <x v="1"/>
    <x v="11"/>
  </r>
  <r>
    <x v="2"/>
    <n v="1185732"/>
    <x v="299"/>
    <x v="0"/>
    <x v="47"/>
    <x v="49"/>
    <x v="3"/>
    <n v="41"/>
    <n v="65"/>
    <n v="2665"/>
    <n v="932.74999999999989"/>
    <n v="0.35"/>
    <s v="Online"/>
    <x v="1"/>
    <x v="11"/>
  </r>
  <r>
    <x v="2"/>
    <n v="1185732"/>
    <x v="299"/>
    <x v="0"/>
    <x v="47"/>
    <x v="49"/>
    <x v="4"/>
    <n v="51"/>
    <n v="59"/>
    <n v="3009"/>
    <n v="1143.42"/>
    <n v="0.38"/>
    <s v="Online"/>
    <x v="1"/>
    <x v="11"/>
  </r>
  <r>
    <x v="2"/>
    <n v="1185732"/>
    <x v="299"/>
    <x v="0"/>
    <x v="47"/>
    <x v="49"/>
    <x v="5"/>
    <n v="54"/>
    <n v="101"/>
    <n v="5454"/>
    <n v="2181.6"/>
    <n v="0.4"/>
    <s v="Online"/>
    <x v="1"/>
    <x v="11"/>
  </r>
  <r>
    <x v="2"/>
    <n v="1185732"/>
    <x v="327"/>
    <x v="0"/>
    <x v="47"/>
    <x v="49"/>
    <x v="0"/>
    <n v="52"/>
    <n v="150"/>
    <n v="7800"/>
    <n v="3276"/>
    <n v="0.42"/>
    <s v="Online"/>
    <x v="1"/>
    <x v="5"/>
  </r>
  <r>
    <x v="2"/>
    <n v="1185732"/>
    <x v="327"/>
    <x v="0"/>
    <x v="47"/>
    <x v="49"/>
    <x v="1"/>
    <n v="49"/>
    <n v="105"/>
    <n v="5145"/>
    <n v="2212.35"/>
    <n v="0.43"/>
    <s v="Online"/>
    <x v="1"/>
    <x v="5"/>
  </r>
  <r>
    <x v="2"/>
    <n v="1185732"/>
    <x v="327"/>
    <x v="0"/>
    <x v="47"/>
    <x v="49"/>
    <x v="2"/>
    <n v="41"/>
    <n v="77"/>
    <n v="3157"/>
    <n v="1168.0899999999999"/>
    <n v="0.37"/>
    <s v="Online"/>
    <x v="1"/>
    <x v="5"/>
  </r>
  <r>
    <x v="2"/>
    <n v="1185732"/>
    <x v="327"/>
    <x v="0"/>
    <x v="47"/>
    <x v="49"/>
    <x v="3"/>
    <n v="44"/>
    <n v="56"/>
    <n v="2464"/>
    <n v="887.04"/>
    <n v="0.36"/>
    <s v="Online"/>
    <x v="1"/>
    <x v="5"/>
  </r>
  <r>
    <x v="2"/>
    <n v="1185732"/>
    <x v="327"/>
    <x v="0"/>
    <x v="47"/>
    <x v="49"/>
    <x v="4"/>
    <n v="53"/>
    <n v="68"/>
    <n v="3604"/>
    <n v="1405.56"/>
    <n v="0.39"/>
    <s v="Online"/>
    <x v="1"/>
    <x v="5"/>
  </r>
  <r>
    <x v="2"/>
    <n v="1185732"/>
    <x v="327"/>
    <x v="0"/>
    <x v="47"/>
    <x v="49"/>
    <x v="5"/>
    <n v="55"/>
    <n v="128"/>
    <n v="7040"/>
    <n v="2956.7999999999997"/>
    <n v="0.42"/>
    <s v="Online"/>
    <x v="1"/>
    <x v="5"/>
  </r>
  <r>
    <x v="2"/>
    <n v="1185732"/>
    <x v="359"/>
    <x v="0"/>
    <x v="47"/>
    <x v="49"/>
    <x v="0"/>
    <n v="50"/>
    <n v="161"/>
    <n v="8050"/>
    <n v="3542"/>
    <n v="0.44"/>
    <s v="Online"/>
    <x v="1"/>
    <x v="6"/>
  </r>
  <r>
    <x v="2"/>
    <n v="1185732"/>
    <x v="359"/>
    <x v="0"/>
    <x v="47"/>
    <x v="49"/>
    <x v="1"/>
    <n v="47"/>
    <n v="88"/>
    <n v="4136"/>
    <n v="1695.76"/>
    <n v="0.41"/>
    <s v="Online"/>
    <x v="1"/>
    <x v="6"/>
  </r>
  <r>
    <x v="2"/>
    <n v="1185732"/>
    <x v="359"/>
    <x v="0"/>
    <x v="47"/>
    <x v="49"/>
    <x v="2"/>
    <n v="42"/>
    <n v="69"/>
    <n v="2898"/>
    <n v="1014.3"/>
    <n v="0.35"/>
    <s v="Online"/>
    <x v="1"/>
    <x v="6"/>
  </r>
  <r>
    <x v="2"/>
    <n v="1185732"/>
    <x v="359"/>
    <x v="0"/>
    <x v="47"/>
    <x v="49"/>
    <x v="3"/>
    <n v="42"/>
    <n v="51"/>
    <n v="2142"/>
    <n v="771.12"/>
    <n v="0.36"/>
    <s v="Online"/>
    <x v="1"/>
    <x v="6"/>
  </r>
  <r>
    <x v="2"/>
    <n v="1185732"/>
    <x v="359"/>
    <x v="0"/>
    <x v="47"/>
    <x v="49"/>
    <x v="4"/>
    <n v="50"/>
    <n v="44"/>
    <n v="2200"/>
    <n v="814"/>
    <n v="0.37"/>
    <s v="Online"/>
    <x v="1"/>
    <x v="6"/>
  </r>
  <r>
    <x v="2"/>
    <n v="1185732"/>
    <x v="359"/>
    <x v="0"/>
    <x v="47"/>
    <x v="49"/>
    <x v="5"/>
    <n v="58"/>
    <n v="91"/>
    <n v="5278"/>
    <n v="2375.1"/>
    <n v="0.44999999999999996"/>
    <s v="Online"/>
    <x v="1"/>
    <x v="6"/>
  </r>
  <r>
    <x v="2"/>
    <n v="1185732"/>
    <x v="389"/>
    <x v="0"/>
    <x v="47"/>
    <x v="49"/>
    <x v="0"/>
    <n v="53"/>
    <n v="135"/>
    <n v="7155"/>
    <n v="3005.1"/>
    <n v="0.42"/>
    <s v="Online"/>
    <x v="1"/>
    <x v="7"/>
  </r>
  <r>
    <x v="2"/>
    <n v="1185732"/>
    <x v="389"/>
    <x v="0"/>
    <x v="47"/>
    <x v="49"/>
    <x v="1"/>
    <n v="49"/>
    <n v="63"/>
    <n v="3087"/>
    <n v="1234.8000000000002"/>
    <n v="0.4"/>
    <s v="Online"/>
    <x v="1"/>
    <x v="7"/>
  </r>
  <r>
    <x v="2"/>
    <n v="1185732"/>
    <x v="389"/>
    <x v="0"/>
    <x v="47"/>
    <x v="49"/>
    <x v="2"/>
    <n v="41"/>
    <n v="39"/>
    <n v="1599"/>
    <n v="591.63"/>
    <n v="0.37"/>
    <s v="Online"/>
    <x v="1"/>
    <x v="7"/>
  </r>
  <r>
    <x v="2"/>
    <n v="1185732"/>
    <x v="389"/>
    <x v="0"/>
    <x v="47"/>
    <x v="49"/>
    <x v="3"/>
    <n v="42"/>
    <n v="36"/>
    <n v="1512"/>
    <n v="604.80000000000007"/>
    <n v="0.4"/>
    <s v="Online"/>
    <x v="1"/>
    <x v="7"/>
  </r>
  <r>
    <x v="2"/>
    <n v="1185732"/>
    <x v="389"/>
    <x v="0"/>
    <x v="47"/>
    <x v="49"/>
    <x v="4"/>
    <n v="52"/>
    <n v="34"/>
    <n v="1768"/>
    <n v="636.48"/>
    <n v="0.36"/>
    <s v="Online"/>
    <x v="1"/>
    <x v="7"/>
  </r>
  <r>
    <x v="2"/>
    <n v="1185732"/>
    <x v="389"/>
    <x v="0"/>
    <x v="47"/>
    <x v="49"/>
    <x v="5"/>
    <n v="57"/>
    <n v="63"/>
    <n v="3591"/>
    <n v="1615.9499999999998"/>
    <n v="0.44999999999999996"/>
    <s v="Online"/>
    <x v="1"/>
    <x v="7"/>
  </r>
  <r>
    <x v="2"/>
    <n v="1185732"/>
    <x v="421"/>
    <x v="0"/>
    <x v="47"/>
    <x v="49"/>
    <x v="0"/>
    <n v="57"/>
    <n v="120"/>
    <n v="6840"/>
    <n v="3077.9999999999995"/>
    <n v="0.44999999999999996"/>
    <s v="Online"/>
    <x v="1"/>
    <x v="8"/>
  </r>
  <r>
    <x v="2"/>
    <n v="1185732"/>
    <x v="421"/>
    <x v="0"/>
    <x v="47"/>
    <x v="49"/>
    <x v="1"/>
    <n v="53"/>
    <n v="56"/>
    <n v="2968"/>
    <n v="1335.6"/>
    <n v="0.44999999999999996"/>
    <s v="Online"/>
    <x v="1"/>
    <x v="8"/>
  </r>
  <r>
    <x v="2"/>
    <n v="1185732"/>
    <x v="421"/>
    <x v="0"/>
    <x v="47"/>
    <x v="49"/>
    <x v="2"/>
    <n v="53"/>
    <n v="34"/>
    <n v="1802"/>
    <n v="630.69999999999993"/>
    <n v="0.35"/>
    <s v="Online"/>
    <x v="1"/>
    <x v="8"/>
  </r>
  <r>
    <x v="2"/>
    <n v="1185732"/>
    <x v="421"/>
    <x v="0"/>
    <x v="47"/>
    <x v="49"/>
    <x v="3"/>
    <n v="54"/>
    <n v="27"/>
    <n v="1458"/>
    <n v="554.04"/>
    <n v="0.38"/>
    <s v="Online"/>
    <x v="1"/>
    <x v="8"/>
  </r>
  <r>
    <x v="2"/>
    <n v="1185732"/>
    <x v="421"/>
    <x v="0"/>
    <x v="47"/>
    <x v="49"/>
    <x v="4"/>
    <n v="62"/>
    <n v="27"/>
    <n v="1674"/>
    <n v="585.9"/>
    <n v="0.35"/>
    <s v="Online"/>
    <x v="1"/>
    <x v="8"/>
  </r>
  <r>
    <x v="5"/>
    <n v="1185732"/>
    <x v="421"/>
    <x v="0"/>
    <x v="47"/>
    <x v="49"/>
    <x v="5"/>
    <n v="66"/>
    <n v="65"/>
    <n v="4290"/>
    <n v="1887.6"/>
    <n v="0.44"/>
    <s v="Online"/>
    <x v="1"/>
    <x v="8"/>
  </r>
  <r>
    <x v="5"/>
    <n v="1185732"/>
    <x v="451"/>
    <x v="0"/>
    <x v="47"/>
    <x v="49"/>
    <x v="0"/>
    <n v="62"/>
    <n v="113"/>
    <n v="7006"/>
    <n v="3012.58"/>
    <n v="0.43"/>
    <s v="Online"/>
    <x v="1"/>
    <x v="9"/>
  </r>
  <r>
    <x v="5"/>
    <n v="1185732"/>
    <x v="451"/>
    <x v="0"/>
    <x v="47"/>
    <x v="49"/>
    <x v="1"/>
    <n v="52"/>
    <n v="90"/>
    <n v="4680"/>
    <n v="2059.1999999999998"/>
    <n v="0.44"/>
    <s v="Online"/>
    <x v="1"/>
    <x v="9"/>
  </r>
  <r>
    <x v="5"/>
    <n v="1185732"/>
    <x v="451"/>
    <x v="0"/>
    <x v="47"/>
    <x v="49"/>
    <x v="2"/>
    <n v="50"/>
    <n v="83"/>
    <n v="4150"/>
    <n v="1494"/>
    <n v="0.36"/>
    <s v="Online"/>
    <x v="1"/>
    <x v="9"/>
  </r>
  <r>
    <x v="5"/>
    <n v="1185732"/>
    <x v="451"/>
    <x v="0"/>
    <x v="47"/>
    <x v="49"/>
    <x v="3"/>
    <n v="51"/>
    <n v="80"/>
    <n v="4080"/>
    <n v="1591.2"/>
    <n v="0.39"/>
    <s v="Online"/>
    <x v="1"/>
    <x v="9"/>
  </r>
  <r>
    <x v="5"/>
    <n v="1185732"/>
    <x v="451"/>
    <x v="0"/>
    <x v="47"/>
    <x v="49"/>
    <x v="4"/>
    <n v="63"/>
    <n v="70"/>
    <n v="4410"/>
    <n v="1675.8"/>
    <n v="0.38"/>
    <s v="Online"/>
    <x v="1"/>
    <x v="9"/>
  </r>
  <r>
    <x v="5"/>
    <n v="1185732"/>
    <x v="451"/>
    <x v="0"/>
    <x v="47"/>
    <x v="49"/>
    <x v="5"/>
    <n v="64"/>
    <n v="98"/>
    <n v="6272"/>
    <n v="2822.3999999999996"/>
    <n v="0.44999999999999996"/>
    <s v="Online"/>
    <x v="1"/>
    <x v="9"/>
  </r>
  <r>
    <x v="5"/>
    <n v="1185732"/>
    <x v="480"/>
    <x v="0"/>
    <x v="47"/>
    <x v="49"/>
    <x v="0"/>
    <n v="64"/>
    <n v="150"/>
    <n v="9600"/>
    <n v="3935.9999999999995"/>
    <n v="0.41"/>
    <s v="Online"/>
    <x v="1"/>
    <x v="10"/>
  </r>
  <r>
    <x v="5"/>
    <n v="1185732"/>
    <x v="480"/>
    <x v="0"/>
    <x v="47"/>
    <x v="49"/>
    <x v="1"/>
    <n v="53"/>
    <n v="105"/>
    <n v="5565"/>
    <n v="2226"/>
    <n v="0.4"/>
    <s v="Online"/>
    <x v="1"/>
    <x v="10"/>
  </r>
  <r>
    <x v="5"/>
    <n v="1185732"/>
    <x v="480"/>
    <x v="0"/>
    <x v="47"/>
    <x v="49"/>
    <x v="2"/>
    <n v="51"/>
    <n v="98"/>
    <n v="4998"/>
    <n v="1949.22"/>
    <n v="0.39"/>
    <s v="Online"/>
    <x v="1"/>
    <x v="10"/>
  </r>
  <r>
    <x v="5"/>
    <n v="1185732"/>
    <x v="480"/>
    <x v="0"/>
    <x v="47"/>
    <x v="49"/>
    <x v="3"/>
    <n v="52"/>
    <n v="75"/>
    <n v="3900"/>
    <n v="1482"/>
    <n v="0.38"/>
    <s v="Online"/>
    <x v="1"/>
    <x v="10"/>
  </r>
  <r>
    <x v="5"/>
    <n v="1185732"/>
    <x v="480"/>
    <x v="0"/>
    <x v="47"/>
    <x v="49"/>
    <x v="4"/>
    <n v="62"/>
    <n v="84"/>
    <n v="5208"/>
    <n v="2031.1200000000001"/>
    <n v="0.39"/>
    <s v="Online"/>
    <x v="1"/>
    <x v="10"/>
  </r>
  <r>
    <x v="5"/>
    <n v="1185732"/>
    <x v="480"/>
    <x v="0"/>
    <x v="47"/>
    <x v="49"/>
    <x v="5"/>
    <n v="65"/>
    <n v="112"/>
    <n v="7280"/>
    <n v="3203.2"/>
    <n v="0.44"/>
    <s v="Online"/>
    <x v="1"/>
    <x v="10"/>
  </r>
  <r>
    <x v="5"/>
    <n v="1185732"/>
    <x v="178"/>
    <x v="0"/>
    <x v="47"/>
    <x v="49"/>
    <x v="0"/>
    <n v="44"/>
    <n v="152"/>
    <n v="6688"/>
    <n v="3678.4"/>
    <n v="0.55000000000000004"/>
    <s v="Online"/>
    <x v="1"/>
    <x v="0"/>
  </r>
  <r>
    <x v="5"/>
    <n v="1185732"/>
    <x v="178"/>
    <x v="0"/>
    <x v="47"/>
    <x v="49"/>
    <x v="1"/>
    <n v="42"/>
    <n v="94"/>
    <n v="3948"/>
    <n v="2368.7999999999997"/>
    <n v="0.6"/>
    <s v="Online"/>
    <x v="1"/>
    <x v="0"/>
  </r>
  <r>
    <x v="5"/>
    <n v="1185732"/>
    <x v="178"/>
    <x v="0"/>
    <x v="47"/>
    <x v="49"/>
    <x v="2"/>
    <n v="32"/>
    <n v="91"/>
    <n v="2912"/>
    <n v="1310.3999999999999"/>
    <n v="0.44999999999999996"/>
    <s v="Online"/>
    <x v="1"/>
    <x v="0"/>
  </r>
  <r>
    <x v="5"/>
    <n v="1185732"/>
    <x v="178"/>
    <x v="0"/>
    <x v="47"/>
    <x v="49"/>
    <x v="3"/>
    <n v="39"/>
    <n v="44"/>
    <n v="1716"/>
    <n v="840.84"/>
    <n v="0.49"/>
    <s v="Online"/>
    <x v="1"/>
    <x v="0"/>
  </r>
  <r>
    <x v="5"/>
    <n v="1185732"/>
    <x v="178"/>
    <x v="0"/>
    <x v="47"/>
    <x v="49"/>
    <x v="4"/>
    <n v="52"/>
    <n v="68"/>
    <n v="3536"/>
    <n v="1661.9199999999998"/>
    <n v="0.47"/>
    <s v="Online"/>
    <x v="1"/>
    <x v="0"/>
  </r>
  <r>
    <x v="5"/>
    <n v="1185732"/>
    <x v="178"/>
    <x v="0"/>
    <x v="47"/>
    <x v="49"/>
    <x v="5"/>
    <n v="44"/>
    <n v="98"/>
    <n v="4312"/>
    <n v="2199.12"/>
    <n v="0.51"/>
    <s v="Online"/>
    <x v="1"/>
    <x v="0"/>
  </r>
  <r>
    <x v="5"/>
    <n v="1185732"/>
    <x v="207"/>
    <x v="0"/>
    <x v="47"/>
    <x v="49"/>
    <x v="0"/>
    <n v="41"/>
    <n v="167"/>
    <n v="6847"/>
    <n v="3834.32"/>
    <n v="0.56000000000000005"/>
    <s v="Online"/>
    <x v="1"/>
    <x v="1"/>
  </r>
  <r>
    <x v="5"/>
    <n v="1185732"/>
    <x v="207"/>
    <x v="0"/>
    <x v="47"/>
    <x v="49"/>
    <x v="1"/>
    <n v="44"/>
    <n v="61"/>
    <n v="2684"/>
    <n v="1610.3999999999999"/>
    <n v="0.6"/>
    <s v="Online"/>
    <x v="1"/>
    <x v="1"/>
  </r>
  <r>
    <x v="5"/>
    <n v="1185732"/>
    <x v="207"/>
    <x v="0"/>
    <x v="47"/>
    <x v="49"/>
    <x v="2"/>
    <n v="33"/>
    <n v="74"/>
    <n v="2442"/>
    <n v="1221"/>
    <n v="0.5"/>
    <s v="Online"/>
    <x v="1"/>
    <x v="1"/>
  </r>
  <r>
    <x v="5"/>
    <n v="1185732"/>
    <x v="207"/>
    <x v="0"/>
    <x v="48"/>
    <x v="50"/>
    <x v="3"/>
    <n v="36"/>
    <n v="45"/>
    <n v="1620"/>
    <n v="745.19999999999993"/>
    <n v="0.45999999999999996"/>
    <s v="Online"/>
    <x v="1"/>
    <x v="1"/>
  </r>
  <r>
    <x v="5"/>
    <n v="1185732"/>
    <x v="207"/>
    <x v="0"/>
    <x v="48"/>
    <x v="50"/>
    <x v="4"/>
    <n v="54"/>
    <n v="63"/>
    <n v="3402"/>
    <n v="1701"/>
    <n v="0.5"/>
    <s v="Online"/>
    <x v="1"/>
    <x v="1"/>
  </r>
  <r>
    <x v="5"/>
    <n v="1185732"/>
    <x v="207"/>
    <x v="0"/>
    <x v="48"/>
    <x v="50"/>
    <x v="5"/>
    <n v="43"/>
    <n v="85"/>
    <n v="3655"/>
    <n v="1973.7"/>
    <n v="0.54"/>
    <s v="Online"/>
    <x v="1"/>
    <x v="1"/>
  </r>
  <r>
    <x v="5"/>
    <n v="1185732"/>
    <x v="215"/>
    <x v="0"/>
    <x v="48"/>
    <x v="50"/>
    <x v="0"/>
    <n v="44"/>
    <n v="142"/>
    <n v="6248"/>
    <n v="3748.7999999999997"/>
    <n v="0.6"/>
    <s v="Online"/>
    <x v="1"/>
    <x v="2"/>
  </r>
  <r>
    <x v="5"/>
    <n v="1185732"/>
    <x v="215"/>
    <x v="0"/>
    <x v="48"/>
    <x v="50"/>
    <x v="1"/>
    <n v="42"/>
    <n v="70"/>
    <n v="2940"/>
    <n v="1675.8000000000002"/>
    <n v="0.57000000000000006"/>
    <s v="Online"/>
    <x v="1"/>
    <x v="2"/>
  </r>
  <r>
    <x v="5"/>
    <n v="1185732"/>
    <x v="215"/>
    <x v="0"/>
    <x v="48"/>
    <x v="50"/>
    <x v="2"/>
    <n v="34"/>
    <n v="77"/>
    <n v="2618"/>
    <n v="1282.82"/>
    <n v="0.49"/>
    <s v="Online"/>
    <x v="1"/>
    <x v="2"/>
  </r>
  <r>
    <x v="5"/>
    <n v="1185732"/>
    <x v="215"/>
    <x v="0"/>
    <x v="48"/>
    <x v="50"/>
    <x v="3"/>
    <n v="36"/>
    <n v="38"/>
    <n v="1368"/>
    <n v="670.31999999999994"/>
    <n v="0.49"/>
    <s v="Online"/>
    <x v="1"/>
    <x v="2"/>
  </r>
  <r>
    <x v="5"/>
    <n v="1185732"/>
    <x v="215"/>
    <x v="0"/>
    <x v="48"/>
    <x v="50"/>
    <x v="4"/>
    <n v="51"/>
    <n v="47"/>
    <n v="2397"/>
    <n v="1174.53"/>
    <n v="0.49"/>
    <s v="Online"/>
    <x v="1"/>
    <x v="2"/>
  </r>
  <r>
    <x v="5"/>
    <n v="1185732"/>
    <x v="215"/>
    <x v="0"/>
    <x v="48"/>
    <x v="50"/>
    <x v="5"/>
    <n v="41"/>
    <n v="80"/>
    <n v="3280"/>
    <n v="1803.9999999999998"/>
    <n v="0.54999999999999993"/>
    <s v="Online"/>
    <x v="1"/>
    <x v="2"/>
  </r>
  <r>
    <x v="5"/>
    <n v="1185732"/>
    <x v="234"/>
    <x v="0"/>
    <x v="48"/>
    <x v="50"/>
    <x v="0"/>
    <n v="41"/>
    <n v="137"/>
    <n v="5617"/>
    <n v="3145.5200000000004"/>
    <n v="0.56000000000000005"/>
    <s v="Online"/>
    <x v="1"/>
    <x v="3"/>
  </r>
  <r>
    <x v="5"/>
    <n v="1185732"/>
    <x v="234"/>
    <x v="0"/>
    <x v="48"/>
    <x v="50"/>
    <x v="1"/>
    <n v="43"/>
    <n v="56"/>
    <n v="2408"/>
    <n v="1396.64"/>
    <n v="0.58000000000000007"/>
    <s v="Online"/>
    <x v="1"/>
    <x v="3"/>
  </r>
  <r>
    <x v="5"/>
    <n v="1185732"/>
    <x v="234"/>
    <x v="0"/>
    <x v="48"/>
    <x v="50"/>
    <x v="2"/>
    <n v="32"/>
    <n v="65"/>
    <n v="2080"/>
    <n v="1040"/>
    <n v="0.5"/>
    <s v="Online"/>
    <x v="1"/>
    <x v="3"/>
  </r>
  <r>
    <x v="5"/>
    <n v="1185732"/>
    <x v="234"/>
    <x v="0"/>
    <x v="48"/>
    <x v="50"/>
    <x v="3"/>
    <n v="36"/>
    <n v="44"/>
    <n v="1584"/>
    <n v="792"/>
    <n v="0.5"/>
    <s v="Online"/>
    <x v="1"/>
    <x v="3"/>
  </r>
  <r>
    <x v="5"/>
    <n v="1185732"/>
    <x v="234"/>
    <x v="0"/>
    <x v="48"/>
    <x v="50"/>
    <x v="4"/>
    <n v="51"/>
    <n v="38"/>
    <n v="1938"/>
    <n v="891.4799999999999"/>
    <n v="0.45999999999999996"/>
    <s v="Online"/>
    <x v="1"/>
    <x v="3"/>
  </r>
  <r>
    <x v="5"/>
    <n v="1185732"/>
    <x v="234"/>
    <x v="0"/>
    <x v="48"/>
    <x v="50"/>
    <x v="5"/>
    <n v="44"/>
    <n v="90"/>
    <n v="3960"/>
    <n v="2019.6000000000001"/>
    <n v="0.51"/>
    <s v="Online"/>
    <x v="1"/>
    <x v="3"/>
  </r>
  <r>
    <x v="5"/>
    <n v="1185732"/>
    <x v="263"/>
    <x v="0"/>
    <x v="48"/>
    <x v="50"/>
    <x v="0"/>
    <n v="55"/>
    <n v="154"/>
    <n v="8470"/>
    <n v="4827.9000000000005"/>
    <n v="0.57000000000000006"/>
    <s v="Online"/>
    <x v="1"/>
    <x v="4"/>
  </r>
  <r>
    <x v="5"/>
    <n v="1185732"/>
    <x v="263"/>
    <x v="0"/>
    <x v="48"/>
    <x v="50"/>
    <x v="1"/>
    <n v="54"/>
    <n v="80"/>
    <n v="4320"/>
    <n v="2419.2000000000003"/>
    <n v="0.56000000000000005"/>
    <s v="Online"/>
    <x v="1"/>
    <x v="4"/>
  </r>
  <r>
    <x v="5"/>
    <n v="1185732"/>
    <x v="263"/>
    <x v="0"/>
    <x v="48"/>
    <x v="50"/>
    <x v="2"/>
    <n v="49"/>
    <n v="75"/>
    <n v="3675"/>
    <n v="1690.4999999999998"/>
    <n v="0.45999999999999996"/>
    <s v="Online"/>
    <x v="1"/>
    <x v="4"/>
  </r>
  <r>
    <x v="5"/>
    <n v="1185732"/>
    <x v="263"/>
    <x v="0"/>
    <x v="48"/>
    <x v="50"/>
    <x v="3"/>
    <n v="46"/>
    <n v="65"/>
    <n v="2990"/>
    <n v="1405.3"/>
    <n v="0.47"/>
    <s v="Online"/>
    <x v="1"/>
    <x v="4"/>
  </r>
  <r>
    <x v="5"/>
    <n v="1185732"/>
    <x v="263"/>
    <x v="0"/>
    <x v="48"/>
    <x v="50"/>
    <x v="4"/>
    <n v="55"/>
    <n v="72"/>
    <n v="3960"/>
    <n v="1861.1999999999998"/>
    <n v="0.47"/>
    <s v="Online"/>
    <x v="1"/>
    <x v="4"/>
  </r>
  <r>
    <x v="5"/>
    <n v="1185732"/>
    <x v="263"/>
    <x v="0"/>
    <x v="48"/>
    <x v="50"/>
    <x v="5"/>
    <n v="60"/>
    <n v="120"/>
    <n v="7200"/>
    <n v="3744"/>
    <n v="0.52"/>
    <s v="Online"/>
    <x v="1"/>
    <x v="4"/>
  </r>
  <r>
    <x v="5"/>
    <n v="1185732"/>
    <x v="296"/>
    <x v="0"/>
    <x v="48"/>
    <x v="50"/>
    <x v="0"/>
    <n v="58"/>
    <n v="163"/>
    <n v="9454"/>
    <n v="5483.3200000000006"/>
    <n v="0.58000000000000007"/>
    <s v="Online"/>
    <x v="1"/>
    <x v="11"/>
  </r>
  <r>
    <x v="5"/>
    <n v="1185732"/>
    <x v="296"/>
    <x v="0"/>
    <x v="48"/>
    <x v="50"/>
    <x v="1"/>
    <n v="53"/>
    <n v="116"/>
    <n v="6148"/>
    <n v="3627.3200000000006"/>
    <n v="0.59000000000000008"/>
    <s v="Online"/>
    <x v="1"/>
    <x v="11"/>
  </r>
  <r>
    <x v="5"/>
    <n v="1185732"/>
    <x v="296"/>
    <x v="0"/>
    <x v="48"/>
    <x v="50"/>
    <x v="2"/>
    <n v="45"/>
    <n v="81"/>
    <n v="3645"/>
    <n v="1713.1499999999999"/>
    <n v="0.47"/>
    <s v="Online"/>
    <x v="1"/>
    <x v="11"/>
  </r>
  <r>
    <x v="5"/>
    <n v="1185732"/>
    <x v="296"/>
    <x v="0"/>
    <x v="48"/>
    <x v="50"/>
    <x v="3"/>
    <n v="47"/>
    <n v="90"/>
    <n v="4230"/>
    <n v="1903.4999999999998"/>
    <n v="0.44999999999999996"/>
    <s v="Online"/>
    <x v="1"/>
    <x v="11"/>
  </r>
  <r>
    <x v="5"/>
    <n v="1185732"/>
    <x v="296"/>
    <x v="0"/>
    <x v="48"/>
    <x v="50"/>
    <x v="4"/>
    <n v="58"/>
    <n v="81"/>
    <n v="4698"/>
    <n v="2349"/>
    <n v="0.5"/>
    <s v="Online"/>
    <x v="1"/>
    <x v="11"/>
  </r>
  <r>
    <x v="5"/>
    <n v="1185732"/>
    <x v="296"/>
    <x v="0"/>
    <x v="48"/>
    <x v="50"/>
    <x v="5"/>
    <n v="62"/>
    <n v="117"/>
    <n v="7254"/>
    <n v="3772.08"/>
    <n v="0.52"/>
    <s v="Online"/>
    <x v="1"/>
    <x v="11"/>
  </r>
  <r>
    <x v="5"/>
    <n v="1185732"/>
    <x v="324"/>
    <x v="0"/>
    <x v="48"/>
    <x v="50"/>
    <x v="0"/>
    <n v="54"/>
    <n v="182"/>
    <n v="9828"/>
    <n v="5601.9600000000009"/>
    <n v="0.57000000000000006"/>
    <s v="Online"/>
    <x v="1"/>
    <x v="5"/>
  </r>
  <r>
    <x v="5"/>
    <n v="1185732"/>
    <x v="324"/>
    <x v="0"/>
    <x v="48"/>
    <x v="50"/>
    <x v="1"/>
    <n v="51"/>
    <n v="115"/>
    <n v="5865"/>
    <n v="3284.4"/>
    <n v="0.56000000000000005"/>
    <s v="Online"/>
    <x v="1"/>
    <x v="5"/>
  </r>
  <r>
    <x v="5"/>
    <n v="1185732"/>
    <x v="324"/>
    <x v="0"/>
    <x v="48"/>
    <x v="50"/>
    <x v="2"/>
    <n v="46"/>
    <n v="98"/>
    <n v="4508"/>
    <n v="2163.84"/>
    <n v="0.48"/>
    <s v="Online"/>
    <x v="1"/>
    <x v="5"/>
  </r>
  <r>
    <x v="5"/>
    <n v="1185732"/>
    <x v="324"/>
    <x v="0"/>
    <x v="48"/>
    <x v="50"/>
    <x v="3"/>
    <n v="46"/>
    <n v="90"/>
    <n v="4140"/>
    <n v="2028.6"/>
    <n v="0.49"/>
    <s v="Online"/>
    <x v="1"/>
    <x v="5"/>
  </r>
  <r>
    <x v="5"/>
    <n v="1185732"/>
    <x v="324"/>
    <x v="0"/>
    <x v="48"/>
    <x v="50"/>
    <x v="4"/>
    <n v="54"/>
    <n v="94"/>
    <n v="5076"/>
    <n v="2385.7199999999998"/>
    <n v="0.47"/>
    <s v="Online"/>
    <x v="1"/>
    <x v="5"/>
  </r>
  <r>
    <x v="5"/>
    <n v="1185732"/>
    <x v="324"/>
    <x v="0"/>
    <x v="48"/>
    <x v="50"/>
    <x v="5"/>
    <n v="61"/>
    <n v="125"/>
    <n v="7625"/>
    <n v="3965"/>
    <n v="0.52"/>
    <s v="Online"/>
    <x v="1"/>
    <x v="5"/>
  </r>
  <r>
    <x v="5"/>
    <n v="1185732"/>
    <x v="356"/>
    <x v="0"/>
    <x v="48"/>
    <x v="50"/>
    <x v="0"/>
    <n v="58"/>
    <n v="176"/>
    <n v="10208"/>
    <n v="6124.8"/>
    <n v="0.6"/>
    <s v="Online"/>
    <x v="1"/>
    <x v="6"/>
  </r>
  <r>
    <x v="5"/>
    <n v="1185732"/>
    <x v="356"/>
    <x v="0"/>
    <x v="48"/>
    <x v="50"/>
    <x v="1"/>
    <n v="53"/>
    <n v="106"/>
    <n v="5618"/>
    <n v="3314.6200000000003"/>
    <n v="0.59000000000000008"/>
    <s v="Online"/>
    <x v="1"/>
    <x v="6"/>
  </r>
  <r>
    <x v="5"/>
    <n v="1185732"/>
    <x v="356"/>
    <x v="0"/>
    <x v="48"/>
    <x v="50"/>
    <x v="2"/>
    <n v="48"/>
    <n v="105"/>
    <n v="5040"/>
    <n v="2318.3999999999996"/>
    <n v="0.45999999999999996"/>
    <s v="Online"/>
    <x v="1"/>
    <x v="6"/>
  </r>
  <r>
    <x v="5"/>
    <n v="1185732"/>
    <x v="356"/>
    <x v="0"/>
    <x v="48"/>
    <x v="50"/>
    <x v="3"/>
    <n v="49"/>
    <n v="68"/>
    <n v="3332"/>
    <n v="1566.04"/>
    <n v="0.47"/>
    <s v="Online"/>
    <x v="1"/>
    <x v="6"/>
  </r>
  <r>
    <x v="5"/>
    <n v="1185732"/>
    <x v="356"/>
    <x v="0"/>
    <x v="48"/>
    <x v="50"/>
    <x v="4"/>
    <n v="57"/>
    <n v="65"/>
    <n v="3705"/>
    <n v="1815.45"/>
    <n v="0.49"/>
    <s v="Online"/>
    <x v="1"/>
    <x v="6"/>
  </r>
  <r>
    <x v="5"/>
    <n v="1185732"/>
    <x v="356"/>
    <x v="0"/>
    <x v="48"/>
    <x v="50"/>
    <x v="5"/>
    <n v="61"/>
    <n v="104"/>
    <n v="6344"/>
    <n v="3235.44"/>
    <n v="0.51"/>
    <s v="Online"/>
    <x v="1"/>
    <x v="6"/>
  </r>
  <r>
    <x v="5"/>
    <n v="1185732"/>
    <x v="386"/>
    <x v="0"/>
    <x v="48"/>
    <x v="50"/>
    <x v="0"/>
    <n v="56"/>
    <n v="137"/>
    <n v="7672"/>
    <n v="4373.0400000000009"/>
    <n v="0.57000000000000006"/>
    <s v="Online"/>
    <x v="1"/>
    <x v="7"/>
  </r>
  <r>
    <x v="5"/>
    <n v="1185732"/>
    <x v="386"/>
    <x v="0"/>
    <x v="48"/>
    <x v="50"/>
    <x v="1"/>
    <n v="50"/>
    <n v="85"/>
    <n v="4250"/>
    <n v="2550"/>
    <n v="0.6"/>
    <s v="Online"/>
    <x v="1"/>
    <x v="7"/>
  </r>
  <r>
    <x v="5"/>
    <n v="1185732"/>
    <x v="386"/>
    <x v="0"/>
    <x v="48"/>
    <x v="50"/>
    <x v="2"/>
    <n v="46"/>
    <n v="56"/>
    <n v="2576"/>
    <n v="1288"/>
    <n v="0.5"/>
    <s v="Online"/>
    <x v="1"/>
    <x v="7"/>
  </r>
  <r>
    <x v="5"/>
    <n v="1185732"/>
    <x v="386"/>
    <x v="0"/>
    <x v="48"/>
    <x v="50"/>
    <x v="3"/>
    <n v="45"/>
    <n v="52"/>
    <n v="2340"/>
    <n v="1146.5999999999999"/>
    <n v="0.49"/>
    <s v="Online"/>
    <x v="1"/>
    <x v="7"/>
  </r>
  <r>
    <x v="5"/>
    <n v="1185732"/>
    <x v="386"/>
    <x v="0"/>
    <x v="48"/>
    <x v="50"/>
    <x v="4"/>
    <n v="58"/>
    <n v="50"/>
    <n v="2900"/>
    <n v="1363"/>
    <n v="0.47"/>
    <s v="Online"/>
    <x v="1"/>
    <x v="7"/>
  </r>
  <r>
    <x v="5"/>
    <n v="1185732"/>
    <x v="386"/>
    <x v="0"/>
    <x v="48"/>
    <x v="50"/>
    <x v="5"/>
    <n v="59"/>
    <n v="78"/>
    <n v="4602"/>
    <n v="2531.1"/>
    <n v="0.54999999999999993"/>
    <s v="Online"/>
    <x v="1"/>
    <x v="7"/>
  </r>
  <r>
    <x v="5"/>
    <n v="1185732"/>
    <x v="418"/>
    <x v="0"/>
    <x v="48"/>
    <x v="50"/>
    <x v="0"/>
    <n v="62"/>
    <n v="133"/>
    <n v="8246"/>
    <n v="4947.5999999999995"/>
    <n v="0.6"/>
    <s v="Online"/>
    <x v="1"/>
    <x v="8"/>
  </r>
  <r>
    <x v="5"/>
    <n v="1185732"/>
    <x v="418"/>
    <x v="0"/>
    <x v="48"/>
    <x v="50"/>
    <x v="1"/>
    <n v="54"/>
    <n v="75"/>
    <n v="4050"/>
    <n v="2389.5000000000005"/>
    <n v="0.59000000000000008"/>
    <s v="Online"/>
    <x v="1"/>
    <x v="8"/>
  </r>
  <r>
    <x v="5"/>
    <n v="1185732"/>
    <x v="418"/>
    <x v="0"/>
    <x v="48"/>
    <x v="50"/>
    <x v="2"/>
    <n v="59"/>
    <n v="54"/>
    <n v="3186"/>
    <n v="1593"/>
    <n v="0.5"/>
    <s v="Online"/>
    <x v="1"/>
    <x v="8"/>
  </r>
  <r>
    <x v="5"/>
    <n v="1185732"/>
    <x v="418"/>
    <x v="0"/>
    <x v="48"/>
    <x v="50"/>
    <x v="3"/>
    <n v="55"/>
    <n v="46"/>
    <n v="2530"/>
    <n v="1214.3999999999999"/>
    <n v="0.48"/>
    <s v="Online"/>
    <x v="1"/>
    <x v="8"/>
  </r>
  <r>
    <x v="5"/>
    <n v="1185732"/>
    <x v="418"/>
    <x v="0"/>
    <x v="48"/>
    <x v="50"/>
    <x v="4"/>
    <n v="66"/>
    <n v="51"/>
    <n v="3366"/>
    <n v="1615.6799999999998"/>
    <n v="0.48"/>
    <s v="Online"/>
    <x v="1"/>
    <x v="8"/>
  </r>
  <r>
    <x v="3"/>
    <n v="1185732"/>
    <x v="418"/>
    <x v="0"/>
    <x v="48"/>
    <x v="50"/>
    <x v="5"/>
    <n v="71"/>
    <n v="81"/>
    <n v="5751"/>
    <n v="3048.03"/>
    <n v="0.53"/>
    <s v="Online"/>
    <x v="1"/>
    <x v="8"/>
  </r>
  <r>
    <x v="3"/>
    <n v="1185732"/>
    <x v="448"/>
    <x v="0"/>
    <x v="48"/>
    <x v="50"/>
    <x v="0"/>
    <n v="64"/>
    <n v="126"/>
    <n v="8064"/>
    <n v="4838.3999999999996"/>
    <n v="0.6"/>
    <s v="Online"/>
    <x v="1"/>
    <x v="9"/>
  </r>
  <r>
    <x v="3"/>
    <n v="1185732"/>
    <x v="448"/>
    <x v="0"/>
    <x v="48"/>
    <x v="50"/>
    <x v="1"/>
    <n v="55"/>
    <n v="81"/>
    <n v="4455"/>
    <n v="2583.9"/>
    <n v="0.58000000000000007"/>
    <s v="Online"/>
    <x v="1"/>
    <x v="9"/>
  </r>
  <r>
    <x v="3"/>
    <n v="1185732"/>
    <x v="448"/>
    <x v="0"/>
    <x v="48"/>
    <x v="50"/>
    <x v="2"/>
    <n v="57"/>
    <n v="96"/>
    <n v="5472"/>
    <n v="2626.56"/>
    <n v="0.48"/>
    <s v="Online"/>
    <x v="1"/>
    <x v="9"/>
  </r>
  <r>
    <x v="5"/>
    <n v="1185732"/>
    <x v="448"/>
    <x v="0"/>
    <x v="48"/>
    <x v="50"/>
    <x v="3"/>
    <n v="55"/>
    <n v="75"/>
    <n v="4125"/>
    <n v="2062.5"/>
    <n v="0.5"/>
    <s v="Online"/>
    <x v="1"/>
    <x v="9"/>
  </r>
  <r>
    <x v="5"/>
    <n v="1185732"/>
    <x v="448"/>
    <x v="0"/>
    <x v="48"/>
    <x v="50"/>
    <x v="4"/>
    <n v="67"/>
    <n v="80"/>
    <n v="5360"/>
    <n v="2680"/>
    <n v="0.5"/>
    <s v="Online"/>
    <x v="1"/>
    <x v="9"/>
  </r>
  <r>
    <x v="5"/>
    <n v="1185732"/>
    <x v="448"/>
    <x v="0"/>
    <x v="48"/>
    <x v="50"/>
    <x v="5"/>
    <n v="70"/>
    <n v="94"/>
    <n v="6580"/>
    <n v="3487.4"/>
    <n v="0.53"/>
    <s v="Online"/>
    <x v="1"/>
    <x v="9"/>
  </r>
  <r>
    <x v="5"/>
    <n v="1185732"/>
    <x v="477"/>
    <x v="0"/>
    <x v="48"/>
    <x v="50"/>
    <x v="0"/>
    <n v="64"/>
    <n v="168"/>
    <n v="10752"/>
    <n v="6451.2"/>
    <n v="0.6"/>
    <s v="Online"/>
    <x v="1"/>
    <x v="10"/>
  </r>
  <r>
    <x v="5"/>
    <n v="1185732"/>
    <x v="477"/>
    <x v="0"/>
    <x v="48"/>
    <x v="50"/>
    <x v="1"/>
    <n v="55"/>
    <n v="100"/>
    <n v="5500"/>
    <n v="3025.0000000000005"/>
    <n v="0.55000000000000004"/>
    <s v="Online"/>
    <x v="1"/>
    <x v="10"/>
  </r>
  <r>
    <x v="5"/>
    <n v="1185732"/>
    <x v="477"/>
    <x v="0"/>
    <x v="48"/>
    <x v="50"/>
    <x v="2"/>
    <n v="55"/>
    <n v="113"/>
    <n v="6215"/>
    <n v="2921.0499999999997"/>
    <n v="0.47"/>
    <s v="Online"/>
    <x v="1"/>
    <x v="10"/>
  </r>
  <r>
    <x v="5"/>
    <n v="1185732"/>
    <x v="477"/>
    <x v="0"/>
    <x v="48"/>
    <x v="50"/>
    <x v="3"/>
    <n v="56"/>
    <n v="81"/>
    <n v="4536"/>
    <n v="2041.1999999999998"/>
    <n v="0.44999999999999996"/>
    <s v="Online"/>
    <x v="1"/>
    <x v="10"/>
  </r>
  <r>
    <x v="5"/>
    <n v="1185732"/>
    <x v="477"/>
    <x v="0"/>
    <x v="48"/>
    <x v="50"/>
    <x v="4"/>
    <n v="67"/>
    <n v="81"/>
    <n v="5427"/>
    <n v="2604.96"/>
    <n v="0.48"/>
    <s v="Online"/>
    <x v="1"/>
    <x v="10"/>
  </r>
  <r>
    <x v="5"/>
    <n v="1185732"/>
    <x v="477"/>
    <x v="0"/>
    <x v="48"/>
    <x v="50"/>
    <x v="5"/>
    <n v="68"/>
    <n v="106"/>
    <n v="7208"/>
    <n v="3748.1600000000003"/>
    <n v="0.52"/>
    <s v="Online"/>
    <x v="1"/>
    <x v="10"/>
  </r>
  <r>
    <x v="5"/>
    <n v="1185732"/>
    <x v="185"/>
    <x v="0"/>
    <x v="48"/>
    <x v="50"/>
    <x v="0"/>
    <n v="49"/>
    <n v="131"/>
    <n v="6419"/>
    <n v="3530.4500000000003"/>
    <n v="0.55000000000000004"/>
    <s v="Online"/>
    <x v="1"/>
    <x v="0"/>
  </r>
  <r>
    <x v="5"/>
    <n v="1185732"/>
    <x v="185"/>
    <x v="0"/>
    <x v="48"/>
    <x v="50"/>
    <x v="1"/>
    <n v="45"/>
    <n v="91"/>
    <n v="4095"/>
    <n v="2170.35"/>
    <n v="0.53"/>
    <s v="Online"/>
    <x v="1"/>
    <x v="0"/>
  </r>
  <r>
    <x v="5"/>
    <n v="1185732"/>
    <x v="185"/>
    <x v="0"/>
    <x v="48"/>
    <x v="50"/>
    <x v="2"/>
    <n v="38"/>
    <n v="81"/>
    <n v="3078"/>
    <n v="1385.1"/>
    <n v="0.44999999999999996"/>
    <s v="Online"/>
    <x v="1"/>
    <x v="0"/>
  </r>
  <r>
    <x v="5"/>
    <n v="1185732"/>
    <x v="185"/>
    <x v="0"/>
    <x v="48"/>
    <x v="50"/>
    <x v="3"/>
    <n v="43"/>
    <n v="46"/>
    <n v="1978"/>
    <n v="791.2"/>
    <n v="0.4"/>
    <s v="Online"/>
    <x v="1"/>
    <x v="0"/>
  </r>
  <r>
    <x v="5"/>
    <n v="1185732"/>
    <x v="185"/>
    <x v="0"/>
    <x v="48"/>
    <x v="50"/>
    <x v="4"/>
    <n v="59"/>
    <n v="56"/>
    <n v="3304"/>
    <n v="1453.76"/>
    <n v="0.44"/>
    <s v="Online"/>
    <x v="1"/>
    <x v="0"/>
  </r>
  <r>
    <x v="5"/>
    <n v="1185732"/>
    <x v="185"/>
    <x v="0"/>
    <x v="48"/>
    <x v="50"/>
    <x v="5"/>
    <n v="49"/>
    <n v="88"/>
    <n v="4312"/>
    <n v="1940.3999999999999"/>
    <n v="0.44999999999999996"/>
    <s v="Online"/>
    <x v="1"/>
    <x v="0"/>
  </r>
  <r>
    <x v="5"/>
    <n v="1185732"/>
    <x v="693"/>
    <x v="0"/>
    <x v="48"/>
    <x v="50"/>
    <x v="0"/>
    <n v="49"/>
    <n v="180"/>
    <n v="8820"/>
    <n v="4674.6000000000004"/>
    <n v="0.53"/>
    <s v="Online"/>
    <x v="1"/>
    <x v="1"/>
  </r>
  <r>
    <x v="5"/>
    <n v="1185732"/>
    <x v="693"/>
    <x v="0"/>
    <x v="48"/>
    <x v="50"/>
    <x v="1"/>
    <n v="45"/>
    <n v="75"/>
    <n v="3375"/>
    <n v="1721.25"/>
    <n v="0.51"/>
    <s v="Online"/>
    <x v="1"/>
    <x v="1"/>
  </r>
  <r>
    <x v="5"/>
    <n v="1185732"/>
    <x v="693"/>
    <x v="0"/>
    <x v="48"/>
    <x v="50"/>
    <x v="2"/>
    <n v="39"/>
    <n v="90"/>
    <n v="3510"/>
    <n v="1544.4"/>
    <n v="0.44"/>
    <s v="Online"/>
    <x v="1"/>
    <x v="1"/>
  </r>
  <r>
    <x v="5"/>
    <n v="1185732"/>
    <x v="693"/>
    <x v="0"/>
    <x v="49"/>
    <x v="51"/>
    <x v="3"/>
    <n v="42"/>
    <n v="58"/>
    <n v="2436"/>
    <n v="1047.48"/>
    <n v="0.43"/>
    <s v="Online"/>
    <x v="1"/>
    <x v="1"/>
  </r>
  <r>
    <x v="5"/>
    <n v="1185732"/>
    <x v="693"/>
    <x v="0"/>
    <x v="49"/>
    <x v="51"/>
    <x v="4"/>
    <n v="56"/>
    <n v="83"/>
    <n v="4648"/>
    <n v="1998.6399999999999"/>
    <n v="0.43"/>
    <s v="Online"/>
    <x v="1"/>
    <x v="1"/>
  </r>
  <r>
    <x v="5"/>
    <n v="1185732"/>
    <x v="693"/>
    <x v="0"/>
    <x v="49"/>
    <x v="51"/>
    <x v="5"/>
    <n v="46"/>
    <n v="98"/>
    <n v="4508"/>
    <n v="2163.84"/>
    <n v="0.48"/>
    <s v="Online"/>
    <x v="1"/>
    <x v="1"/>
  </r>
  <r>
    <x v="5"/>
    <n v="1185732"/>
    <x v="222"/>
    <x v="0"/>
    <x v="49"/>
    <x v="51"/>
    <x v="0"/>
    <n v="49"/>
    <n v="165"/>
    <n v="8085"/>
    <n v="4042.5"/>
    <n v="0.5"/>
    <s v="Online"/>
    <x v="1"/>
    <x v="2"/>
  </r>
  <r>
    <x v="5"/>
    <n v="1185732"/>
    <x v="222"/>
    <x v="0"/>
    <x v="49"/>
    <x v="51"/>
    <x v="1"/>
    <n v="49"/>
    <n v="69"/>
    <n v="3381"/>
    <n v="1724.31"/>
    <n v="0.51"/>
    <s v="Online"/>
    <x v="1"/>
    <x v="2"/>
  </r>
  <r>
    <x v="5"/>
    <n v="1185732"/>
    <x v="222"/>
    <x v="0"/>
    <x v="49"/>
    <x v="51"/>
    <x v="2"/>
    <n v="38"/>
    <n v="75"/>
    <n v="2850"/>
    <n v="1168.5"/>
    <n v="0.41"/>
    <s v="Online"/>
    <x v="1"/>
    <x v="2"/>
  </r>
  <r>
    <x v="5"/>
    <n v="1185732"/>
    <x v="222"/>
    <x v="0"/>
    <x v="49"/>
    <x v="51"/>
    <x v="3"/>
    <n v="44"/>
    <n v="38"/>
    <n v="1672"/>
    <n v="702.24"/>
    <n v="0.42"/>
    <s v="Online"/>
    <x v="1"/>
    <x v="2"/>
  </r>
  <r>
    <x v="5"/>
    <n v="1185732"/>
    <x v="222"/>
    <x v="0"/>
    <x v="49"/>
    <x v="51"/>
    <x v="4"/>
    <n v="58"/>
    <n v="60"/>
    <n v="3480"/>
    <n v="1565.9999999999998"/>
    <n v="0.44999999999999996"/>
    <s v="Online"/>
    <x v="1"/>
    <x v="2"/>
  </r>
  <r>
    <x v="5"/>
    <n v="1185732"/>
    <x v="222"/>
    <x v="0"/>
    <x v="49"/>
    <x v="51"/>
    <x v="5"/>
    <n v="45"/>
    <n v="75"/>
    <n v="3375"/>
    <n v="1586.25"/>
    <n v="0.47"/>
    <s v="Online"/>
    <x v="1"/>
    <x v="2"/>
  </r>
  <r>
    <x v="5"/>
    <n v="1185732"/>
    <x v="241"/>
    <x v="0"/>
    <x v="49"/>
    <x v="51"/>
    <x v="0"/>
    <n v="48"/>
    <n v="154"/>
    <n v="7392"/>
    <n v="3917.76"/>
    <n v="0.53"/>
    <s v="Online"/>
    <x v="1"/>
    <x v="3"/>
  </r>
  <r>
    <x v="5"/>
    <n v="1185732"/>
    <x v="241"/>
    <x v="0"/>
    <x v="49"/>
    <x v="51"/>
    <x v="1"/>
    <n v="49"/>
    <n v="68"/>
    <n v="3332"/>
    <n v="1832.6000000000001"/>
    <n v="0.55000000000000004"/>
    <s v="Online"/>
    <x v="1"/>
    <x v="3"/>
  </r>
  <r>
    <x v="5"/>
    <n v="1185732"/>
    <x v="241"/>
    <x v="0"/>
    <x v="49"/>
    <x v="51"/>
    <x v="2"/>
    <n v="38"/>
    <n v="73"/>
    <n v="2774"/>
    <n v="1220.56"/>
    <n v="0.44"/>
    <s v="Online"/>
    <x v="1"/>
    <x v="3"/>
  </r>
  <r>
    <x v="5"/>
    <n v="1185732"/>
    <x v="241"/>
    <x v="0"/>
    <x v="49"/>
    <x v="51"/>
    <x v="3"/>
    <n v="44"/>
    <n v="49"/>
    <n v="2156"/>
    <n v="883.95999999999992"/>
    <n v="0.41"/>
    <s v="Online"/>
    <x v="1"/>
    <x v="3"/>
  </r>
  <r>
    <x v="5"/>
    <n v="1185732"/>
    <x v="241"/>
    <x v="0"/>
    <x v="49"/>
    <x v="51"/>
    <x v="4"/>
    <n v="57"/>
    <n v="53"/>
    <n v="3021"/>
    <n v="1359.4499999999998"/>
    <n v="0.44999999999999996"/>
    <s v="Online"/>
    <x v="1"/>
    <x v="3"/>
  </r>
  <r>
    <x v="5"/>
    <n v="1185732"/>
    <x v="241"/>
    <x v="0"/>
    <x v="49"/>
    <x v="51"/>
    <x v="5"/>
    <n v="46"/>
    <n v="98"/>
    <n v="4508"/>
    <n v="2073.6799999999998"/>
    <n v="0.45999999999999996"/>
    <s v="Online"/>
    <x v="1"/>
    <x v="3"/>
  </r>
  <r>
    <x v="5"/>
    <n v="1185732"/>
    <x v="270"/>
    <x v="0"/>
    <x v="49"/>
    <x v="51"/>
    <x v="0"/>
    <n v="64"/>
    <n v="173"/>
    <n v="11072"/>
    <n v="5868.16"/>
    <n v="0.53"/>
    <s v="Online"/>
    <x v="1"/>
    <x v="4"/>
  </r>
  <r>
    <x v="5"/>
    <n v="1185732"/>
    <x v="270"/>
    <x v="0"/>
    <x v="49"/>
    <x v="51"/>
    <x v="1"/>
    <n v="54"/>
    <n v="87"/>
    <n v="4698"/>
    <n v="2536.92"/>
    <n v="0.54"/>
    <s v="Online"/>
    <x v="1"/>
    <x v="4"/>
  </r>
  <r>
    <x v="5"/>
    <n v="1185732"/>
    <x v="270"/>
    <x v="0"/>
    <x v="49"/>
    <x v="51"/>
    <x v="2"/>
    <n v="51"/>
    <n v="98"/>
    <n v="4998"/>
    <n v="2099.16"/>
    <n v="0.42"/>
    <s v="Online"/>
    <x v="1"/>
    <x v="4"/>
  </r>
  <r>
    <x v="5"/>
    <n v="1185732"/>
    <x v="270"/>
    <x v="0"/>
    <x v="49"/>
    <x v="51"/>
    <x v="3"/>
    <n v="52"/>
    <n v="80"/>
    <n v="4160"/>
    <n v="1664"/>
    <n v="0.4"/>
    <s v="Online"/>
    <x v="1"/>
    <x v="4"/>
  </r>
  <r>
    <x v="5"/>
    <n v="1185732"/>
    <x v="270"/>
    <x v="0"/>
    <x v="49"/>
    <x v="51"/>
    <x v="4"/>
    <n v="63"/>
    <n v="78"/>
    <n v="4914"/>
    <n v="2211.2999999999997"/>
    <n v="0.44999999999999996"/>
    <s v="Online"/>
    <x v="1"/>
    <x v="4"/>
  </r>
  <r>
    <x v="5"/>
    <n v="1185732"/>
    <x v="270"/>
    <x v="0"/>
    <x v="49"/>
    <x v="51"/>
    <x v="5"/>
    <n v="65"/>
    <n v="115"/>
    <n v="7475"/>
    <n v="3438.4999999999995"/>
    <n v="0.45999999999999996"/>
    <s v="Online"/>
    <x v="1"/>
    <x v="4"/>
  </r>
  <r>
    <x v="5"/>
    <n v="1185732"/>
    <x v="303"/>
    <x v="0"/>
    <x v="49"/>
    <x v="51"/>
    <x v="0"/>
    <n v="59"/>
    <n v="169"/>
    <n v="9971"/>
    <n v="5284.63"/>
    <n v="0.53"/>
    <s v="Online"/>
    <x v="1"/>
    <x v="11"/>
  </r>
  <r>
    <x v="5"/>
    <n v="1185732"/>
    <x v="303"/>
    <x v="0"/>
    <x v="49"/>
    <x v="51"/>
    <x v="1"/>
    <n v="56"/>
    <n v="123"/>
    <n v="6888"/>
    <n v="3512.88"/>
    <n v="0.51"/>
    <s v="Online"/>
    <x v="1"/>
    <x v="11"/>
  </r>
  <r>
    <x v="5"/>
    <n v="1185732"/>
    <x v="303"/>
    <x v="0"/>
    <x v="49"/>
    <x v="51"/>
    <x v="2"/>
    <n v="53"/>
    <n v="88"/>
    <n v="4664"/>
    <n v="2052.16"/>
    <n v="0.44"/>
    <s v="Online"/>
    <x v="1"/>
    <x v="11"/>
  </r>
  <r>
    <x v="5"/>
    <n v="1185732"/>
    <x v="303"/>
    <x v="0"/>
    <x v="49"/>
    <x v="51"/>
    <x v="3"/>
    <n v="52"/>
    <n v="91"/>
    <n v="4732"/>
    <n v="1987.4399999999998"/>
    <n v="0.42"/>
    <s v="Online"/>
    <x v="1"/>
    <x v="11"/>
  </r>
  <r>
    <x v="5"/>
    <n v="1185732"/>
    <x v="303"/>
    <x v="0"/>
    <x v="49"/>
    <x v="51"/>
    <x v="4"/>
    <n v="60"/>
    <n v="94"/>
    <n v="5640"/>
    <n v="2425.1999999999998"/>
    <n v="0.43"/>
    <s v="Online"/>
    <x v="1"/>
    <x v="11"/>
  </r>
  <r>
    <x v="5"/>
    <n v="1185732"/>
    <x v="303"/>
    <x v="0"/>
    <x v="49"/>
    <x v="51"/>
    <x v="5"/>
    <n v="66"/>
    <n v="138"/>
    <n v="9108"/>
    <n v="4280.7599999999993"/>
    <n v="0.47"/>
    <s v="Online"/>
    <x v="1"/>
    <x v="11"/>
  </r>
  <r>
    <x v="5"/>
    <n v="1185732"/>
    <x v="331"/>
    <x v="0"/>
    <x v="49"/>
    <x v="51"/>
    <x v="0"/>
    <n v="64"/>
    <n v="196"/>
    <n v="12544"/>
    <n v="6648.3200000000006"/>
    <n v="0.53"/>
    <s v="Online"/>
    <x v="1"/>
    <x v="5"/>
  </r>
  <r>
    <x v="5"/>
    <n v="1185732"/>
    <x v="331"/>
    <x v="0"/>
    <x v="49"/>
    <x v="51"/>
    <x v="1"/>
    <n v="55"/>
    <n v="131"/>
    <n v="7205"/>
    <n v="3602.5"/>
    <n v="0.5"/>
    <s v="Online"/>
    <x v="1"/>
    <x v="5"/>
  </r>
  <r>
    <x v="5"/>
    <n v="1185732"/>
    <x v="331"/>
    <x v="0"/>
    <x v="49"/>
    <x v="51"/>
    <x v="2"/>
    <n v="54"/>
    <n v="109"/>
    <n v="5886"/>
    <n v="2413.2599999999998"/>
    <n v="0.41"/>
    <s v="Online"/>
    <x v="1"/>
    <x v="5"/>
  </r>
  <r>
    <x v="5"/>
    <n v="1185732"/>
    <x v="331"/>
    <x v="0"/>
    <x v="49"/>
    <x v="51"/>
    <x v="3"/>
    <n v="53"/>
    <n v="85"/>
    <n v="4505"/>
    <n v="1982.2"/>
    <n v="0.44"/>
    <s v="Online"/>
    <x v="1"/>
    <x v="5"/>
  </r>
  <r>
    <x v="5"/>
    <n v="1185732"/>
    <x v="331"/>
    <x v="0"/>
    <x v="49"/>
    <x v="51"/>
    <x v="4"/>
    <n v="60"/>
    <n v="102"/>
    <n v="6120"/>
    <n v="2509.1999999999998"/>
    <n v="0.41"/>
    <s v="Online"/>
    <x v="1"/>
    <x v="5"/>
  </r>
  <r>
    <x v="5"/>
    <n v="1185732"/>
    <x v="331"/>
    <x v="0"/>
    <x v="49"/>
    <x v="51"/>
    <x v="5"/>
    <n v="64"/>
    <n v="137"/>
    <n v="8768"/>
    <n v="4296.32"/>
    <n v="0.49"/>
    <s v="Online"/>
    <x v="1"/>
    <x v="5"/>
  </r>
  <r>
    <x v="5"/>
    <n v="1185732"/>
    <x v="363"/>
    <x v="0"/>
    <x v="49"/>
    <x v="51"/>
    <x v="0"/>
    <n v="60"/>
    <n v="196"/>
    <n v="11760"/>
    <n v="5997.6"/>
    <n v="0.51"/>
    <s v="Online"/>
    <x v="1"/>
    <x v="6"/>
  </r>
  <r>
    <x v="5"/>
    <n v="1185732"/>
    <x v="363"/>
    <x v="0"/>
    <x v="49"/>
    <x v="51"/>
    <x v="1"/>
    <n v="58"/>
    <n v="135"/>
    <n v="7830"/>
    <n v="4228.2000000000007"/>
    <n v="0.54"/>
    <s v="Online"/>
    <x v="1"/>
    <x v="6"/>
  </r>
  <r>
    <x v="5"/>
    <n v="1185732"/>
    <x v="363"/>
    <x v="0"/>
    <x v="49"/>
    <x v="51"/>
    <x v="2"/>
    <n v="52"/>
    <n v="105"/>
    <n v="5460"/>
    <n v="2456.9999999999995"/>
    <n v="0.44999999999999996"/>
    <s v="Online"/>
    <x v="1"/>
    <x v="6"/>
  </r>
  <r>
    <x v="5"/>
    <n v="1185732"/>
    <x v="363"/>
    <x v="0"/>
    <x v="49"/>
    <x v="51"/>
    <x v="3"/>
    <n v="51"/>
    <n v="72"/>
    <n v="3672"/>
    <n v="1542.24"/>
    <n v="0.42"/>
    <s v="Online"/>
    <x v="1"/>
    <x v="6"/>
  </r>
  <r>
    <x v="5"/>
    <n v="1185732"/>
    <x v="363"/>
    <x v="0"/>
    <x v="49"/>
    <x v="51"/>
    <x v="4"/>
    <n v="59"/>
    <n v="73"/>
    <n v="4307"/>
    <n v="1938.1499999999999"/>
    <n v="0.44999999999999996"/>
    <s v="Online"/>
    <x v="1"/>
    <x v="6"/>
  </r>
  <r>
    <x v="5"/>
    <n v="1185732"/>
    <x v="363"/>
    <x v="0"/>
    <x v="49"/>
    <x v="51"/>
    <x v="5"/>
    <n v="64"/>
    <n v="106"/>
    <n v="6784"/>
    <n v="3188.48"/>
    <n v="0.47"/>
    <s v="Online"/>
    <x v="1"/>
    <x v="6"/>
  </r>
  <r>
    <x v="5"/>
    <n v="1185732"/>
    <x v="393"/>
    <x v="0"/>
    <x v="49"/>
    <x v="51"/>
    <x v="0"/>
    <n v="59"/>
    <n v="154"/>
    <n v="9086"/>
    <n v="4724.72"/>
    <n v="0.52"/>
    <s v="Online"/>
    <x v="1"/>
    <x v="7"/>
  </r>
  <r>
    <x v="5"/>
    <n v="1185732"/>
    <x v="393"/>
    <x v="0"/>
    <x v="49"/>
    <x v="51"/>
    <x v="1"/>
    <n v="54"/>
    <n v="95"/>
    <n v="5130"/>
    <n v="2667.6"/>
    <n v="0.52"/>
    <s v="Online"/>
    <x v="1"/>
    <x v="7"/>
  </r>
  <r>
    <x v="5"/>
    <n v="1185732"/>
    <x v="393"/>
    <x v="0"/>
    <x v="49"/>
    <x v="51"/>
    <x v="2"/>
    <n v="52"/>
    <n v="75"/>
    <n v="3900"/>
    <n v="1677"/>
    <n v="0.43"/>
    <s v="Online"/>
    <x v="1"/>
    <x v="7"/>
  </r>
  <r>
    <x v="5"/>
    <n v="1185732"/>
    <x v="393"/>
    <x v="0"/>
    <x v="49"/>
    <x v="51"/>
    <x v="3"/>
    <n v="53"/>
    <n v="56"/>
    <n v="2968"/>
    <n v="1246.56"/>
    <n v="0.42"/>
    <s v="Online"/>
    <x v="1"/>
    <x v="7"/>
  </r>
  <r>
    <x v="5"/>
    <n v="1185732"/>
    <x v="393"/>
    <x v="0"/>
    <x v="49"/>
    <x v="51"/>
    <x v="4"/>
    <n v="64"/>
    <n v="63"/>
    <n v="4032"/>
    <n v="1733.76"/>
    <n v="0.43"/>
    <s v="Online"/>
    <x v="1"/>
    <x v="7"/>
  </r>
  <r>
    <x v="5"/>
    <n v="1185732"/>
    <x v="393"/>
    <x v="0"/>
    <x v="49"/>
    <x v="51"/>
    <x v="5"/>
    <n v="68"/>
    <n v="98"/>
    <n v="6664"/>
    <n v="3065.4399999999996"/>
    <n v="0.45999999999999996"/>
    <s v="Online"/>
    <x v="1"/>
    <x v="7"/>
  </r>
  <r>
    <x v="0"/>
    <n v="1185732"/>
    <x v="425"/>
    <x v="0"/>
    <x v="49"/>
    <x v="51"/>
    <x v="0"/>
    <n v="64"/>
    <n v="119"/>
    <n v="7616"/>
    <n v="4036.48"/>
    <n v="0.53"/>
    <s v="Online"/>
    <x v="1"/>
    <x v="8"/>
  </r>
  <r>
    <x v="0"/>
    <n v="1185732"/>
    <x v="425"/>
    <x v="0"/>
    <x v="49"/>
    <x v="51"/>
    <x v="1"/>
    <n v="62"/>
    <n v="84"/>
    <n v="5208"/>
    <n v="2760.2400000000002"/>
    <n v="0.53"/>
    <s v="Online"/>
    <x v="1"/>
    <x v="8"/>
  </r>
  <r>
    <x v="0"/>
    <n v="1185732"/>
    <x v="425"/>
    <x v="0"/>
    <x v="49"/>
    <x v="51"/>
    <x v="2"/>
    <n v="59"/>
    <n v="54"/>
    <n v="3186"/>
    <n v="1401.84"/>
    <n v="0.44"/>
    <s v="Online"/>
    <x v="1"/>
    <x v="8"/>
  </r>
  <r>
    <x v="0"/>
    <n v="1185732"/>
    <x v="425"/>
    <x v="0"/>
    <x v="49"/>
    <x v="51"/>
    <x v="3"/>
    <n v="62"/>
    <n v="47"/>
    <n v="2914"/>
    <n v="1253.02"/>
    <n v="0.43"/>
    <s v="Online"/>
    <x v="1"/>
    <x v="8"/>
  </r>
  <r>
    <x v="0"/>
    <n v="1185732"/>
    <x v="425"/>
    <x v="0"/>
    <x v="49"/>
    <x v="51"/>
    <x v="4"/>
    <n v="71"/>
    <n v="46"/>
    <n v="3266"/>
    <n v="1404.3799999999999"/>
    <n v="0.43"/>
    <s v="Online"/>
    <x v="1"/>
    <x v="8"/>
  </r>
  <r>
    <x v="0"/>
    <n v="1185732"/>
    <x v="425"/>
    <x v="0"/>
    <x v="49"/>
    <x v="51"/>
    <x v="5"/>
    <n v="72"/>
    <n v="81"/>
    <n v="5832"/>
    <n v="2799.3599999999997"/>
    <n v="0.48"/>
    <s v="Online"/>
    <x v="1"/>
    <x v="8"/>
  </r>
  <r>
    <x v="0"/>
    <n v="1185732"/>
    <x v="455"/>
    <x v="0"/>
    <x v="49"/>
    <x v="51"/>
    <x v="0"/>
    <n v="68"/>
    <n v="117"/>
    <n v="7956"/>
    <n v="4216.68"/>
    <n v="0.53"/>
    <s v="Online"/>
    <x v="1"/>
    <x v="9"/>
  </r>
  <r>
    <x v="0"/>
    <n v="1185732"/>
    <x v="455"/>
    <x v="0"/>
    <x v="49"/>
    <x v="51"/>
    <x v="1"/>
    <n v="62"/>
    <n v="98"/>
    <n v="6076"/>
    <n v="3159.52"/>
    <n v="0.52"/>
    <s v="Online"/>
    <x v="1"/>
    <x v="9"/>
  </r>
  <r>
    <x v="0"/>
    <n v="1185732"/>
    <x v="455"/>
    <x v="0"/>
    <x v="49"/>
    <x v="51"/>
    <x v="2"/>
    <n v="63"/>
    <n v="104"/>
    <n v="6552"/>
    <n v="2948.3999999999996"/>
    <n v="0.44999999999999996"/>
    <s v="Online"/>
    <x v="1"/>
    <x v="9"/>
  </r>
  <r>
    <x v="0"/>
    <n v="1185732"/>
    <x v="455"/>
    <x v="0"/>
    <x v="49"/>
    <x v="51"/>
    <x v="3"/>
    <n v="64"/>
    <n v="85"/>
    <n v="5440"/>
    <n v="2176"/>
    <n v="0.4"/>
    <s v="Online"/>
    <x v="1"/>
    <x v="9"/>
  </r>
  <r>
    <x v="0"/>
    <n v="1185732"/>
    <x v="455"/>
    <x v="0"/>
    <x v="49"/>
    <x v="51"/>
    <x v="4"/>
    <n v="71"/>
    <n v="81"/>
    <n v="5751"/>
    <n v="2415.42"/>
    <n v="0.42"/>
    <s v="Online"/>
    <x v="1"/>
    <x v="9"/>
  </r>
  <r>
    <x v="0"/>
    <n v="1185732"/>
    <x v="455"/>
    <x v="0"/>
    <x v="49"/>
    <x v="51"/>
    <x v="5"/>
    <n v="78"/>
    <n v="116"/>
    <n v="9048"/>
    <n v="4252.5599999999995"/>
    <n v="0.47"/>
    <s v="Online"/>
    <x v="1"/>
    <x v="9"/>
  </r>
  <r>
    <x v="0"/>
    <n v="1185732"/>
    <x v="484"/>
    <x v="0"/>
    <x v="49"/>
    <x v="51"/>
    <x v="0"/>
    <n v="71"/>
    <n v="169"/>
    <n v="11999"/>
    <n v="6599.4500000000007"/>
    <n v="0.55000000000000004"/>
    <s v="Online"/>
    <x v="1"/>
    <x v="10"/>
  </r>
  <r>
    <x v="0"/>
    <n v="1185732"/>
    <x v="484"/>
    <x v="0"/>
    <x v="49"/>
    <x v="51"/>
    <x v="1"/>
    <n v="59"/>
    <n v="115"/>
    <n v="6785"/>
    <n v="3731.7500000000005"/>
    <n v="0.55000000000000004"/>
    <s v="Online"/>
    <x v="1"/>
    <x v="10"/>
  </r>
  <r>
    <x v="0"/>
    <n v="1185732"/>
    <x v="484"/>
    <x v="0"/>
    <x v="49"/>
    <x v="51"/>
    <x v="2"/>
    <n v="62"/>
    <n v="108"/>
    <n v="6696"/>
    <n v="2812.3199999999997"/>
    <n v="0.42"/>
    <s v="Online"/>
    <x v="1"/>
    <x v="10"/>
  </r>
  <r>
    <x v="0"/>
    <n v="1185732"/>
    <x v="484"/>
    <x v="0"/>
    <x v="49"/>
    <x v="51"/>
    <x v="3"/>
    <n v="62"/>
    <n v="88"/>
    <n v="5456"/>
    <n v="2400.64"/>
    <n v="0.44"/>
    <s v="Online"/>
    <x v="1"/>
    <x v="10"/>
  </r>
  <r>
    <x v="0"/>
    <n v="1185732"/>
    <x v="484"/>
    <x v="0"/>
    <x v="49"/>
    <x v="51"/>
    <x v="4"/>
    <n v="74"/>
    <n v="105"/>
    <n v="7770"/>
    <n v="3341.1"/>
    <n v="0.43"/>
    <s v="Online"/>
    <x v="1"/>
    <x v="10"/>
  </r>
  <r>
    <x v="0"/>
    <n v="1185732"/>
    <x v="484"/>
    <x v="0"/>
    <x v="49"/>
    <x v="51"/>
    <x v="5"/>
    <n v="74"/>
    <n v="117"/>
    <n v="8658"/>
    <n v="4242.42"/>
    <n v="0.49"/>
    <s v="Online"/>
    <x v="1"/>
    <x v="10"/>
  </r>
  <r>
    <x v="0"/>
    <n v="1185732"/>
    <x v="188"/>
    <x v="0"/>
    <x v="49"/>
    <x v="51"/>
    <x v="0"/>
    <n v="52"/>
    <n v="145"/>
    <n v="7540"/>
    <n v="3468.4"/>
    <n v="0.46"/>
    <s v="Online"/>
    <x v="1"/>
    <x v="0"/>
  </r>
  <r>
    <x v="0"/>
    <n v="1185732"/>
    <x v="188"/>
    <x v="0"/>
    <x v="49"/>
    <x v="51"/>
    <x v="1"/>
    <n v="50"/>
    <n v="84"/>
    <n v="4200"/>
    <n v="1974.0000000000002"/>
    <n v="0.47000000000000003"/>
    <s v="Online"/>
    <x v="1"/>
    <x v="0"/>
  </r>
  <r>
    <x v="0"/>
    <n v="1185732"/>
    <x v="188"/>
    <x v="0"/>
    <x v="49"/>
    <x v="51"/>
    <x v="2"/>
    <n v="44"/>
    <n v="90"/>
    <n v="3960"/>
    <n v="1386"/>
    <n v="0.35"/>
    <s v="Online"/>
    <x v="1"/>
    <x v="0"/>
  </r>
  <r>
    <x v="0"/>
    <n v="1185732"/>
    <x v="188"/>
    <x v="0"/>
    <x v="49"/>
    <x v="51"/>
    <x v="3"/>
    <n v="49"/>
    <n v="39"/>
    <n v="1911"/>
    <n v="707.06999999999994"/>
    <n v="0.37"/>
    <s v="Online"/>
    <x v="1"/>
    <x v="0"/>
  </r>
  <r>
    <x v="0"/>
    <n v="1185732"/>
    <x v="188"/>
    <x v="0"/>
    <x v="49"/>
    <x v="51"/>
    <x v="4"/>
    <n v="60"/>
    <n v="54"/>
    <n v="3240"/>
    <n v="1198.8"/>
    <n v="0.37"/>
    <s v="Online"/>
    <x v="1"/>
    <x v="0"/>
  </r>
  <r>
    <x v="0"/>
    <n v="1185732"/>
    <x v="188"/>
    <x v="0"/>
    <x v="49"/>
    <x v="51"/>
    <x v="5"/>
    <n v="54"/>
    <n v="78"/>
    <n v="4212"/>
    <n v="1895.3999999999999"/>
    <n v="0.44999999999999996"/>
    <s v="Online"/>
    <x v="1"/>
    <x v="0"/>
  </r>
  <r>
    <x v="0"/>
    <n v="1185732"/>
    <x v="696"/>
    <x v="0"/>
    <x v="49"/>
    <x v="51"/>
    <x v="0"/>
    <n v="52"/>
    <n v="173"/>
    <n v="8996"/>
    <n v="4048.2000000000007"/>
    <n v="0.45000000000000007"/>
    <s v="Online"/>
    <x v="1"/>
    <x v="1"/>
  </r>
  <r>
    <x v="0"/>
    <n v="1185732"/>
    <x v="696"/>
    <x v="0"/>
    <x v="49"/>
    <x v="51"/>
    <x v="1"/>
    <n v="53"/>
    <n v="59"/>
    <n v="3127"/>
    <n v="1438.42"/>
    <n v="0.46"/>
    <s v="Online"/>
    <x v="1"/>
    <x v="1"/>
  </r>
  <r>
    <x v="0"/>
    <n v="1185732"/>
    <x v="696"/>
    <x v="0"/>
    <x v="49"/>
    <x v="51"/>
    <x v="2"/>
    <n v="43"/>
    <n v="83"/>
    <n v="3569"/>
    <n v="1427.6000000000001"/>
    <n v="0.4"/>
    <s v="Online"/>
    <x v="1"/>
    <x v="1"/>
  </r>
  <r>
    <x v="0"/>
    <n v="1185732"/>
    <x v="0"/>
    <x v="0"/>
    <x v="0"/>
    <x v="0"/>
    <x v="0"/>
    <n v="34"/>
    <n v="384"/>
    <n v="13056"/>
    <n v="6789.12"/>
    <n v="0.52"/>
    <s v="Outlet"/>
    <x v="0"/>
    <x v="0"/>
  </r>
  <r>
    <x v="0"/>
    <n v="1185732"/>
    <x v="1"/>
    <x v="0"/>
    <x v="0"/>
    <x v="0"/>
    <x v="1"/>
    <n v="36"/>
    <n v="320"/>
    <n v="11520"/>
    <n v="4031.9999999999995"/>
    <n v="0.35"/>
    <s v="Outlet"/>
    <x v="0"/>
    <x v="0"/>
  </r>
  <r>
    <x v="0"/>
    <n v="1185732"/>
    <x v="2"/>
    <x v="0"/>
    <x v="0"/>
    <x v="0"/>
    <x v="2"/>
    <n v="32"/>
    <n v="350"/>
    <n v="11200"/>
    <n v="4144"/>
    <n v="0.37"/>
    <s v="Outlet"/>
    <x v="0"/>
    <x v="0"/>
  </r>
  <r>
    <x v="0"/>
    <n v="1185732"/>
    <x v="3"/>
    <x v="0"/>
    <x v="0"/>
    <x v="0"/>
    <x v="3"/>
    <n v="36"/>
    <n v="281"/>
    <n v="10116"/>
    <n v="3742.92"/>
    <n v="0.37"/>
    <s v="Outlet"/>
    <x v="0"/>
    <x v="0"/>
  </r>
  <r>
    <x v="0"/>
    <n v="1185732"/>
    <x v="4"/>
    <x v="0"/>
    <x v="0"/>
    <x v="0"/>
    <x v="4"/>
    <n v="43"/>
    <n v="306"/>
    <n v="13158"/>
    <n v="4868.46"/>
    <n v="0.37"/>
    <s v="Outlet"/>
    <x v="0"/>
    <x v="0"/>
  </r>
  <r>
    <x v="0"/>
    <n v="1185732"/>
    <x v="5"/>
    <x v="0"/>
    <x v="0"/>
    <x v="0"/>
    <x v="5"/>
    <n v="38"/>
    <n v="330"/>
    <n v="12540"/>
    <n v="4012.8"/>
    <n v="0.32"/>
    <s v="Outlet"/>
    <x v="0"/>
    <x v="0"/>
  </r>
  <r>
    <x v="0"/>
    <n v="1185732"/>
    <x v="6"/>
    <x v="0"/>
    <x v="0"/>
    <x v="0"/>
    <x v="0"/>
    <n v="33"/>
    <n v="388"/>
    <n v="12804"/>
    <n v="6658.08"/>
    <n v="0.52"/>
    <s v="Outlet"/>
    <x v="0"/>
    <x v="0"/>
  </r>
  <r>
    <x v="0"/>
    <n v="1185732"/>
    <x v="7"/>
    <x v="0"/>
    <x v="0"/>
    <x v="0"/>
    <x v="1"/>
    <n v="39"/>
    <n v="315"/>
    <n v="12285"/>
    <n v="4054.0499999999997"/>
    <n v="0.32999999999999996"/>
    <s v="Outlet"/>
    <x v="0"/>
    <x v="0"/>
  </r>
  <r>
    <x v="0"/>
    <n v="1185732"/>
    <x v="8"/>
    <x v="0"/>
    <x v="0"/>
    <x v="0"/>
    <x v="2"/>
    <n v="32"/>
    <n v="323"/>
    <n v="10336"/>
    <n v="3927.68"/>
    <n v="0.38"/>
    <s v="Outlet"/>
    <x v="0"/>
    <x v="0"/>
  </r>
  <r>
    <x v="0"/>
    <n v="1185732"/>
    <x v="9"/>
    <x v="0"/>
    <x v="0"/>
    <x v="0"/>
    <x v="3"/>
    <n v="32"/>
    <n v="248"/>
    <n v="7936"/>
    <n v="3015.68"/>
    <n v="0.38"/>
    <s v="Outlet"/>
    <x v="0"/>
    <x v="0"/>
  </r>
  <r>
    <x v="0"/>
    <n v="1185732"/>
    <x v="10"/>
    <x v="0"/>
    <x v="0"/>
    <x v="0"/>
    <x v="4"/>
    <n v="43"/>
    <n v="306"/>
    <n v="13158"/>
    <n v="4605.2999999999993"/>
    <n v="0.35"/>
    <s v="Outlet"/>
    <x v="0"/>
    <x v="0"/>
  </r>
  <r>
    <x v="0"/>
    <n v="1185732"/>
    <x v="11"/>
    <x v="0"/>
    <x v="0"/>
    <x v="0"/>
    <x v="5"/>
    <n v="36"/>
    <n v="350"/>
    <n v="12600"/>
    <n v="3653.9999999999995"/>
    <n v="0.28999999999999998"/>
    <s v="Outlet"/>
    <x v="0"/>
    <x v="0"/>
  </r>
  <r>
    <x v="0"/>
    <n v="1185732"/>
    <x v="12"/>
    <x v="0"/>
    <x v="0"/>
    <x v="0"/>
    <x v="0"/>
    <n v="40"/>
    <n v="390"/>
    <n v="15600"/>
    <n v="8112"/>
    <n v="0.52"/>
    <s v="Outlet"/>
    <x v="0"/>
    <x v="0"/>
  </r>
  <r>
    <x v="0"/>
    <n v="1185732"/>
    <x v="13"/>
    <x v="0"/>
    <x v="0"/>
    <x v="0"/>
    <x v="1"/>
    <n v="35"/>
    <n v="315"/>
    <n v="11025"/>
    <n v="3969"/>
    <n v="0.36"/>
    <s v="Outlet"/>
    <x v="0"/>
    <x v="0"/>
  </r>
  <r>
    <x v="0"/>
    <n v="1185732"/>
    <x v="14"/>
    <x v="0"/>
    <x v="0"/>
    <x v="0"/>
    <x v="2"/>
    <n v="27"/>
    <n v="314"/>
    <n v="8478"/>
    <n v="3475.98"/>
    <n v="0.41"/>
    <s v="Outlet"/>
    <x v="0"/>
    <x v="0"/>
  </r>
  <r>
    <x v="0"/>
    <n v="1185732"/>
    <x v="15"/>
    <x v="0"/>
    <x v="0"/>
    <x v="0"/>
    <x v="3"/>
    <n v="31"/>
    <n v="240"/>
    <n v="7440"/>
    <n v="2975.9999999999995"/>
    <n v="0.39999999999999997"/>
    <s v="Outlet"/>
    <x v="0"/>
    <x v="0"/>
  </r>
  <r>
    <x v="0"/>
    <n v="1185732"/>
    <x v="16"/>
    <x v="0"/>
    <x v="0"/>
    <x v="0"/>
    <x v="4"/>
    <n v="43"/>
    <n v="289"/>
    <n v="12427"/>
    <n v="3976.64"/>
    <n v="0.32"/>
    <s v="Outlet"/>
    <x v="0"/>
    <x v="0"/>
  </r>
  <r>
    <x v="0"/>
    <n v="1185732"/>
    <x v="17"/>
    <x v="0"/>
    <x v="0"/>
    <x v="0"/>
    <x v="5"/>
    <n v="36"/>
    <n v="323"/>
    <n v="11628"/>
    <n v="3139.5600000000004"/>
    <n v="0.27"/>
    <s v="Outlet"/>
    <x v="0"/>
    <x v="0"/>
  </r>
  <r>
    <x v="0"/>
    <n v="1185732"/>
    <x v="18"/>
    <x v="0"/>
    <x v="0"/>
    <x v="0"/>
    <x v="0"/>
    <n v="33"/>
    <n v="372"/>
    <n v="12276"/>
    <n v="6629.0400000000009"/>
    <n v="0.54"/>
    <s v="Outlet"/>
    <x v="0"/>
    <x v="0"/>
  </r>
  <r>
    <x v="0"/>
    <n v="1185732"/>
    <x v="19"/>
    <x v="0"/>
    <x v="0"/>
    <x v="0"/>
    <x v="1"/>
    <n v="35"/>
    <n v="315"/>
    <n v="11025"/>
    <n v="3638.2499999999995"/>
    <n v="0.32999999999999996"/>
    <s v="Outlet"/>
    <x v="0"/>
    <x v="1"/>
  </r>
  <r>
    <x v="0"/>
    <n v="1185732"/>
    <x v="20"/>
    <x v="0"/>
    <x v="0"/>
    <x v="0"/>
    <x v="2"/>
    <n v="28"/>
    <n v="315"/>
    <n v="8820"/>
    <n v="3351.6"/>
    <n v="0.38"/>
    <s v="Outlet"/>
    <x v="0"/>
    <x v="1"/>
  </r>
  <r>
    <x v="0"/>
    <n v="1185732"/>
    <x v="21"/>
    <x v="0"/>
    <x v="0"/>
    <x v="0"/>
    <x v="3"/>
    <n v="31"/>
    <n v="289"/>
    <n v="8959"/>
    <n v="3314.83"/>
    <n v="0.37"/>
    <s v="Outlet"/>
    <x v="0"/>
    <x v="1"/>
  </r>
  <r>
    <x v="0"/>
    <n v="1185732"/>
    <x v="22"/>
    <x v="0"/>
    <x v="0"/>
    <x v="0"/>
    <x v="4"/>
    <n v="44"/>
    <n v="281"/>
    <n v="12364"/>
    <n v="4451.04"/>
    <n v="0.36"/>
    <s v="Outlet"/>
    <x v="0"/>
    <x v="1"/>
  </r>
  <r>
    <x v="0"/>
    <n v="1185732"/>
    <x v="23"/>
    <x v="0"/>
    <x v="0"/>
    <x v="0"/>
    <x v="5"/>
    <n v="39"/>
    <n v="333"/>
    <n v="12987"/>
    <n v="3506.4900000000002"/>
    <n v="0.27"/>
    <s v="Outlet"/>
    <x v="0"/>
    <x v="1"/>
  </r>
  <r>
    <x v="0"/>
    <n v="1185732"/>
    <x v="24"/>
    <x v="0"/>
    <x v="0"/>
    <x v="0"/>
    <x v="0"/>
    <n v="44"/>
    <n v="366"/>
    <n v="16104"/>
    <n v="8374.08"/>
    <n v="0.52"/>
    <s v="Outlet"/>
    <x v="0"/>
    <x v="1"/>
  </r>
  <r>
    <x v="0"/>
    <n v="1185732"/>
    <x v="25"/>
    <x v="0"/>
    <x v="0"/>
    <x v="0"/>
    <x v="1"/>
    <n v="37"/>
    <n v="296"/>
    <n v="10952"/>
    <n v="3833.2"/>
    <n v="0.35"/>
    <s v="Outlet"/>
    <x v="0"/>
    <x v="1"/>
  </r>
  <r>
    <x v="0"/>
    <n v="1185732"/>
    <x v="26"/>
    <x v="0"/>
    <x v="0"/>
    <x v="0"/>
    <x v="2"/>
    <n v="36"/>
    <n v="288"/>
    <n v="10368"/>
    <n v="4354.5599999999995"/>
    <n v="0.42"/>
    <s v="Outlet"/>
    <x v="0"/>
    <x v="1"/>
  </r>
  <r>
    <x v="0"/>
    <n v="1185732"/>
    <x v="27"/>
    <x v="0"/>
    <x v="0"/>
    <x v="0"/>
    <x v="3"/>
    <n v="33"/>
    <n v="289"/>
    <n v="9537"/>
    <n v="3814.7999999999997"/>
    <n v="0.39999999999999997"/>
    <s v="Outlet"/>
    <x v="0"/>
    <x v="1"/>
  </r>
  <r>
    <x v="0"/>
    <n v="1185732"/>
    <x v="28"/>
    <x v="0"/>
    <x v="0"/>
    <x v="0"/>
    <x v="4"/>
    <n v="47"/>
    <n v="280"/>
    <n v="13160"/>
    <n v="4606"/>
    <n v="0.35"/>
    <s v="Outlet"/>
    <x v="0"/>
    <x v="1"/>
  </r>
  <r>
    <x v="0"/>
    <n v="1185732"/>
    <x v="29"/>
    <x v="0"/>
    <x v="0"/>
    <x v="0"/>
    <x v="5"/>
    <n v="44"/>
    <n v="320"/>
    <n v="14080"/>
    <n v="4083.2"/>
    <n v="0.28999999999999998"/>
    <s v="Outlet"/>
    <x v="0"/>
    <x v="2"/>
  </r>
  <r>
    <x v="0"/>
    <n v="1185732"/>
    <x v="30"/>
    <x v="0"/>
    <x v="0"/>
    <x v="0"/>
    <x v="0"/>
    <n v="47"/>
    <n v="400"/>
    <n v="18800"/>
    <n v="9776"/>
    <n v="0.52"/>
    <s v="Outlet"/>
    <x v="0"/>
    <x v="2"/>
  </r>
  <r>
    <x v="0"/>
    <n v="1185732"/>
    <x v="31"/>
    <x v="0"/>
    <x v="0"/>
    <x v="0"/>
    <x v="1"/>
    <n v="41"/>
    <n v="340"/>
    <n v="13940"/>
    <n v="4739.5999999999995"/>
    <n v="0.33999999999999997"/>
    <s v="Outlet"/>
    <x v="0"/>
    <x v="2"/>
  </r>
  <r>
    <x v="0"/>
    <n v="1185732"/>
    <x v="32"/>
    <x v="0"/>
    <x v="0"/>
    <x v="0"/>
    <x v="2"/>
    <n v="37"/>
    <n v="296"/>
    <n v="10952"/>
    <n v="4490.32"/>
    <n v="0.41"/>
    <s v="Outlet"/>
    <x v="0"/>
    <x v="2"/>
  </r>
  <r>
    <x v="0"/>
    <n v="1185732"/>
    <x v="33"/>
    <x v="0"/>
    <x v="0"/>
    <x v="0"/>
    <x v="3"/>
    <n v="38"/>
    <n v="297"/>
    <n v="11286"/>
    <n v="4288.68"/>
    <n v="0.38"/>
    <s v="Outlet"/>
    <x v="0"/>
    <x v="2"/>
  </r>
  <r>
    <x v="0"/>
    <n v="1185732"/>
    <x v="34"/>
    <x v="0"/>
    <x v="0"/>
    <x v="0"/>
    <x v="4"/>
    <n v="45"/>
    <n v="288"/>
    <n v="12960"/>
    <n v="4406.3999999999996"/>
    <n v="0.33999999999999997"/>
    <s v="Outlet"/>
    <x v="0"/>
    <x v="2"/>
  </r>
  <r>
    <x v="0"/>
    <n v="1185732"/>
    <x v="35"/>
    <x v="0"/>
    <x v="0"/>
    <x v="0"/>
    <x v="5"/>
    <n v="46"/>
    <n v="347"/>
    <n v="15962"/>
    <n v="5107.84"/>
    <n v="0.32"/>
    <s v="Outlet"/>
    <x v="0"/>
    <x v="2"/>
  </r>
  <r>
    <x v="0"/>
    <n v="1185732"/>
    <x v="36"/>
    <x v="0"/>
    <x v="0"/>
    <x v="0"/>
    <x v="0"/>
    <n v="44"/>
    <n v="434"/>
    <n v="19096"/>
    <n v="9929.92"/>
    <n v="0.52"/>
    <s v="Outlet"/>
    <x v="0"/>
    <x v="2"/>
  </r>
  <r>
    <x v="0"/>
    <n v="1185732"/>
    <x v="37"/>
    <x v="0"/>
    <x v="0"/>
    <x v="0"/>
    <x v="1"/>
    <n v="41"/>
    <n v="318"/>
    <n v="13038"/>
    <n v="4824.0599999999995"/>
    <n v="0.37"/>
    <s v="Outlet"/>
    <x v="0"/>
    <x v="2"/>
  </r>
  <r>
    <x v="0"/>
    <n v="1185732"/>
    <x v="38"/>
    <x v="0"/>
    <x v="0"/>
    <x v="0"/>
    <x v="2"/>
    <n v="35"/>
    <n v="295"/>
    <n v="10325"/>
    <n v="4336.5"/>
    <n v="0.42"/>
    <s v="Outlet"/>
    <x v="0"/>
    <x v="2"/>
  </r>
  <r>
    <x v="0"/>
    <n v="1185732"/>
    <x v="39"/>
    <x v="0"/>
    <x v="0"/>
    <x v="0"/>
    <x v="3"/>
    <n v="35"/>
    <n v="270"/>
    <n v="9450"/>
    <n v="3496.5"/>
    <n v="0.37"/>
    <s v="Outlet"/>
    <x v="0"/>
    <x v="2"/>
  </r>
  <r>
    <x v="0"/>
    <n v="1185732"/>
    <x v="40"/>
    <x v="0"/>
    <x v="0"/>
    <x v="0"/>
    <x v="4"/>
    <n v="46"/>
    <n v="278"/>
    <n v="12788"/>
    <n v="4347.9199999999992"/>
    <n v="0.33999999999999997"/>
    <s v="Outlet"/>
    <x v="0"/>
    <x v="2"/>
  </r>
  <r>
    <x v="0"/>
    <n v="1185732"/>
    <x v="41"/>
    <x v="0"/>
    <x v="0"/>
    <x v="0"/>
    <x v="5"/>
    <n v="47"/>
    <n v="352"/>
    <n v="16544"/>
    <n v="4466.88"/>
    <n v="0.27"/>
    <s v="Outlet"/>
    <x v="0"/>
    <x v="2"/>
  </r>
  <r>
    <x v="0"/>
    <n v="1185732"/>
    <x v="42"/>
    <x v="0"/>
    <x v="0"/>
    <x v="0"/>
    <x v="0"/>
    <n v="41"/>
    <n v="375"/>
    <n v="15375"/>
    <n v="7995"/>
    <n v="0.52"/>
    <s v="Outlet"/>
    <x v="0"/>
    <x v="2"/>
  </r>
  <r>
    <x v="0"/>
    <n v="1185732"/>
    <x v="43"/>
    <x v="0"/>
    <x v="0"/>
    <x v="0"/>
    <x v="1"/>
    <n v="37"/>
    <n v="359"/>
    <n v="13283"/>
    <n v="4516.2199999999993"/>
    <n v="0.33999999999999997"/>
    <s v="Outlet"/>
    <x v="0"/>
    <x v="2"/>
  </r>
  <r>
    <x v="0"/>
    <n v="1185732"/>
    <x v="44"/>
    <x v="0"/>
    <x v="0"/>
    <x v="0"/>
    <x v="2"/>
    <n v="37"/>
    <n v="314"/>
    <n v="11618"/>
    <n v="4298.66"/>
    <n v="0.37"/>
    <s v="Outlet"/>
    <x v="0"/>
    <x v="2"/>
  </r>
  <r>
    <x v="0"/>
    <n v="1185732"/>
    <x v="45"/>
    <x v="0"/>
    <x v="0"/>
    <x v="0"/>
    <x v="3"/>
    <n v="40"/>
    <n v="324"/>
    <n v="12960"/>
    <n v="5184"/>
    <n v="0.39999999999999997"/>
    <s v="Outlet"/>
    <x v="0"/>
    <x v="2"/>
  </r>
  <r>
    <x v="1"/>
    <n v="1185732"/>
    <x v="46"/>
    <x v="0"/>
    <x v="0"/>
    <x v="0"/>
    <x v="4"/>
    <n v="43"/>
    <n v="279"/>
    <n v="11997"/>
    <n v="3959.0099999999993"/>
    <n v="0.32999999999999996"/>
    <s v="Outlet"/>
    <x v="0"/>
    <x v="3"/>
  </r>
  <r>
    <x v="1"/>
    <n v="1185732"/>
    <x v="47"/>
    <x v="0"/>
    <x v="0"/>
    <x v="0"/>
    <x v="5"/>
    <n v="48"/>
    <n v="355"/>
    <n v="17040"/>
    <n v="5112"/>
    <n v="0.3"/>
    <s v="Outlet"/>
    <x v="0"/>
    <x v="3"/>
  </r>
  <r>
    <x v="1"/>
    <n v="1185732"/>
    <x v="48"/>
    <x v="0"/>
    <x v="0"/>
    <x v="0"/>
    <x v="0"/>
    <n v="39"/>
    <n v="408"/>
    <n v="15912"/>
    <n v="8751.6"/>
    <n v="0.55000000000000004"/>
    <s v="Outlet"/>
    <x v="0"/>
    <x v="3"/>
  </r>
  <r>
    <x v="1"/>
    <n v="1185732"/>
    <x v="49"/>
    <x v="0"/>
    <x v="0"/>
    <x v="0"/>
    <x v="1"/>
    <n v="43"/>
    <n v="350"/>
    <n v="15050"/>
    <n v="4966.4999999999991"/>
    <n v="0.32999999999999996"/>
    <s v="Outlet"/>
    <x v="0"/>
    <x v="3"/>
  </r>
  <r>
    <x v="1"/>
    <n v="1185732"/>
    <x v="50"/>
    <x v="0"/>
    <x v="0"/>
    <x v="0"/>
    <x v="2"/>
    <n v="36"/>
    <n v="315"/>
    <n v="11340"/>
    <n v="4422.5999999999995"/>
    <n v="0.38999999999999996"/>
    <s v="Outlet"/>
    <x v="0"/>
    <x v="3"/>
  </r>
  <r>
    <x v="1"/>
    <n v="1185732"/>
    <x v="51"/>
    <x v="0"/>
    <x v="0"/>
    <x v="0"/>
    <x v="3"/>
    <n v="34"/>
    <n v="306"/>
    <n v="10404"/>
    <n v="4057.5599999999995"/>
    <n v="0.38999999999999996"/>
    <s v="Outlet"/>
    <x v="0"/>
    <x v="3"/>
  </r>
  <r>
    <x v="1"/>
    <n v="1185732"/>
    <x v="52"/>
    <x v="0"/>
    <x v="0"/>
    <x v="0"/>
    <x v="4"/>
    <n v="44"/>
    <n v="315"/>
    <n v="13860"/>
    <n v="5128.2"/>
    <n v="0.37"/>
    <s v="Outlet"/>
    <x v="0"/>
    <x v="3"/>
  </r>
  <r>
    <x v="1"/>
    <n v="1185732"/>
    <x v="53"/>
    <x v="0"/>
    <x v="0"/>
    <x v="0"/>
    <x v="5"/>
    <n v="45"/>
    <n v="350"/>
    <n v="15750"/>
    <n v="4725"/>
    <n v="0.3"/>
    <s v="Outlet"/>
    <x v="0"/>
    <x v="3"/>
  </r>
  <r>
    <x v="1"/>
    <n v="1185732"/>
    <x v="54"/>
    <x v="0"/>
    <x v="0"/>
    <x v="0"/>
    <x v="4"/>
    <n v="51"/>
    <n v="289"/>
    <n v="14739"/>
    <n v="4716.4800000000005"/>
    <n v="0.32"/>
    <s v="Outlet"/>
    <x v="0"/>
    <x v="3"/>
  </r>
  <r>
    <x v="1"/>
    <n v="1185732"/>
    <x v="55"/>
    <x v="0"/>
    <x v="0"/>
    <x v="0"/>
    <x v="5"/>
    <n v="50"/>
    <n v="330"/>
    <n v="16500"/>
    <n v="4620"/>
    <n v="0.28000000000000003"/>
    <s v="Outlet"/>
    <x v="0"/>
    <x v="3"/>
  </r>
  <r>
    <x v="1"/>
    <n v="1185732"/>
    <x v="56"/>
    <x v="0"/>
    <x v="0"/>
    <x v="0"/>
    <x v="0"/>
    <n v="46"/>
    <n v="403"/>
    <n v="18538"/>
    <n v="10381.280000000001"/>
    <n v="0.56000000000000005"/>
    <s v="Outlet"/>
    <x v="0"/>
    <x v="3"/>
  </r>
  <r>
    <x v="1"/>
    <n v="1185732"/>
    <x v="57"/>
    <x v="0"/>
    <x v="0"/>
    <x v="0"/>
    <x v="1"/>
    <n v="40"/>
    <n v="312"/>
    <n v="12480"/>
    <n v="4492.8"/>
    <n v="0.36"/>
    <s v="Outlet"/>
    <x v="0"/>
    <x v="3"/>
  </r>
  <r>
    <x v="1"/>
    <n v="1185732"/>
    <x v="58"/>
    <x v="0"/>
    <x v="0"/>
    <x v="0"/>
    <x v="2"/>
    <n v="43"/>
    <n v="294"/>
    <n v="12642"/>
    <n v="5309.6399999999994"/>
    <n v="0.42"/>
    <s v="Outlet"/>
    <x v="0"/>
    <x v="3"/>
  </r>
  <r>
    <x v="1"/>
    <n v="1185732"/>
    <x v="59"/>
    <x v="0"/>
    <x v="0"/>
    <x v="0"/>
    <x v="3"/>
    <n v="41"/>
    <n v="270"/>
    <n v="11070"/>
    <n v="4095.9"/>
    <n v="0.37"/>
    <s v="Outlet"/>
    <x v="0"/>
    <x v="3"/>
  </r>
  <r>
    <x v="1"/>
    <n v="1185732"/>
    <x v="60"/>
    <x v="0"/>
    <x v="0"/>
    <x v="0"/>
    <x v="4"/>
    <n v="47"/>
    <n v="280"/>
    <n v="13160"/>
    <n v="4737.5999999999995"/>
    <n v="0.36"/>
    <s v="Outlet"/>
    <x v="0"/>
    <x v="4"/>
  </r>
  <r>
    <x v="1"/>
    <n v="1185732"/>
    <x v="61"/>
    <x v="0"/>
    <x v="0"/>
    <x v="0"/>
    <x v="5"/>
    <n v="53"/>
    <n v="322"/>
    <n v="17066"/>
    <n v="4778.4800000000005"/>
    <n v="0.28000000000000003"/>
    <s v="Outlet"/>
    <x v="0"/>
    <x v="4"/>
  </r>
  <r>
    <x v="1"/>
    <n v="1185732"/>
    <x v="62"/>
    <x v="0"/>
    <x v="0"/>
    <x v="0"/>
    <x v="0"/>
    <n v="48"/>
    <n v="420"/>
    <n v="20160"/>
    <n v="11289.6"/>
    <n v="0.56000000000000005"/>
    <s v="Outlet"/>
    <x v="0"/>
    <x v="4"/>
  </r>
  <r>
    <x v="1"/>
    <n v="1185732"/>
    <x v="63"/>
    <x v="0"/>
    <x v="0"/>
    <x v="0"/>
    <x v="1"/>
    <n v="43"/>
    <n v="310"/>
    <n v="13330"/>
    <n v="4665.5"/>
    <n v="0.35"/>
    <s v="Outlet"/>
    <x v="0"/>
    <x v="4"/>
  </r>
  <r>
    <x v="1"/>
    <n v="1185732"/>
    <x v="64"/>
    <x v="0"/>
    <x v="0"/>
    <x v="0"/>
    <x v="2"/>
    <n v="42"/>
    <n v="333"/>
    <n v="13986"/>
    <n v="5594.4"/>
    <n v="0.39999999999999997"/>
    <s v="Outlet"/>
    <x v="0"/>
    <x v="4"/>
  </r>
  <r>
    <x v="1"/>
    <n v="1185732"/>
    <x v="65"/>
    <x v="0"/>
    <x v="0"/>
    <x v="0"/>
    <x v="3"/>
    <n v="41"/>
    <n v="306"/>
    <n v="12546"/>
    <n v="5018.3999999999996"/>
    <n v="0.39999999999999997"/>
    <s v="Outlet"/>
    <x v="0"/>
    <x v="4"/>
  </r>
  <r>
    <x v="1"/>
    <n v="1185732"/>
    <x v="66"/>
    <x v="0"/>
    <x v="0"/>
    <x v="0"/>
    <x v="4"/>
    <n v="48"/>
    <n v="279"/>
    <n v="13392"/>
    <n v="4955.04"/>
    <n v="0.37"/>
    <s v="Outlet"/>
    <x v="0"/>
    <x v="4"/>
  </r>
  <r>
    <x v="1"/>
    <n v="1185732"/>
    <x v="67"/>
    <x v="0"/>
    <x v="0"/>
    <x v="0"/>
    <x v="5"/>
    <n v="48"/>
    <n v="340"/>
    <n v="16320"/>
    <n v="4896"/>
    <n v="0.3"/>
    <s v="Outlet"/>
    <x v="0"/>
    <x v="5"/>
  </r>
  <r>
    <x v="2"/>
    <n v="1197831"/>
    <x v="68"/>
    <x v="0"/>
    <x v="0"/>
    <x v="0"/>
    <x v="0"/>
    <n v="20"/>
    <n v="270"/>
    <n v="5400"/>
    <n v="2105.9999999999995"/>
    <n v="0.38999999999999996"/>
    <s v="Outlet"/>
    <x v="0"/>
    <x v="5"/>
  </r>
  <r>
    <x v="2"/>
    <n v="1197831"/>
    <x v="69"/>
    <x v="0"/>
    <x v="0"/>
    <x v="0"/>
    <x v="1"/>
    <n v="26"/>
    <n v="270"/>
    <n v="7020"/>
    <n v="2597.4"/>
    <n v="0.37"/>
    <s v="Outlet"/>
    <x v="0"/>
    <x v="5"/>
  </r>
  <r>
    <x v="2"/>
    <n v="1197831"/>
    <x v="70"/>
    <x v="0"/>
    <x v="0"/>
    <x v="0"/>
    <x v="2"/>
    <n v="27"/>
    <n v="238"/>
    <n v="6426"/>
    <n v="2506.14"/>
    <n v="0.38999999999999996"/>
    <s v="Outlet"/>
    <x v="0"/>
    <x v="5"/>
  </r>
  <r>
    <x v="2"/>
    <n v="1197831"/>
    <x v="71"/>
    <x v="0"/>
    <x v="0"/>
    <x v="0"/>
    <x v="3"/>
    <n v="27"/>
    <n v="210"/>
    <n v="5670"/>
    <n v="2948.4"/>
    <n v="0.52"/>
    <s v="Outlet"/>
    <x v="0"/>
    <x v="5"/>
  </r>
  <r>
    <x v="2"/>
    <n v="1197831"/>
    <x v="72"/>
    <x v="1"/>
    <x v="1"/>
    <x v="1"/>
    <x v="4"/>
    <n v="26"/>
    <n v="176"/>
    <n v="4576"/>
    <n v="1555.84"/>
    <n v="0.33999999999999997"/>
    <s v="Outlet"/>
    <x v="0"/>
    <x v="5"/>
  </r>
  <r>
    <x v="2"/>
    <n v="1197831"/>
    <x v="73"/>
    <x v="1"/>
    <x v="1"/>
    <x v="1"/>
    <x v="5"/>
    <n v="25"/>
    <n v="224"/>
    <n v="5600"/>
    <n v="3136.0000000000005"/>
    <n v="0.56000000000000005"/>
    <s v="Outlet"/>
    <x v="0"/>
    <x v="5"/>
  </r>
  <r>
    <x v="2"/>
    <n v="1197831"/>
    <x v="74"/>
    <x v="1"/>
    <x v="1"/>
    <x v="1"/>
    <x v="0"/>
    <n v="20"/>
    <n v="255"/>
    <n v="5100"/>
    <n v="2091"/>
    <n v="0.41"/>
    <s v="Outlet"/>
    <x v="0"/>
    <x v="5"/>
  </r>
  <r>
    <x v="2"/>
    <n v="1197831"/>
    <x v="75"/>
    <x v="1"/>
    <x v="1"/>
    <x v="1"/>
    <x v="1"/>
    <n v="23"/>
    <n v="289"/>
    <n v="6647"/>
    <n v="2791.74"/>
    <n v="0.42"/>
    <s v="Outlet"/>
    <x v="0"/>
    <x v="5"/>
  </r>
  <r>
    <x v="2"/>
    <n v="1197831"/>
    <x v="76"/>
    <x v="1"/>
    <x v="1"/>
    <x v="1"/>
    <x v="2"/>
    <n v="27"/>
    <n v="236"/>
    <n v="6372"/>
    <n v="2612.52"/>
    <n v="0.41"/>
    <s v="Outlet"/>
    <x v="0"/>
    <x v="5"/>
  </r>
  <r>
    <x v="2"/>
    <n v="1197831"/>
    <x v="77"/>
    <x v="1"/>
    <x v="1"/>
    <x v="1"/>
    <x v="3"/>
    <n v="26"/>
    <n v="213"/>
    <n v="5538"/>
    <n v="2769"/>
    <n v="0.5"/>
    <s v="Outlet"/>
    <x v="0"/>
    <x v="5"/>
  </r>
  <r>
    <x v="2"/>
    <n v="1197831"/>
    <x v="78"/>
    <x v="1"/>
    <x v="1"/>
    <x v="1"/>
    <x v="4"/>
    <n v="28"/>
    <n v="160"/>
    <n v="4480"/>
    <n v="1478.3999999999999"/>
    <n v="0.32999999999999996"/>
    <s v="Outlet"/>
    <x v="0"/>
    <x v="5"/>
  </r>
  <r>
    <x v="2"/>
    <n v="1197831"/>
    <x v="79"/>
    <x v="1"/>
    <x v="1"/>
    <x v="1"/>
    <x v="5"/>
    <n v="26"/>
    <n v="231"/>
    <n v="6006"/>
    <n v="3303.3"/>
    <n v="0.55000000000000004"/>
    <s v="Outlet"/>
    <x v="0"/>
    <x v="5"/>
  </r>
  <r>
    <x v="2"/>
    <n v="1197831"/>
    <x v="80"/>
    <x v="1"/>
    <x v="1"/>
    <x v="1"/>
    <x v="0"/>
    <n v="20"/>
    <n v="306"/>
    <n v="6120"/>
    <n v="2570.4"/>
    <n v="0.42"/>
    <s v="Outlet"/>
    <x v="0"/>
    <x v="5"/>
  </r>
  <r>
    <x v="2"/>
    <n v="1197831"/>
    <x v="81"/>
    <x v="1"/>
    <x v="1"/>
    <x v="1"/>
    <x v="1"/>
    <n v="30"/>
    <n v="263"/>
    <n v="7890"/>
    <n v="3077.0999999999995"/>
    <n v="0.38999999999999996"/>
    <s v="Outlet"/>
    <x v="0"/>
    <x v="6"/>
  </r>
  <r>
    <x v="2"/>
    <n v="1197831"/>
    <x v="82"/>
    <x v="1"/>
    <x v="1"/>
    <x v="1"/>
    <x v="2"/>
    <n v="23"/>
    <n v="224"/>
    <n v="5152"/>
    <n v="2163.84"/>
    <n v="0.42"/>
    <s v="Outlet"/>
    <x v="0"/>
    <x v="6"/>
  </r>
  <r>
    <x v="2"/>
    <n v="1197831"/>
    <x v="83"/>
    <x v="1"/>
    <x v="1"/>
    <x v="1"/>
    <x v="3"/>
    <n v="30"/>
    <n v="204"/>
    <n v="6120"/>
    <n v="2937.6"/>
    <n v="0.48"/>
    <s v="Outlet"/>
    <x v="0"/>
    <x v="6"/>
  </r>
  <r>
    <x v="2"/>
    <n v="1197831"/>
    <x v="84"/>
    <x v="1"/>
    <x v="1"/>
    <x v="1"/>
    <x v="4"/>
    <n v="35"/>
    <n v="155"/>
    <n v="5425"/>
    <n v="1736"/>
    <n v="0.32"/>
    <s v="Outlet"/>
    <x v="0"/>
    <x v="6"/>
  </r>
  <r>
    <x v="2"/>
    <n v="1197831"/>
    <x v="85"/>
    <x v="1"/>
    <x v="1"/>
    <x v="1"/>
    <x v="5"/>
    <n v="29"/>
    <n v="228"/>
    <n v="6612"/>
    <n v="3636.6000000000004"/>
    <n v="0.55000000000000004"/>
    <s v="Outlet"/>
    <x v="0"/>
    <x v="6"/>
  </r>
  <r>
    <x v="2"/>
    <n v="1197831"/>
    <x v="86"/>
    <x v="1"/>
    <x v="1"/>
    <x v="1"/>
    <x v="0"/>
    <n v="23"/>
    <n v="306"/>
    <n v="7038"/>
    <n v="2604.06"/>
    <n v="0.37"/>
    <s v="Outlet"/>
    <x v="0"/>
    <x v="6"/>
  </r>
  <r>
    <x v="2"/>
    <n v="1197831"/>
    <x v="87"/>
    <x v="1"/>
    <x v="1"/>
    <x v="1"/>
    <x v="1"/>
    <n v="29"/>
    <n v="306"/>
    <n v="8874"/>
    <n v="3638.3399999999997"/>
    <n v="0.41"/>
    <s v="Outlet"/>
    <x v="0"/>
    <x v="6"/>
  </r>
  <r>
    <x v="2"/>
    <n v="1197831"/>
    <x v="88"/>
    <x v="1"/>
    <x v="1"/>
    <x v="1"/>
    <x v="2"/>
    <n v="24"/>
    <n v="232"/>
    <n v="5568"/>
    <n v="2060.16"/>
    <n v="0.37"/>
    <s v="Outlet"/>
    <x v="0"/>
    <x v="6"/>
  </r>
  <r>
    <x v="2"/>
    <n v="1197831"/>
    <x v="89"/>
    <x v="1"/>
    <x v="1"/>
    <x v="1"/>
    <x v="3"/>
    <n v="28"/>
    <n v="213"/>
    <n v="5964"/>
    <n v="2862.72"/>
    <n v="0.48"/>
    <s v="Outlet"/>
    <x v="0"/>
    <x v="6"/>
  </r>
  <r>
    <x v="1"/>
    <n v="1197831"/>
    <x v="90"/>
    <x v="1"/>
    <x v="1"/>
    <x v="1"/>
    <x v="4"/>
    <n v="34"/>
    <n v="179"/>
    <n v="6086"/>
    <n v="2069.2399999999998"/>
    <n v="0.33999999999999997"/>
    <s v="Outlet"/>
    <x v="0"/>
    <x v="6"/>
  </r>
  <r>
    <x v="1"/>
    <n v="1197831"/>
    <x v="91"/>
    <x v="1"/>
    <x v="1"/>
    <x v="1"/>
    <x v="5"/>
    <n v="27"/>
    <n v="272"/>
    <n v="7344"/>
    <n v="4039.2000000000003"/>
    <n v="0.55000000000000004"/>
    <s v="Outlet"/>
    <x v="0"/>
    <x v="6"/>
  </r>
  <r>
    <x v="1"/>
    <n v="1197831"/>
    <x v="92"/>
    <x v="1"/>
    <x v="1"/>
    <x v="1"/>
    <x v="0"/>
    <n v="24"/>
    <n v="315"/>
    <n v="7560"/>
    <n v="2948.3999999999996"/>
    <n v="0.38999999999999996"/>
    <s v="Outlet"/>
    <x v="0"/>
    <x v="6"/>
  </r>
  <r>
    <x v="1"/>
    <n v="1197831"/>
    <x v="93"/>
    <x v="1"/>
    <x v="1"/>
    <x v="1"/>
    <x v="1"/>
    <n v="30"/>
    <n v="287"/>
    <n v="8610"/>
    <n v="3616.2"/>
    <n v="0.42"/>
    <s v="Outlet"/>
    <x v="0"/>
    <x v="6"/>
  </r>
  <r>
    <x v="1"/>
    <n v="1197831"/>
    <x v="94"/>
    <x v="1"/>
    <x v="1"/>
    <x v="1"/>
    <x v="2"/>
    <n v="23"/>
    <n v="240"/>
    <n v="5520"/>
    <n v="2042.3999999999999"/>
    <n v="0.37"/>
    <s v="Outlet"/>
    <x v="0"/>
    <x v="6"/>
  </r>
  <r>
    <x v="1"/>
    <n v="1197831"/>
    <x v="95"/>
    <x v="1"/>
    <x v="1"/>
    <x v="1"/>
    <x v="3"/>
    <n v="31"/>
    <n v="245"/>
    <n v="7595"/>
    <n v="3873.4500000000003"/>
    <n v="0.51"/>
    <s v="Outlet"/>
    <x v="0"/>
    <x v="6"/>
  </r>
  <r>
    <x v="1"/>
    <n v="1197831"/>
    <x v="96"/>
    <x v="1"/>
    <x v="1"/>
    <x v="1"/>
    <x v="4"/>
    <n v="35"/>
    <n v="180"/>
    <n v="6300"/>
    <n v="2205"/>
    <n v="0.35"/>
    <s v="Outlet"/>
    <x v="0"/>
    <x v="6"/>
  </r>
  <r>
    <x v="1"/>
    <n v="1197831"/>
    <x v="97"/>
    <x v="1"/>
    <x v="1"/>
    <x v="1"/>
    <x v="5"/>
    <n v="32"/>
    <n v="295"/>
    <n v="9440"/>
    <n v="5380.8"/>
    <n v="0.57000000000000006"/>
    <s v="Outlet"/>
    <x v="0"/>
    <x v="6"/>
  </r>
  <r>
    <x v="1"/>
    <n v="1197831"/>
    <x v="98"/>
    <x v="1"/>
    <x v="1"/>
    <x v="1"/>
    <x v="0"/>
    <n v="28"/>
    <n v="295"/>
    <n v="8260"/>
    <n v="3386.6"/>
    <n v="0.41"/>
    <s v="Outlet"/>
    <x v="0"/>
    <x v="6"/>
  </r>
  <r>
    <x v="1"/>
    <n v="1197831"/>
    <x v="99"/>
    <x v="1"/>
    <x v="1"/>
    <x v="1"/>
    <x v="1"/>
    <n v="33"/>
    <n v="323"/>
    <n v="10659"/>
    <n v="4476.78"/>
    <n v="0.42"/>
    <s v="Outlet"/>
    <x v="0"/>
    <x v="6"/>
  </r>
  <r>
    <x v="1"/>
    <n v="1197831"/>
    <x v="100"/>
    <x v="1"/>
    <x v="1"/>
    <x v="1"/>
    <x v="2"/>
    <n v="27"/>
    <n v="264"/>
    <n v="7128"/>
    <n v="2851.2"/>
    <n v="0.39999999999999997"/>
    <s v="Outlet"/>
    <x v="0"/>
    <x v="6"/>
  </r>
  <r>
    <x v="1"/>
    <n v="1197831"/>
    <x v="101"/>
    <x v="1"/>
    <x v="1"/>
    <x v="1"/>
    <x v="3"/>
    <n v="26"/>
    <n v="263"/>
    <n v="6838"/>
    <n v="3282.24"/>
    <n v="0.48"/>
    <s v="Outlet"/>
    <x v="0"/>
    <x v="6"/>
  </r>
  <r>
    <x v="1"/>
    <n v="1197831"/>
    <x v="102"/>
    <x v="1"/>
    <x v="1"/>
    <x v="1"/>
    <x v="4"/>
    <n v="29"/>
    <n v="221"/>
    <n v="6409"/>
    <n v="2050.88"/>
    <n v="0.32"/>
    <s v="Outlet"/>
    <x v="0"/>
    <x v="6"/>
  </r>
  <r>
    <x v="1"/>
    <n v="1197831"/>
    <x v="103"/>
    <x v="1"/>
    <x v="1"/>
    <x v="1"/>
    <x v="5"/>
    <n v="38"/>
    <n v="350"/>
    <n v="13300"/>
    <n v="7581.0000000000009"/>
    <n v="0.57000000000000006"/>
    <s v="Outlet"/>
    <x v="0"/>
    <x v="6"/>
  </r>
  <r>
    <x v="1"/>
    <n v="1197831"/>
    <x v="104"/>
    <x v="1"/>
    <x v="1"/>
    <x v="1"/>
    <x v="0"/>
    <n v="29"/>
    <n v="295"/>
    <n v="8555"/>
    <n v="3421.9999999999995"/>
    <n v="0.39999999999999997"/>
    <s v="Outlet"/>
    <x v="0"/>
    <x v="6"/>
  </r>
  <r>
    <x v="1"/>
    <n v="1197831"/>
    <x v="105"/>
    <x v="1"/>
    <x v="1"/>
    <x v="1"/>
    <x v="1"/>
    <n v="32"/>
    <n v="285"/>
    <n v="9120"/>
    <n v="3830.3999999999996"/>
    <n v="0.42"/>
    <s v="Outlet"/>
    <x v="0"/>
    <x v="6"/>
  </r>
  <r>
    <x v="1"/>
    <n v="1197831"/>
    <x v="106"/>
    <x v="1"/>
    <x v="1"/>
    <x v="1"/>
    <x v="2"/>
    <n v="29"/>
    <n v="374"/>
    <n v="10846"/>
    <n v="4446.8599999999997"/>
    <n v="0.41"/>
    <s v="Outlet"/>
    <x v="0"/>
    <x v="6"/>
  </r>
  <r>
    <x v="1"/>
    <n v="1197831"/>
    <x v="107"/>
    <x v="1"/>
    <x v="1"/>
    <x v="1"/>
    <x v="3"/>
    <n v="28"/>
    <n v="224"/>
    <n v="6272"/>
    <n v="3261.44"/>
    <n v="0.52"/>
    <s v="Outlet"/>
    <x v="0"/>
    <x v="6"/>
  </r>
  <r>
    <x v="1"/>
    <n v="1197831"/>
    <x v="108"/>
    <x v="1"/>
    <x v="1"/>
    <x v="1"/>
    <x v="4"/>
    <n v="33"/>
    <n v="217"/>
    <n v="7161"/>
    <n v="2577.96"/>
    <n v="0.36"/>
    <s v="Outlet"/>
    <x v="0"/>
    <x v="6"/>
  </r>
  <r>
    <x v="1"/>
    <n v="1197831"/>
    <x v="109"/>
    <x v="1"/>
    <x v="1"/>
    <x v="1"/>
    <x v="5"/>
    <n v="36"/>
    <n v="302"/>
    <n v="10872"/>
    <n v="5653.4400000000005"/>
    <n v="0.52"/>
    <s v="Outlet"/>
    <x v="0"/>
    <x v="6"/>
  </r>
  <r>
    <x v="1"/>
    <n v="1197831"/>
    <x v="110"/>
    <x v="1"/>
    <x v="1"/>
    <x v="1"/>
    <x v="0"/>
    <n v="27"/>
    <n v="305"/>
    <n v="8235"/>
    <n v="3046.95"/>
    <n v="0.37"/>
    <s v="Outlet"/>
    <x v="0"/>
    <x v="6"/>
  </r>
  <r>
    <x v="1"/>
    <n v="1197831"/>
    <x v="111"/>
    <x v="1"/>
    <x v="1"/>
    <x v="1"/>
    <x v="1"/>
    <n v="33"/>
    <n v="305"/>
    <n v="10065"/>
    <n v="3824.7"/>
    <n v="0.38"/>
    <s v="Outlet"/>
    <x v="0"/>
    <x v="6"/>
  </r>
  <r>
    <x v="1"/>
    <n v="1197831"/>
    <x v="112"/>
    <x v="1"/>
    <x v="1"/>
    <x v="1"/>
    <x v="2"/>
    <n v="29"/>
    <n v="374"/>
    <n v="10846"/>
    <n v="4446.8599999999997"/>
    <n v="0.41"/>
    <s v="Outlet"/>
    <x v="0"/>
    <x v="7"/>
  </r>
  <r>
    <x v="1"/>
    <n v="1197831"/>
    <x v="113"/>
    <x v="1"/>
    <x v="1"/>
    <x v="1"/>
    <x v="3"/>
    <n v="30"/>
    <n v="215"/>
    <n v="6450"/>
    <n v="3096"/>
    <n v="0.48"/>
    <s v="Outlet"/>
    <x v="0"/>
    <x v="7"/>
  </r>
  <r>
    <x v="1"/>
    <n v="1197831"/>
    <x v="114"/>
    <x v="1"/>
    <x v="1"/>
    <x v="1"/>
    <x v="4"/>
    <n v="35"/>
    <n v="228"/>
    <n v="7980"/>
    <n v="2713.2"/>
    <n v="0.33999999999999997"/>
    <s v="Outlet"/>
    <x v="0"/>
    <x v="7"/>
  </r>
  <r>
    <x v="1"/>
    <n v="1197831"/>
    <x v="115"/>
    <x v="1"/>
    <x v="1"/>
    <x v="1"/>
    <x v="5"/>
    <n v="39"/>
    <n v="270"/>
    <n v="10530"/>
    <n v="5686.2000000000007"/>
    <n v="0.54"/>
    <s v="Outlet"/>
    <x v="0"/>
    <x v="7"/>
  </r>
  <r>
    <x v="1"/>
    <n v="1197831"/>
    <x v="116"/>
    <x v="1"/>
    <x v="1"/>
    <x v="1"/>
    <x v="0"/>
    <n v="33"/>
    <n v="264"/>
    <n v="8712"/>
    <n v="3659.04"/>
    <n v="0.42"/>
    <s v="Outlet"/>
    <x v="0"/>
    <x v="7"/>
  </r>
  <r>
    <x v="1"/>
    <n v="1197831"/>
    <x v="117"/>
    <x v="1"/>
    <x v="1"/>
    <x v="1"/>
    <x v="1"/>
    <n v="32"/>
    <n v="255"/>
    <n v="8160"/>
    <n v="3019.2"/>
    <n v="0.37"/>
    <s v="Outlet"/>
    <x v="0"/>
    <x v="7"/>
  </r>
  <r>
    <x v="1"/>
    <n v="1197831"/>
    <x v="118"/>
    <x v="1"/>
    <x v="1"/>
    <x v="1"/>
    <x v="2"/>
    <n v="36"/>
    <n v="315"/>
    <n v="11340"/>
    <n v="4309.2"/>
    <n v="0.38"/>
    <s v="Outlet"/>
    <x v="0"/>
    <x v="7"/>
  </r>
  <r>
    <x v="1"/>
    <n v="1197831"/>
    <x v="119"/>
    <x v="1"/>
    <x v="1"/>
    <x v="1"/>
    <x v="3"/>
    <n v="37"/>
    <n v="200"/>
    <n v="7400"/>
    <n v="3700"/>
    <n v="0.5"/>
    <s v="Outlet"/>
    <x v="0"/>
    <x v="7"/>
  </r>
  <r>
    <x v="1"/>
    <n v="1197831"/>
    <x v="120"/>
    <x v="1"/>
    <x v="1"/>
    <x v="1"/>
    <x v="4"/>
    <n v="36"/>
    <n v="206"/>
    <n v="7416"/>
    <n v="2669.7599999999998"/>
    <n v="0.36"/>
    <s v="Outlet"/>
    <x v="0"/>
    <x v="7"/>
  </r>
  <r>
    <x v="1"/>
    <n v="1197831"/>
    <x v="121"/>
    <x v="1"/>
    <x v="1"/>
    <x v="1"/>
    <x v="5"/>
    <n v="42"/>
    <n v="298"/>
    <n v="12516"/>
    <n v="7134.1200000000008"/>
    <n v="0.57000000000000006"/>
    <s v="Outlet"/>
    <x v="0"/>
    <x v="7"/>
  </r>
  <r>
    <x v="1"/>
    <n v="1197831"/>
    <x v="122"/>
    <x v="1"/>
    <x v="1"/>
    <x v="1"/>
    <x v="0"/>
    <n v="31"/>
    <n v="272"/>
    <n v="8432"/>
    <n v="3288.4799999999996"/>
    <n v="0.38999999999999996"/>
    <s v="Outlet"/>
    <x v="0"/>
    <x v="7"/>
  </r>
  <r>
    <x v="1"/>
    <n v="1197831"/>
    <x v="123"/>
    <x v="1"/>
    <x v="1"/>
    <x v="1"/>
    <x v="1"/>
    <n v="29"/>
    <n v="248"/>
    <n v="7192"/>
    <n v="2804.8799999999997"/>
    <n v="0.38999999999999996"/>
    <s v="Outlet"/>
    <x v="0"/>
    <x v="7"/>
  </r>
  <r>
    <x v="1"/>
    <n v="1197831"/>
    <x v="124"/>
    <x v="1"/>
    <x v="1"/>
    <x v="1"/>
    <x v="2"/>
    <n v="39"/>
    <n v="255"/>
    <n v="9945"/>
    <n v="3679.65"/>
    <n v="0.37"/>
    <s v="Outlet"/>
    <x v="0"/>
    <x v="7"/>
  </r>
  <r>
    <x v="1"/>
    <n v="1197831"/>
    <x v="125"/>
    <x v="1"/>
    <x v="1"/>
    <x v="1"/>
    <x v="3"/>
    <n v="36"/>
    <n v="204"/>
    <n v="7344"/>
    <n v="3451.6800000000003"/>
    <n v="0.47000000000000003"/>
    <s v="Outlet"/>
    <x v="0"/>
    <x v="7"/>
  </r>
  <r>
    <x v="1"/>
    <n v="1197831"/>
    <x v="126"/>
    <x v="1"/>
    <x v="1"/>
    <x v="1"/>
    <x v="4"/>
    <n v="35"/>
    <n v="184"/>
    <n v="6440"/>
    <n v="2382.8000000000002"/>
    <n v="0.37"/>
    <s v="Outlet"/>
    <x v="0"/>
    <x v="7"/>
  </r>
  <r>
    <x v="1"/>
    <n v="1197831"/>
    <x v="127"/>
    <x v="1"/>
    <x v="1"/>
    <x v="1"/>
    <x v="5"/>
    <n v="43"/>
    <n v="233"/>
    <n v="10019"/>
    <n v="5410.26"/>
    <n v="0.54"/>
    <s v="Outlet"/>
    <x v="0"/>
    <x v="7"/>
  </r>
  <r>
    <x v="1"/>
    <n v="1197831"/>
    <x v="128"/>
    <x v="1"/>
    <x v="1"/>
    <x v="1"/>
    <x v="0"/>
    <n v="34"/>
    <n v="270"/>
    <n v="9180"/>
    <n v="3488.4"/>
    <n v="0.38"/>
    <s v="Outlet"/>
    <x v="0"/>
    <x v="8"/>
  </r>
  <r>
    <x v="1"/>
    <n v="1197831"/>
    <x v="129"/>
    <x v="1"/>
    <x v="1"/>
    <x v="1"/>
    <x v="1"/>
    <n v="31"/>
    <n v="306"/>
    <n v="9486"/>
    <n v="3794.3999999999996"/>
    <n v="0.39999999999999997"/>
    <s v="Outlet"/>
    <x v="0"/>
    <x v="8"/>
  </r>
  <r>
    <x v="1"/>
    <n v="1197831"/>
    <x v="130"/>
    <x v="1"/>
    <x v="1"/>
    <x v="1"/>
    <x v="2"/>
    <n v="34"/>
    <n v="281"/>
    <n v="9554"/>
    <n v="3726.0599999999995"/>
    <n v="0.38999999999999996"/>
    <s v="Outlet"/>
    <x v="0"/>
    <x v="8"/>
  </r>
  <r>
    <x v="1"/>
    <n v="1197831"/>
    <x v="131"/>
    <x v="1"/>
    <x v="1"/>
    <x v="1"/>
    <x v="3"/>
    <n v="36"/>
    <n v="230"/>
    <n v="8280"/>
    <n v="4140"/>
    <n v="0.5"/>
    <s v="Outlet"/>
    <x v="0"/>
    <x v="8"/>
  </r>
  <r>
    <x v="1"/>
    <n v="1197831"/>
    <x v="132"/>
    <x v="1"/>
    <x v="1"/>
    <x v="1"/>
    <x v="4"/>
    <n v="30"/>
    <n v="195"/>
    <n v="5850"/>
    <n v="1872"/>
    <n v="0.32"/>
    <s v="Outlet"/>
    <x v="0"/>
    <x v="8"/>
  </r>
  <r>
    <x v="1"/>
    <n v="1197831"/>
    <x v="133"/>
    <x v="1"/>
    <x v="1"/>
    <x v="1"/>
    <x v="5"/>
    <n v="44"/>
    <n v="289"/>
    <n v="12716"/>
    <n v="7248.1200000000008"/>
    <n v="0.57000000000000006"/>
    <s v="Outlet"/>
    <x v="0"/>
    <x v="8"/>
  </r>
  <r>
    <x v="1"/>
    <n v="1197831"/>
    <x v="134"/>
    <x v="1"/>
    <x v="1"/>
    <x v="1"/>
    <x v="0"/>
    <n v="32"/>
    <n v="333"/>
    <n v="10656"/>
    <n v="4262.3999999999996"/>
    <n v="0.39999999999999997"/>
    <s v="Outlet"/>
    <x v="0"/>
    <x v="8"/>
  </r>
  <r>
    <x v="1"/>
    <n v="1197831"/>
    <x v="135"/>
    <x v="1"/>
    <x v="1"/>
    <x v="1"/>
    <x v="1"/>
    <n v="34"/>
    <n v="333"/>
    <n v="11322"/>
    <n v="4755.24"/>
    <n v="0.42"/>
    <s v="Outlet"/>
    <x v="0"/>
    <x v="8"/>
  </r>
  <r>
    <x v="1"/>
    <n v="1197831"/>
    <x v="136"/>
    <x v="1"/>
    <x v="1"/>
    <x v="1"/>
    <x v="2"/>
    <n v="38"/>
    <n v="298"/>
    <n v="11324"/>
    <n v="4303.12"/>
    <n v="0.38"/>
    <s v="Outlet"/>
    <x v="0"/>
    <x v="8"/>
  </r>
  <r>
    <x v="1"/>
    <n v="1197831"/>
    <x v="137"/>
    <x v="1"/>
    <x v="1"/>
    <x v="1"/>
    <x v="3"/>
    <n v="36"/>
    <n v="210"/>
    <n v="7560"/>
    <n v="3931.2000000000003"/>
    <n v="0.52"/>
    <s v="Outlet"/>
    <x v="0"/>
    <x v="8"/>
  </r>
  <r>
    <x v="1"/>
    <n v="1197831"/>
    <x v="138"/>
    <x v="1"/>
    <x v="1"/>
    <x v="1"/>
    <x v="4"/>
    <n v="30"/>
    <n v="208"/>
    <n v="6240"/>
    <n v="2246.4"/>
    <n v="0.36"/>
    <s v="Outlet"/>
    <x v="0"/>
    <x v="8"/>
  </r>
  <r>
    <x v="1"/>
    <n v="1197831"/>
    <x v="139"/>
    <x v="1"/>
    <x v="1"/>
    <x v="1"/>
    <x v="5"/>
    <n v="41"/>
    <n v="306"/>
    <n v="12546"/>
    <n v="6900.3"/>
    <n v="0.55000000000000004"/>
    <s v="Outlet"/>
    <x v="0"/>
    <x v="8"/>
  </r>
  <r>
    <x v="3"/>
    <n v="1128299"/>
    <x v="140"/>
    <x v="1"/>
    <x v="1"/>
    <x v="1"/>
    <x v="0"/>
    <n v="30"/>
    <n v="264"/>
    <n v="7920"/>
    <n v="3088.8"/>
    <n v="0.39"/>
    <s v="Outlet"/>
    <x v="0"/>
    <x v="9"/>
  </r>
  <r>
    <x v="3"/>
    <n v="1128299"/>
    <x v="141"/>
    <x v="1"/>
    <x v="1"/>
    <x v="1"/>
    <x v="1"/>
    <n v="33"/>
    <n v="248"/>
    <n v="8184"/>
    <n v="1882.3200000000002"/>
    <n v="0.23"/>
    <s v="Outlet"/>
    <x v="0"/>
    <x v="9"/>
  </r>
  <r>
    <x v="3"/>
    <n v="1128299"/>
    <x v="142"/>
    <x v="1"/>
    <x v="1"/>
    <x v="1"/>
    <x v="2"/>
    <n v="33"/>
    <n v="271"/>
    <n v="8943"/>
    <n v="3756.0600000000004"/>
    <n v="0.42000000000000004"/>
    <s v="Outlet"/>
    <x v="0"/>
    <x v="9"/>
  </r>
  <r>
    <x v="3"/>
    <n v="1128299"/>
    <x v="143"/>
    <x v="1"/>
    <x v="1"/>
    <x v="1"/>
    <x v="3"/>
    <n v="35"/>
    <n v="219"/>
    <n v="7665"/>
    <n v="2759.4"/>
    <n v="0.36"/>
    <s v="Outlet"/>
    <x v="0"/>
    <x v="9"/>
  </r>
  <r>
    <x v="3"/>
    <n v="1128299"/>
    <x v="144"/>
    <x v="2"/>
    <x v="2"/>
    <x v="2"/>
    <x v="4"/>
    <n v="38"/>
    <n v="173"/>
    <n v="6574"/>
    <n v="3549.96"/>
    <n v="0.54"/>
    <s v="Outlet"/>
    <x v="0"/>
    <x v="9"/>
  </r>
  <r>
    <x v="3"/>
    <n v="1128299"/>
    <x v="145"/>
    <x v="2"/>
    <x v="2"/>
    <x v="2"/>
    <x v="5"/>
    <n v="36"/>
    <n v="233"/>
    <n v="8388"/>
    <n v="1761.4800000000002"/>
    <n v="0.21000000000000002"/>
    <s v="Outlet"/>
    <x v="0"/>
    <x v="9"/>
  </r>
  <r>
    <x v="3"/>
    <n v="1128299"/>
    <x v="146"/>
    <x v="2"/>
    <x v="2"/>
    <x v="2"/>
    <x v="0"/>
    <n v="28"/>
    <n v="289"/>
    <n v="8092"/>
    <n v="3398.6400000000003"/>
    <n v="0.42000000000000004"/>
    <s v="Outlet"/>
    <x v="0"/>
    <x v="9"/>
  </r>
  <r>
    <x v="3"/>
    <n v="1128299"/>
    <x v="147"/>
    <x v="2"/>
    <x v="2"/>
    <x v="2"/>
    <x v="1"/>
    <n v="36"/>
    <n v="239"/>
    <n v="8604"/>
    <n v="2151"/>
    <n v="0.25"/>
    <s v="Outlet"/>
    <x v="0"/>
    <x v="9"/>
  </r>
  <r>
    <x v="3"/>
    <n v="1128299"/>
    <x v="148"/>
    <x v="2"/>
    <x v="2"/>
    <x v="2"/>
    <x v="2"/>
    <n v="40"/>
    <n v="247"/>
    <n v="9880"/>
    <n v="4050.8"/>
    <n v="0.41000000000000003"/>
    <s v="Outlet"/>
    <x v="0"/>
    <x v="9"/>
  </r>
  <r>
    <x v="3"/>
    <n v="1128299"/>
    <x v="149"/>
    <x v="2"/>
    <x v="2"/>
    <x v="2"/>
    <x v="3"/>
    <n v="39"/>
    <n v="190"/>
    <n v="7410"/>
    <n v="2519.3999999999996"/>
    <n v="0.33999999999999997"/>
    <s v="Outlet"/>
    <x v="0"/>
    <x v="9"/>
  </r>
  <r>
    <x v="3"/>
    <n v="1128299"/>
    <x v="150"/>
    <x v="2"/>
    <x v="2"/>
    <x v="2"/>
    <x v="4"/>
    <n v="42"/>
    <n v="165"/>
    <n v="6930"/>
    <n v="3950.1000000000004"/>
    <n v="0.57000000000000006"/>
    <s v="Outlet"/>
    <x v="0"/>
    <x v="9"/>
  </r>
  <r>
    <x v="3"/>
    <n v="1128299"/>
    <x v="151"/>
    <x v="2"/>
    <x v="2"/>
    <x v="2"/>
    <x v="5"/>
    <n v="33"/>
    <n v="210"/>
    <n v="6930"/>
    <n v="1524.6000000000001"/>
    <n v="0.22000000000000003"/>
    <s v="Outlet"/>
    <x v="0"/>
    <x v="9"/>
  </r>
  <r>
    <x v="3"/>
    <n v="1128299"/>
    <x v="152"/>
    <x v="2"/>
    <x v="2"/>
    <x v="2"/>
    <x v="0"/>
    <n v="36"/>
    <n v="272"/>
    <n v="9792"/>
    <n v="3818.88"/>
    <n v="0.39"/>
    <s v="Outlet"/>
    <x v="0"/>
    <x v="9"/>
  </r>
  <r>
    <x v="3"/>
    <n v="1128299"/>
    <x v="153"/>
    <x v="2"/>
    <x v="2"/>
    <x v="2"/>
    <x v="1"/>
    <n v="39"/>
    <n v="231"/>
    <n v="9009"/>
    <n v="2072.0700000000002"/>
    <n v="0.23"/>
    <s v="Outlet"/>
    <x v="0"/>
    <x v="9"/>
  </r>
  <r>
    <x v="3"/>
    <n v="1128299"/>
    <x v="154"/>
    <x v="2"/>
    <x v="2"/>
    <x v="2"/>
    <x v="2"/>
    <n v="47"/>
    <n v="210"/>
    <n v="9870"/>
    <n v="4145.4000000000005"/>
    <n v="0.42000000000000004"/>
    <s v="Outlet"/>
    <x v="0"/>
    <x v="9"/>
  </r>
  <r>
    <x v="3"/>
    <n v="1128299"/>
    <x v="155"/>
    <x v="2"/>
    <x v="2"/>
    <x v="2"/>
    <x v="3"/>
    <n v="48"/>
    <n v="204"/>
    <n v="9792"/>
    <n v="3133.44"/>
    <n v="0.32"/>
    <s v="Outlet"/>
    <x v="0"/>
    <x v="10"/>
  </r>
  <r>
    <x v="3"/>
    <n v="1128299"/>
    <x v="156"/>
    <x v="2"/>
    <x v="2"/>
    <x v="2"/>
    <x v="4"/>
    <n v="51"/>
    <n v="170"/>
    <n v="8670"/>
    <n v="4681.8"/>
    <n v="0.54"/>
    <s v="Outlet"/>
    <x v="0"/>
    <x v="10"/>
  </r>
  <r>
    <x v="3"/>
    <n v="1128299"/>
    <x v="157"/>
    <x v="2"/>
    <x v="2"/>
    <x v="2"/>
    <x v="5"/>
    <n v="41"/>
    <n v="245"/>
    <n v="10045"/>
    <n v="2009"/>
    <n v="0.2"/>
    <s v="Outlet"/>
    <x v="0"/>
    <x v="10"/>
  </r>
  <r>
    <x v="3"/>
    <n v="1128299"/>
    <x v="158"/>
    <x v="2"/>
    <x v="2"/>
    <x v="2"/>
    <x v="0"/>
    <n v="40"/>
    <n v="271"/>
    <n v="10840"/>
    <n v="4119.2"/>
    <n v="0.38"/>
    <s v="Outlet"/>
    <x v="0"/>
    <x v="10"/>
  </r>
  <r>
    <x v="3"/>
    <n v="1128299"/>
    <x v="159"/>
    <x v="2"/>
    <x v="2"/>
    <x v="2"/>
    <x v="1"/>
    <n v="51"/>
    <n v="216"/>
    <n v="11016"/>
    <n v="2754"/>
    <n v="0.25"/>
    <s v="Outlet"/>
    <x v="0"/>
    <x v="10"/>
  </r>
  <r>
    <x v="3"/>
    <n v="1128299"/>
    <x v="160"/>
    <x v="2"/>
    <x v="2"/>
    <x v="2"/>
    <x v="2"/>
    <n v="46"/>
    <n v="254"/>
    <n v="11684"/>
    <n v="4556.76"/>
    <n v="0.39"/>
    <s v="Outlet"/>
    <x v="0"/>
    <x v="10"/>
  </r>
  <r>
    <x v="3"/>
    <n v="1128299"/>
    <x v="161"/>
    <x v="2"/>
    <x v="2"/>
    <x v="2"/>
    <x v="3"/>
    <n v="48"/>
    <n v="188"/>
    <n v="9024"/>
    <n v="3068.16"/>
    <n v="0.33999999999999997"/>
    <s v="Outlet"/>
    <x v="0"/>
    <x v="10"/>
  </r>
  <r>
    <x v="3"/>
    <n v="1128299"/>
    <x v="162"/>
    <x v="2"/>
    <x v="2"/>
    <x v="2"/>
    <x v="4"/>
    <n v="47"/>
    <n v="158"/>
    <n v="7426"/>
    <n v="4158.5600000000004"/>
    <n v="0.56000000000000005"/>
    <s v="Outlet"/>
    <x v="0"/>
    <x v="10"/>
  </r>
  <r>
    <x v="3"/>
    <n v="1128299"/>
    <x v="163"/>
    <x v="2"/>
    <x v="2"/>
    <x v="2"/>
    <x v="5"/>
    <n v="62"/>
    <n v="245"/>
    <n v="15190"/>
    <n v="2886.1000000000004"/>
    <n v="0.19000000000000003"/>
    <s v="Outlet"/>
    <x v="0"/>
    <x v="10"/>
  </r>
  <r>
    <x v="3"/>
    <n v="1128299"/>
    <x v="164"/>
    <x v="2"/>
    <x v="2"/>
    <x v="2"/>
    <x v="0"/>
    <n v="44"/>
    <n v="270"/>
    <n v="11880"/>
    <n v="5227.2"/>
    <n v="0.44"/>
    <s v="Outlet"/>
    <x v="0"/>
    <x v="10"/>
  </r>
  <r>
    <x v="3"/>
    <n v="1128299"/>
    <x v="165"/>
    <x v="2"/>
    <x v="2"/>
    <x v="2"/>
    <x v="1"/>
    <n v="51"/>
    <n v="233"/>
    <n v="11883"/>
    <n v="3208.4100000000003"/>
    <n v="0.27"/>
    <s v="Outlet"/>
    <x v="1"/>
    <x v="0"/>
  </r>
  <r>
    <x v="3"/>
    <n v="1128299"/>
    <x v="166"/>
    <x v="2"/>
    <x v="2"/>
    <x v="2"/>
    <x v="2"/>
    <n v="46"/>
    <n v="225"/>
    <n v="10350"/>
    <n v="4554"/>
    <n v="0.44"/>
    <s v="Outlet"/>
    <x v="1"/>
    <x v="0"/>
  </r>
  <r>
    <x v="3"/>
    <n v="1128299"/>
    <x v="167"/>
    <x v="2"/>
    <x v="2"/>
    <x v="2"/>
    <x v="3"/>
    <n v="42"/>
    <n v="228"/>
    <n v="9576"/>
    <n v="4021.92"/>
    <n v="0.42"/>
    <s v="Outlet"/>
    <x v="1"/>
    <x v="0"/>
  </r>
  <r>
    <x v="3"/>
    <n v="1128299"/>
    <x v="168"/>
    <x v="2"/>
    <x v="2"/>
    <x v="2"/>
    <x v="4"/>
    <n v="49"/>
    <n v="182"/>
    <n v="8918"/>
    <n v="5083.26"/>
    <n v="0.57000000000000006"/>
    <s v="Outlet"/>
    <x v="1"/>
    <x v="0"/>
  </r>
  <r>
    <x v="3"/>
    <n v="1128299"/>
    <x v="169"/>
    <x v="2"/>
    <x v="2"/>
    <x v="2"/>
    <x v="5"/>
    <n v="58"/>
    <n v="225"/>
    <n v="13050"/>
    <n v="3001.5"/>
    <n v="0.23"/>
    <s v="Outlet"/>
    <x v="1"/>
    <x v="0"/>
  </r>
  <r>
    <x v="3"/>
    <n v="1128299"/>
    <x v="170"/>
    <x v="2"/>
    <x v="2"/>
    <x v="2"/>
    <x v="0"/>
    <n v="41"/>
    <n v="341"/>
    <n v="13981"/>
    <n v="6011.8300000000008"/>
    <n v="0.43000000000000005"/>
    <s v="Outlet"/>
    <x v="1"/>
    <x v="0"/>
  </r>
  <r>
    <x v="3"/>
    <n v="1128299"/>
    <x v="171"/>
    <x v="2"/>
    <x v="2"/>
    <x v="2"/>
    <x v="1"/>
    <n v="50"/>
    <n v="256"/>
    <n v="12800"/>
    <n v="3840"/>
    <n v="0.3"/>
    <s v="Outlet"/>
    <x v="1"/>
    <x v="0"/>
  </r>
  <r>
    <x v="3"/>
    <n v="1128299"/>
    <x v="172"/>
    <x v="2"/>
    <x v="2"/>
    <x v="2"/>
    <x v="2"/>
    <n v="42"/>
    <n v="281"/>
    <n v="11802"/>
    <n v="5310.9000000000005"/>
    <n v="0.45"/>
    <s v="Outlet"/>
    <x v="1"/>
    <x v="0"/>
  </r>
  <r>
    <x v="3"/>
    <n v="1128299"/>
    <x v="173"/>
    <x v="2"/>
    <x v="2"/>
    <x v="2"/>
    <x v="3"/>
    <n v="41"/>
    <n v="224"/>
    <n v="9184"/>
    <n v="3765.4399999999996"/>
    <n v="0.41"/>
    <s v="Outlet"/>
    <x v="1"/>
    <x v="0"/>
  </r>
  <r>
    <x v="3"/>
    <n v="1128299"/>
    <x v="174"/>
    <x v="2"/>
    <x v="2"/>
    <x v="2"/>
    <x v="4"/>
    <n v="44"/>
    <n v="196"/>
    <n v="8624"/>
    <n v="5260.6400000000012"/>
    <n v="0.6100000000000001"/>
    <s v="Outlet"/>
    <x v="1"/>
    <x v="0"/>
  </r>
  <r>
    <x v="3"/>
    <n v="1128299"/>
    <x v="175"/>
    <x v="2"/>
    <x v="2"/>
    <x v="2"/>
    <x v="5"/>
    <n v="60"/>
    <n v="306"/>
    <n v="18360"/>
    <n v="4773.6000000000004"/>
    <n v="0.26"/>
    <s v="Outlet"/>
    <x v="1"/>
    <x v="0"/>
  </r>
  <r>
    <x v="3"/>
    <n v="1128299"/>
    <x v="176"/>
    <x v="2"/>
    <x v="2"/>
    <x v="2"/>
    <x v="0"/>
    <n v="41"/>
    <n v="338"/>
    <n v="13858"/>
    <n v="5266.04"/>
    <n v="0.38"/>
    <s v="Outlet"/>
    <x v="1"/>
    <x v="0"/>
  </r>
  <r>
    <x v="3"/>
    <n v="1128299"/>
    <x v="177"/>
    <x v="2"/>
    <x v="2"/>
    <x v="2"/>
    <x v="1"/>
    <n v="49"/>
    <n v="263"/>
    <n v="12887"/>
    <n v="3092.88"/>
    <n v="0.24000000000000002"/>
    <s v="Outlet"/>
    <x v="1"/>
    <x v="0"/>
  </r>
  <r>
    <x v="3"/>
    <n v="1128299"/>
    <x v="178"/>
    <x v="2"/>
    <x v="2"/>
    <x v="2"/>
    <x v="2"/>
    <n v="46"/>
    <n v="264"/>
    <n v="12144"/>
    <n v="4857.6000000000004"/>
    <n v="0.4"/>
    <s v="Outlet"/>
    <x v="1"/>
    <x v="0"/>
  </r>
  <r>
    <x v="3"/>
    <n v="1128299"/>
    <x v="179"/>
    <x v="2"/>
    <x v="2"/>
    <x v="2"/>
    <x v="3"/>
    <n v="46"/>
    <n v="247"/>
    <n v="11362"/>
    <n v="4090.3199999999997"/>
    <n v="0.36"/>
    <s v="Outlet"/>
    <x v="1"/>
    <x v="0"/>
  </r>
  <r>
    <x v="3"/>
    <n v="1128299"/>
    <x v="180"/>
    <x v="2"/>
    <x v="2"/>
    <x v="2"/>
    <x v="4"/>
    <n v="44"/>
    <n v="240"/>
    <n v="10560"/>
    <n v="5913.6"/>
    <n v="0.56000000000000005"/>
    <s v="Outlet"/>
    <x v="1"/>
    <x v="0"/>
  </r>
  <r>
    <x v="3"/>
    <n v="1128299"/>
    <x v="181"/>
    <x v="2"/>
    <x v="2"/>
    <x v="2"/>
    <x v="5"/>
    <n v="56"/>
    <n v="264"/>
    <n v="14784"/>
    <n v="2808.9600000000005"/>
    <n v="0.19000000000000003"/>
    <s v="Outlet"/>
    <x v="1"/>
    <x v="0"/>
  </r>
  <r>
    <x v="3"/>
    <n v="1128299"/>
    <x v="182"/>
    <x v="2"/>
    <x v="2"/>
    <x v="2"/>
    <x v="0"/>
    <n v="45"/>
    <n v="302"/>
    <n v="13590"/>
    <n v="5436"/>
    <n v="0.4"/>
    <s v="Outlet"/>
    <x v="1"/>
    <x v="0"/>
  </r>
  <r>
    <x v="3"/>
    <n v="1128299"/>
    <x v="183"/>
    <x v="2"/>
    <x v="2"/>
    <x v="2"/>
    <x v="1"/>
    <n v="47"/>
    <n v="278"/>
    <n v="13066"/>
    <n v="2874.52"/>
    <n v="0.22"/>
    <s v="Outlet"/>
    <x v="1"/>
    <x v="0"/>
  </r>
  <r>
    <x v="3"/>
    <n v="1128299"/>
    <x v="184"/>
    <x v="2"/>
    <x v="2"/>
    <x v="2"/>
    <x v="2"/>
    <n v="51"/>
    <n v="248"/>
    <n v="12648"/>
    <n v="4932.72"/>
    <n v="0.39"/>
    <s v="Outlet"/>
    <x v="1"/>
    <x v="0"/>
  </r>
  <r>
    <x v="3"/>
    <n v="1128299"/>
    <x v="185"/>
    <x v="2"/>
    <x v="2"/>
    <x v="2"/>
    <x v="3"/>
    <n v="52"/>
    <n v="255"/>
    <n v="13260"/>
    <n v="4508.3999999999996"/>
    <n v="0.33999999999999997"/>
    <s v="Outlet"/>
    <x v="1"/>
    <x v="0"/>
  </r>
  <r>
    <x v="3"/>
    <n v="1128299"/>
    <x v="186"/>
    <x v="2"/>
    <x v="2"/>
    <x v="2"/>
    <x v="4"/>
    <n v="59"/>
    <n v="263"/>
    <n v="15517"/>
    <n v="8844.69"/>
    <n v="0.57000000000000006"/>
    <s v="Outlet"/>
    <x v="1"/>
    <x v="0"/>
  </r>
  <r>
    <x v="3"/>
    <n v="1128299"/>
    <x v="187"/>
    <x v="2"/>
    <x v="2"/>
    <x v="2"/>
    <x v="5"/>
    <n v="60"/>
    <n v="254"/>
    <n v="15240"/>
    <n v="3352.8000000000006"/>
    <n v="0.22000000000000003"/>
    <s v="Outlet"/>
    <x v="1"/>
    <x v="0"/>
  </r>
  <r>
    <x v="3"/>
    <n v="1128299"/>
    <x v="188"/>
    <x v="2"/>
    <x v="2"/>
    <x v="2"/>
    <x v="0"/>
    <n v="40"/>
    <n v="287"/>
    <n v="11480"/>
    <n v="4018.0000000000005"/>
    <n v="0.35000000000000003"/>
    <s v="Outlet"/>
    <x v="1"/>
    <x v="0"/>
  </r>
  <r>
    <x v="3"/>
    <n v="1128299"/>
    <x v="189"/>
    <x v="2"/>
    <x v="2"/>
    <x v="2"/>
    <x v="1"/>
    <n v="42"/>
    <n v="287"/>
    <n v="12054"/>
    <n v="2049.1799999999998"/>
    <n v="0.16999999999999998"/>
    <s v="Outlet"/>
    <x v="1"/>
    <x v="0"/>
  </r>
  <r>
    <x v="3"/>
    <n v="1128299"/>
    <x v="190"/>
    <x v="2"/>
    <x v="2"/>
    <x v="2"/>
    <x v="2"/>
    <n v="39"/>
    <n v="248"/>
    <n v="9672"/>
    <n v="3288.48"/>
    <n v="0.34"/>
    <s v="Outlet"/>
    <x v="1"/>
    <x v="0"/>
  </r>
  <r>
    <x v="3"/>
    <n v="1128299"/>
    <x v="191"/>
    <x v="2"/>
    <x v="2"/>
    <x v="2"/>
    <x v="3"/>
    <n v="39"/>
    <n v="247"/>
    <n v="9633"/>
    <n v="2600.91"/>
    <n v="0.26999999999999996"/>
    <s v="Outlet"/>
    <x v="1"/>
    <x v="0"/>
  </r>
  <r>
    <x v="3"/>
    <n v="1128299"/>
    <x v="192"/>
    <x v="2"/>
    <x v="2"/>
    <x v="2"/>
    <x v="4"/>
    <n v="43"/>
    <n v="225"/>
    <n v="9675"/>
    <n v="4644.0000000000009"/>
    <n v="0.48000000000000009"/>
    <s v="Outlet"/>
    <x v="1"/>
    <x v="0"/>
  </r>
  <r>
    <x v="3"/>
    <n v="1128299"/>
    <x v="193"/>
    <x v="2"/>
    <x v="2"/>
    <x v="2"/>
    <x v="5"/>
    <n v="51"/>
    <n v="264"/>
    <n v="13464"/>
    <n v="2019.6000000000004"/>
    <n v="0.15000000000000002"/>
    <s v="Outlet"/>
    <x v="1"/>
    <x v="0"/>
  </r>
  <r>
    <x v="3"/>
    <n v="1128299"/>
    <x v="194"/>
    <x v="2"/>
    <x v="2"/>
    <x v="2"/>
    <x v="0"/>
    <n v="36"/>
    <n v="289"/>
    <n v="10404"/>
    <n v="3433.3200000000006"/>
    <n v="0.33000000000000007"/>
    <s v="Outlet"/>
    <x v="1"/>
    <x v="0"/>
  </r>
  <r>
    <x v="3"/>
    <n v="1128299"/>
    <x v="195"/>
    <x v="2"/>
    <x v="2"/>
    <x v="2"/>
    <x v="1"/>
    <n v="39"/>
    <n v="280"/>
    <n v="10920"/>
    <n v="1965.6"/>
    <n v="0.18"/>
    <s v="Outlet"/>
    <x v="1"/>
    <x v="0"/>
  </r>
  <r>
    <x v="3"/>
    <n v="1128299"/>
    <x v="196"/>
    <x v="2"/>
    <x v="2"/>
    <x v="2"/>
    <x v="2"/>
    <n v="42"/>
    <n v="210"/>
    <n v="8820"/>
    <n v="2910.6000000000008"/>
    <n v="0.33000000000000007"/>
    <s v="Outlet"/>
    <x v="1"/>
    <x v="1"/>
  </r>
  <r>
    <x v="3"/>
    <n v="1128299"/>
    <x v="197"/>
    <x v="2"/>
    <x v="2"/>
    <x v="2"/>
    <x v="3"/>
    <n v="42"/>
    <n v="223"/>
    <n v="9366"/>
    <n v="2903.4599999999996"/>
    <n v="0.30999999999999994"/>
    <s v="Outlet"/>
    <x v="1"/>
    <x v="1"/>
  </r>
  <r>
    <x v="3"/>
    <n v="1128299"/>
    <x v="198"/>
    <x v="2"/>
    <x v="2"/>
    <x v="2"/>
    <x v="4"/>
    <n v="50"/>
    <n v="221"/>
    <n v="11050"/>
    <n v="5193.5000000000009"/>
    <n v="0.47000000000000008"/>
    <s v="Outlet"/>
    <x v="1"/>
    <x v="1"/>
  </r>
  <r>
    <x v="3"/>
    <n v="1128299"/>
    <x v="199"/>
    <x v="2"/>
    <x v="2"/>
    <x v="2"/>
    <x v="5"/>
    <n v="46"/>
    <n v="224"/>
    <n v="10304"/>
    <n v="1236.48"/>
    <n v="0.12000000000000001"/>
    <s v="Outlet"/>
    <x v="1"/>
    <x v="1"/>
  </r>
  <r>
    <x v="3"/>
    <n v="1128299"/>
    <x v="200"/>
    <x v="2"/>
    <x v="2"/>
    <x v="2"/>
    <x v="0"/>
    <n v="39"/>
    <n v="263"/>
    <n v="10257"/>
    <n v="3589.9500000000003"/>
    <n v="0.35000000000000003"/>
    <s v="Outlet"/>
    <x v="1"/>
    <x v="1"/>
  </r>
  <r>
    <x v="3"/>
    <n v="1128299"/>
    <x v="201"/>
    <x v="2"/>
    <x v="2"/>
    <x v="2"/>
    <x v="1"/>
    <n v="46"/>
    <n v="306"/>
    <n v="14076"/>
    <n v="2815.2000000000003"/>
    <n v="0.2"/>
    <s v="Outlet"/>
    <x v="1"/>
    <x v="1"/>
  </r>
  <r>
    <x v="3"/>
    <n v="1128299"/>
    <x v="202"/>
    <x v="2"/>
    <x v="2"/>
    <x v="2"/>
    <x v="2"/>
    <n v="40"/>
    <n v="247"/>
    <n v="9880"/>
    <n v="3359.2000000000003"/>
    <n v="0.34"/>
    <s v="Outlet"/>
    <x v="1"/>
    <x v="1"/>
  </r>
  <r>
    <x v="3"/>
    <n v="1128299"/>
    <x v="203"/>
    <x v="2"/>
    <x v="2"/>
    <x v="2"/>
    <x v="3"/>
    <n v="37"/>
    <n v="210"/>
    <n v="7770"/>
    <n v="2253.2999999999997"/>
    <n v="0.28999999999999998"/>
    <s v="Outlet"/>
    <x v="1"/>
    <x v="1"/>
  </r>
  <r>
    <x v="3"/>
    <n v="1128299"/>
    <x v="204"/>
    <x v="2"/>
    <x v="2"/>
    <x v="2"/>
    <x v="4"/>
    <n v="51"/>
    <n v="228"/>
    <n v="11628"/>
    <n v="5465.1600000000008"/>
    <n v="0.47000000000000008"/>
    <s v="Outlet"/>
    <x v="1"/>
    <x v="1"/>
  </r>
  <r>
    <x v="3"/>
    <n v="1128299"/>
    <x v="205"/>
    <x v="2"/>
    <x v="2"/>
    <x v="2"/>
    <x v="5"/>
    <n v="56"/>
    <n v="256"/>
    <n v="14336"/>
    <n v="2150.4000000000005"/>
    <n v="0.15000000000000002"/>
    <s v="Outlet"/>
    <x v="1"/>
    <x v="1"/>
  </r>
  <r>
    <x v="3"/>
    <n v="1128299"/>
    <x v="206"/>
    <x v="2"/>
    <x v="2"/>
    <x v="2"/>
    <x v="0"/>
    <n v="40"/>
    <n v="322"/>
    <n v="12880"/>
    <n v="4250.4000000000005"/>
    <n v="0.33000000000000007"/>
    <s v="Outlet"/>
    <x v="1"/>
    <x v="1"/>
  </r>
  <r>
    <x v="3"/>
    <n v="1128299"/>
    <x v="207"/>
    <x v="2"/>
    <x v="2"/>
    <x v="2"/>
    <x v="1"/>
    <n v="46"/>
    <n v="332"/>
    <n v="15272"/>
    <n v="3207.12"/>
    <n v="0.21"/>
    <s v="Outlet"/>
    <x v="1"/>
    <x v="1"/>
  </r>
  <r>
    <x v="3"/>
    <n v="1128299"/>
    <x v="208"/>
    <x v="2"/>
    <x v="2"/>
    <x v="2"/>
    <x v="2"/>
    <n v="44"/>
    <n v="256"/>
    <n v="11264"/>
    <n v="3717.1200000000008"/>
    <n v="0.33000000000000007"/>
    <s v="Outlet"/>
    <x v="1"/>
    <x v="1"/>
  </r>
  <r>
    <x v="3"/>
    <n v="1128299"/>
    <x v="209"/>
    <x v="2"/>
    <x v="2"/>
    <x v="2"/>
    <x v="3"/>
    <n v="40"/>
    <n v="271"/>
    <n v="10840"/>
    <n v="3252"/>
    <n v="0.3"/>
    <s v="Outlet"/>
    <x v="1"/>
    <x v="1"/>
  </r>
  <r>
    <x v="3"/>
    <n v="1128299"/>
    <x v="210"/>
    <x v="2"/>
    <x v="2"/>
    <x v="2"/>
    <x v="4"/>
    <n v="43"/>
    <n v="245"/>
    <n v="10535"/>
    <n v="5478.2"/>
    <n v="0.52"/>
    <s v="Outlet"/>
    <x v="1"/>
    <x v="1"/>
  </r>
  <r>
    <x v="3"/>
    <n v="1128299"/>
    <x v="211"/>
    <x v="2"/>
    <x v="2"/>
    <x v="2"/>
    <x v="5"/>
    <n v="50"/>
    <n v="256"/>
    <n v="12800"/>
    <n v="2176"/>
    <n v="0.17"/>
    <s v="Outlet"/>
    <x v="1"/>
    <x v="1"/>
  </r>
  <r>
    <x v="4"/>
    <n v="1189833"/>
    <x v="212"/>
    <x v="2"/>
    <x v="2"/>
    <x v="2"/>
    <x v="0"/>
    <n v="26"/>
    <n v="224"/>
    <n v="5824"/>
    <n v="2504.3200000000002"/>
    <n v="0.43000000000000005"/>
    <s v="Outlet"/>
    <x v="1"/>
    <x v="1"/>
  </r>
  <r>
    <x v="4"/>
    <n v="1189833"/>
    <x v="213"/>
    <x v="2"/>
    <x v="2"/>
    <x v="2"/>
    <x v="1"/>
    <n v="35"/>
    <n v="224"/>
    <n v="7840"/>
    <n v="2352"/>
    <n v="0.3"/>
    <s v="Outlet"/>
    <x v="1"/>
    <x v="1"/>
  </r>
  <r>
    <x v="4"/>
    <n v="1189833"/>
    <x v="214"/>
    <x v="2"/>
    <x v="2"/>
    <x v="2"/>
    <x v="2"/>
    <n v="36"/>
    <n v="217"/>
    <n v="7812"/>
    <n v="3281.0400000000004"/>
    <n v="0.42000000000000004"/>
    <s v="Outlet"/>
    <x v="1"/>
    <x v="2"/>
  </r>
  <r>
    <x v="4"/>
    <n v="1189833"/>
    <x v="215"/>
    <x v="2"/>
    <x v="2"/>
    <x v="2"/>
    <x v="3"/>
    <n v="33"/>
    <n v="182"/>
    <n v="6006"/>
    <n v="2282.2800000000002"/>
    <n v="0.38"/>
    <s v="Outlet"/>
    <x v="1"/>
    <x v="2"/>
  </r>
  <r>
    <x v="4"/>
    <n v="1189833"/>
    <x v="216"/>
    <x v="2"/>
    <x v="2"/>
    <x v="3"/>
    <x v="4"/>
    <n v="36"/>
    <n v="155"/>
    <n v="5580"/>
    <n v="3292.2000000000003"/>
    <n v="0.59000000000000008"/>
    <s v="Outlet"/>
    <x v="1"/>
    <x v="2"/>
  </r>
  <r>
    <x v="4"/>
    <n v="1189833"/>
    <x v="217"/>
    <x v="2"/>
    <x v="2"/>
    <x v="3"/>
    <x v="5"/>
    <n v="29"/>
    <n v="210"/>
    <n v="6090"/>
    <n v="1400.7"/>
    <n v="0.23"/>
    <s v="Outlet"/>
    <x v="1"/>
    <x v="2"/>
  </r>
  <r>
    <x v="4"/>
    <n v="1189833"/>
    <x v="218"/>
    <x v="2"/>
    <x v="2"/>
    <x v="3"/>
    <x v="0"/>
    <n v="28"/>
    <n v="240"/>
    <n v="6720"/>
    <n v="3091.2000000000003"/>
    <n v="0.46"/>
    <s v="Outlet"/>
    <x v="1"/>
    <x v="2"/>
  </r>
  <r>
    <x v="4"/>
    <n v="1189833"/>
    <x v="219"/>
    <x v="2"/>
    <x v="2"/>
    <x v="3"/>
    <x v="1"/>
    <n v="30"/>
    <n v="215"/>
    <n v="6450"/>
    <n v="1999.5"/>
    <n v="0.31"/>
    <s v="Outlet"/>
    <x v="1"/>
    <x v="2"/>
  </r>
  <r>
    <x v="4"/>
    <n v="1189833"/>
    <x v="220"/>
    <x v="2"/>
    <x v="2"/>
    <x v="3"/>
    <x v="2"/>
    <n v="33"/>
    <n v="223"/>
    <n v="7359"/>
    <n v="3090.78"/>
    <n v="0.42000000000000004"/>
    <s v="Outlet"/>
    <x v="1"/>
    <x v="2"/>
  </r>
  <r>
    <x v="4"/>
    <n v="1189833"/>
    <x v="221"/>
    <x v="2"/>
    <x v="2"/>
    <x v="3"/>
    <x v="3"/>
    <n v="34"/>
    <n v="179"/>
    <n v="6086"/>
    <n v="2495.2599999999998"/>
    <n v="0.41"/>
    <s v="Outlet"/>
    <x v="1"/>
    <x v="2"/>
  </r>
  <r>
    <x v="4"/>
    <n v="1189833"/>
    <x v="222"/>
    <x v="2"/>
    <x v="2"/>
    <x v="3"/>
    <x v="4"/>
    <n v="40"/>
    <n v="140"/>
    <n v="5600"/>
    <n v="3192.0000000000005"/>
    <n v="0.57000000000000006"/>
    <s v="Outlet"/>
    <x v="1"/>
    <x v="2"/>
  </r>
  <r>
    <x v="4"/>
    <n v="1189833"/>
    <x v="223"/>
    <x v="2"/>
    <x v="2"/>
    <x v="3"/>
    <x v="5"/>
    <n v="32"/>
    <n v="208"/>
    <n v="6656"/>
    <n v="1730.56"/>
    <n v="0.26"/>
    <s v="Outlet"/>
    <x v="1"/>
    <x v="2"/>
  </r>
  <r>
    <x v="4"/>
    <n v="1189833"/>
    <x v="224"/>
    <x v="2"/>
    <x v="2"/>
    <x v="3"/>
    <x v="0"/>
    <n v="24"/>
    <n v="264"/>
    <n v="6336"/>
    <n v="2787.84"/>
    <n v="0.44"/>
    <s v="Outlet"/>
    <x v="1"/>
    <x v="2"/>
  </r>
  <r>
    <x v="4"/>
    <n v="1189833"/>
    <x v="225"/>
    <x v="2"/>
    <x v="2"/>
    <x v="3"/>
    <x v="1"/>
    <n v="36"/>
    <n v="228"/>
    <n v="8208"/>
    <n v="2298.2400000000002"/>
    <n v="0.28000000000000003"/>
    <s v="Outlet"/>
    <x v="1"/>
    <x v="2"/>
  </r>
  <r>
    <x v="4"/>
    <n v="1189833"/>
    <x v="226"/>
    <x v="2"/>
    <x v="2"/>
    <x v="3"/>
    <x v="2"/>
    <n v="33"/>
    <n v="221"/>
    <n v="7293"/>
    <n v="3354.78"/>
    <n v="0.46"/>
    <s v="Outlet"/>
    <x v="1"/>
    <x v="2"/>
  </r>
  <r>
    <x v="4"/>
    <n v="1189833"/>
    <x v="227"/>
    <x v="2"/>
    <x v="2"/>
    <x v="3"/>
    <x v="3"/>
    <n v="36"/>
    <n v="176"/>
    <n v="6336"/>
    <n v="2471.0399999999995"/>
    <n v="0.38999999999999996"/>
    <s v="Outlet"/>
    <x v="1"/>
    <x v="2"/>
  </r>
  <r>
    <x v="4"/>
    <n v="1189833"/>
    <x v="228"/>
    <x v="2"/>
    <x v="2"/>
    <x v="3"/>
    <x v="4"/>
    <n v="36"/>
    <n v="128"/>
    <n v="4608"/>
    <n v="2718.7200000000003"/>
    <n v="0.59000000000000008"/>
    <s v="Outlet"/>
    <x v="1"/>
    <x v="2"/>
  </r>
  <r>
    <x v="4"/>
    <n v="1189833"/>
    <x v="229"/>
    <x v="2"/>
    <x v="2"/>
    <x v="3"/>
    <x v="5"/>
    <n v="33"/>
    <n v="194"/>
    <n v="6402"/>
    <n v="1472.46"/>
    <n v="0.23"/>
    <s v="Outlet"/>
    <x v="1"/>
    <x v="3"/>
  </r>
  <r>
    <x v="4"/>
    <n v="1189833"/>
    <x v="230"/>
    <x v="2"/>
    <x v="2"/>
    <x v="3"/>
    <x v="0"/>
    <n v="31"/>
    <n v="248"/>
    <n v="7688"/>
    <n v="3536.48"/>
    <n v="0.46"/>
    <s v="Outlet"/>
    <x v="1"/>
    <x v="3"/>
  </r>
  <r>
    <x v="4"/>
    <n v="1189833"/>
    <x v="231"/>
    <x v="2"/>
    <x v="2"/>
    <x v="3"/>
    <x v="1"/>
    <n v="34"/>
    <n v="210"/>
    <n v="7140"/>
    <n v="2070.6"/>
    <n v="0.28999999999999998"/>
    <s v="Outlet"/>
    <x v="1"/>
    <x v="3"/>
  </r>
  <r>
    <x v="4"/>
    <n v="1189833"/>
    <x v="232"/>
    <x v="2"/>
    <x v="2"/>
    <x v="3"/>
    <x v="2"/>
    <n v="38"/>
    <n v="206"/>
    <n v="7828"/>
    <n v="3679.1600000000003"/>
    <n v="0.47000000000000003"/>
    <s v="Outlet"/>
    <x v="1"/>
    <x v="3"/>
  </r>
  <r>
    <x v="4"/>
    <n v="1189833"/>
    <x v="233"/>
    <x v="2"/>
    <x v="2"/>
    <x v="3"/>
    <x v="3"/>
    <n v="31"/>
    <n v="173"/>
    <n v="5363"/>
    <n v="2037.94"/>
    <n v="0.38"/>
    <s v="Outlet"/>
    <x v="1"/>
    <x v="3"/>
  </r>
  <r>
    <x v="4"/>
    <n v="1189833"/>
    <x v="234"/>
    <x v="2"/>
    <x v="2"/>
    <x v="3"/>
    <x v="4"/>
    <n v="38"/>
    <n v="149"/>
    <n v="5662"/>
    <n v="3453.8200000000006"/>
    <n v="0.6100000000000001"/>
    <s v="Outlet"/>
    <x v="1"/>
    <x v="3"/>
  </r>
  <r>
    <x v="4"/>
    <n v="1189833"/>
    <x v="235"/>
    <x v="2"/>
    <x v="2"/>
    <x v="3"/>
    <x v="5"/>
    <n v="49"/>
    <n v="198"/>
    <n v="9702"/>
    <n v="2619.54"/>
    <n v="0.27"/>
    <s v="Outlet"/>
    <x v="1"/>
    <x v="3"/>
  </r>
  <r>
    <x v="4"/>
    <n v="1189833"/>
    <x v="236"/>
    <x v="2"/>
    <x v="2"/>
    <x v="3"/>
    <x v="0"/>
    <n v="32"/>
    <n v="240"/>
    <n v="7680"/>
    <n v="3609.6000000000004"/>
    <n v="0.47000000000000003"/>
    <s v="Outlet"/>
    <x v="1"/>
    <x v="3"/>
  </r>
  <r>
    <x v="4"/>
    <n v="1189833"/>
    <x v="237"/>
    <x v="2"/>
    <x v="2"/>
    <x v="3"/>
    <x v="1"/>
    <n v="34"/>
    <n v="221"/>
    <n v="7514"/>
    <n v="2254.1999999999998"/>
    <n v="0.3"/>
    <s v="Outlet"/>
    <x v="1"/>
    <x v="3"/>
  </r>
  <r>
    <x v="4"/>
    <n v="1189833"/>
    <x v="238"/>
    <x v="2"/>
    <x v="2"/>
    <x v="3"/>
    <x v="2"/>
    <n v="36"/>
    <n v="215"/>
    <n v="7740"/>
    <n v="3483"/>
    <n v="0.45"/>
    <s v="Outlet"/>
    <x v="1"/>
    <x v="3"/>
  </r>
  <r>
    <x v="4"/>
    <n v="1189833"/>
    <x v="239"/>
    <x v="2"/>
    <x v="2"/>
    <x v="3"/>
    <x v="3"/>
    <n v="33"/>
    <n v="193"/>
    <n v="6369"/>
    <n v="2420.2200000000003"/>
    <n v="0.38"/>
    <s v="Outlet"/>
    <x v="1"/>
    <x v="3"/>
  </r>
  <r>
    <x v="4"/>
    <n v="1189833"/>
    <x v="240"/>
    <x v="2"/>
    <x v="2"/>
    <x v="3"/>
    <x v="4"/>
    <n v="38"/>
    <n v="140"/>
    <n v="5320"/>
    <n v="3138.8000000000006"/>
    <n v="0.59000000000000008"/>
    <s v="Outlet"/>
    <x v="1"/>
    <x v="3"/>
  </r>
  <r>
    <x v="4"/>
    <n v="1189833"/>
    <x v="241"/>
    <x v="2"/>
    <x v="2"/>
    <x v="3"/>
    <x v="5"/>
    <n v="43"/>
    <n v="206"/>
    <n v="8858"/>
    <n v="1948.76"/>
    <n v="0.22"/>
    <s v="Outlet"/>
    <x v="1"/>
    <x v="3"/>
  </r>
  <r>
    <x v="4"/>
    <n v="1189833"/>
    <x v="242"/>
    <x v="2"/>
    <x v="2"/>
    <x v="3"/>
    <x v="0"/>
    <n v="36"/>
    <n v="297"/>
    <n v="10692"/>
    <n v="4704.4800000000005"/>
    <n v="0.44"/>
    <s v="Outlet"/>
    <x v="1"/>
    <x v="3"/>
  </r>
  <r>
    <x v="4"/>
    <n v="1189833"/>
    <x v="243"/>
    <x v="2"/>
    <x v="2"/>
    <x v="3"/>
    <x v="1"/>
    <n v="35"/>
    <n v="225"/>
    <n v="7875"/>
    <n v="2362.5"/>
    <n v="0.3"/>
    <s v="Outlet"/>
    <x v="1"/>
    <x v="3"/>
  </r>
  <r>
    <x v="4"/>
    <n v="1189833"/>
    <x v="244"/>
    <x v="2"/>
    <x v="2"/>
    <x v="3"/>
    <x v="2"/>
    <n v="35"/>
    <n v="233"/>
    <n v="8155"/>
    <n v="3425.1000000000004"/>
    <n v="0.42000000000000004"/>
    <s v="Outlet"/>
    <x v="1"/>
    <x v="3"/>
  </r>
  <r>
    <x v="4"/>
    <n v="1189833"/>
    <x v="245"/>
    <x v="2"/>
    <x v="2"/>
    <x v="3"/>
    <x v="3"/>
    <n v="32"/>
    <n v="194"/>
    <n v="6208"/>
    <n v="2296.96"/>
    <n v="0.37"/>
    <s v="Outlet"/>
    <x v="1"/>
    <x v="3"/>
  </r>
  <r>
    <x v="4"/>
    <n v="1189833"/>
    <x v="246"/>
    <x v="2"/>
    <x v="2"/>
    <x v="3"/>
    <x v="4"/>
    <n v="39"/>
    <n v="165"/>
    <n v="6435"/>
    <n v="3861.0000000000005"/>
    <n v="0.60000000000000009"/>
    <s v="Outlet"/>
    <x v="1"/>
    <x v="3"/>
  </r>
  <r>
    <x v="4"/>
    <n v="1189833"/>
    <x v="247"/>
    <x v="2"/>
    <x v="2"/>
    <x v="3"/>
    <x v="5"/>
    <n v="48"/>
    <n v="264"/>
    <n v="12672"/>
    <n v="2787.84"/>
    <n v="0.22"/>
    <s v="Outlet"/>
    <x v="1"/>
    <x v="3"/>
  </r>
  <r>
    <x v="4"/>
    <n v="1189833"/>
    <x v="248"/>
    <x v="2"/>
    <x v="2"/>
    <x v="3"/>
    <x v="0"/>
    <n v="30"/>
    <n v="285"/>
    <n v="8550"/>
    <n v="4018.5000000000005"/>
    <n v="0.47000000000000003"/>
    <s v="Outlet"/>
    <x v="1"/>
    <x v="3"/>
  </r>
  <r>
    <x v="4"/>
    <n v="1189833"/>
    <x v="249"/>
    <x v="2"/>
    <x v="2"/>
    <x v="3"/>
    <x v="1"/>
    <n v="37"/>
    <n v="272"/>
    <n v="10064"/>
    <n v="2918.56"/>
    <n v="0.28999999999999998"/>
    <s v="Outlet"/>
    <x v="1"/>
    <x v="3"/>
  </r>
  <r>
    <x v="4"/>
    <n v="1189833"/>
    <x v="250"/>
    <x v="2"/>
    <x v="2"/>
    <x v="3"/>
    <x v="2"/>
    <n v="33"/>
    <n v="240"/>
    <n v="7920"/>
    <n v="3643.2000000000003"/>
    <n v="0.46"/>
    <s v="Outlet"/>
    <x v="1"/>
    <x v="3"/>
  </r>
  <r>
    <x v="4"/>
    <n v="1189833"/>
    <x v="251"/>
    <x v="2"/>
    <x v="2"/>
    <x v="3"/>
    <x v="3"/>
    <n v="29"/>
    <n v="228"/>
    <n v="6612"/>
    <n v="2644.7999999999997"/>
    <n v="0.39999999999999997"/>
    <s v="Outlet"/>
    <x v="1"/>
    <x v="3"/>
  </r>
  <r>
    <x v="4"/>
    <n v="1189833"/>
    <x v="252"/>
    <x v="2"/>
    <x v="2"/>
    <x v="3"/>
    <x v="4"/>
    <n v="38"/>
    <n v="224"/>
    <n v="8512"/>
    <n v="5107.2000000000007"/>
    <n v="0.60000000000000009"/>
    <s v="Outlet"/>
    <x v="1"/>
    <x v="3"/>
  </r>
  <r>
    <x v="4"/>
    <n v="1189833"/>
    <x v="253"/>
    <x v="2"/>
    <x v="2"/>
    <x v="3"/>
    <x v="5"/>
    <n v="51"/>
    <n v="224"/>
    <n v="11424"/>
    <n v="2627.52"/>
    <n v="0.23"/>
    <s v="Outlet"/>
    <x v="1"/>
    <x v="3"/>
  </r>
  <r>
    <x v="4"/>
    <n v="1189833"/>
    <x v="254"/>
    <x v="2"/>
    <x v="2"/>
    <x v="3"/>
    <x v="0"/>
    <n v="36"/>
    <n v="306"/>
    <n v="11016"/>
    <n v="4957.2"/>
    <n v="0.45"/>
    <s v="Outlet"/>
    <x v="1"/>
    <x v="4"/>
  </r>
  <r>
    <x v="4"/>
    <n v="1189833"/>
    <x v="255"/>
    <x v="2"/>
    <x v="2"/>
    <x v="3"/>
    <x v="1"/>
    <n v="41"/>
    <n v="264"/>
    <n v="10824"/>
    <n v="3355.44"/>
    <n v="0.31"/>
    <s v="Outlet"/>
    <x v="1"/>
    <x v="4"/>
  </r>
  <r>
    <x v="4"/>
    <n v="1189833"/>
    <x v="256"/>
    <x v="2"/>
    <x v="2"/>
    <x v="3"/>
    <x v="2"/>
    <n v="34"/>
    <n v="232"/>
    <n v="7888"/>
    <n v="3470.72"/>
    <n v="0.44"/>
    <s v="Outlet"/>
    <x v="1"/>
    <x v="4"/>
  </r>
  <r>
    <x v="4"/>
    <n v="1189833"/>
    <x v="257"/>
    <x v="2"/>
    <x v="2"/>
    <x v="3"/>
    <x v="3"/>
    <n v="36"/>
    <n v="223"/>
    <n v="8028"/>
    <n v="3050.64"/>
    <n v="0.38"/>
    <s v="Outlet"/>
    <x v="1"/>
    <x v="4"/>
  </r>
  <r>
    <x v="4"/>
    <n v="1189833"/>
    <x v="258"/>
    <x v="2"/>
    <x v="2"/>
    <x v="3"/>
    <x v="4"/>
    <n v="43"/>
    <n v="230"/>
    <n v="9890"/>
    <n v="6131.8000000000011"/>
    <n v="0.62000000000000011"/>
    <s v="Outlet"/>
    <x v="1"/>
    <x v="4"/>
  </r>
  <r>
    <x v="4"/>
    <n v="1189833"/>
    <x v="259"/>
    <x v="2"/>
    <x v="2"/>
    <x v="3"/>
    <x v="5"/>
    <n v="46"/>
    <n v="208"/>
    <n v="9568"/>
    <n v="2200.64"/>
    <n v="0.23"/>
    <s v="Outlet"/>
    <x v="1"/>
    <x v="4"/>
  </r>
  <r>
    <x v="4"/>
    <n v="1189833"/>
    <x v="260"/>
    <x v="2"/>
    <x v="2"/>
    <x v="3"/>
    <x v="0"/>
    <n v="38"/>
    <n v="289"/>
    <n v="10982"/>
    <n v="5051.72"/>
    <n v="0.46"/>
    <s v="Outlet"/>
    <x v="1"/>
    <x v="4"/>
  </r>
  <r>
    <x v="4"/>
    <n v="1189833"/>
    <x v="261"/>
    <x v="2"/>
    <x v="2"/>
    <x v="3"/>
    <x v="1"/>
    <n v="39"/>
    <n v="264"/>
    <n v="10296"/>
    <n v="2779.92"/>
    <n v="0.27"/>
    <s v="Outlet"/>
    <x v="1"/>
    <x v="4"/>
  </r>
  <r>
    <x v="4"/>
    <n v="1189833"/>
    <x v="262"/>
    <x v="2"/>
    <x v="2"/>
    <x v="3"/>
    <x v="2"/>
    <n v="38"/>
    <n v="210"/>
    <n v="7980"/>
    <n v="3591"/>
    <n v="0.45"/>
    <s v="Outlet"/>
    <x v="1"/>
    <x v="4"/>
  </r>
  <r>
    <x v="4"/>
    <n v="1189833"/>
    <x v="263"/>
    <x v="2"/>
    <x v="2"/>
    <x v="3"/>
    <x v="3"/>
    <n v="39"/>
    <n v="195"/>
    <n v="7605"/>
    <n v="3041.9999999999995"/>
    <n v="0.39999999999999997"/>
    <s v="Outlet"/>
    <x v="1"/>
    <x v="4"/>
  </r>
  <r>
    <x v="4"/>
    <n v="1189833"/>
    <x v="264"/>
    <x v="2"/>
    <x v="2"/>
    <x v="3"/>
    <x v="4"/>
    <n v="44"/>
    <n v="195"/>
    <n v="8580"/>
    <n v="5319.6000000000013"/>
    <n v="0.62000000000000011"/>
    <s v="Outlet"/>
    <x v="1"/>
    <x v="4"/>
  </r>
  <r>
    <x v="4"/>
    <n v="1189833"/>
    <x v="265"/>
    <x v="2"/>
    <x v="2"/>
    <x v="3"/>
    <x v="5"/>
    <n v="49"/>
    <n v="210"/>
    <n v="10290"/>
    <n v="2263.8000000000002"/>
    <n v="0.22"/>
    <s v="Outlet"/>
    <x v="1"/>
    <x v="4"/>
  </r>
  <r>
    <x v="4"/>
    <n v="1189833"/>
    <x v="266"/>
    <x v="2"/>
    <x v="2"/>
    <x v="3"/>
    <x v="0"/>
    <n v="36"/>
    <n v="256"/>
    <n v="9216"/>
    <n v="4331.5200000000004"/>
    <n v="0.47000000000000003"/>
    <s v="Outlet"/>
    <x v="1"/>
    <x v="4"/>
  </r>
  <r>
    <x v="4"/>
    <n v="1189833"/>
    <x v="267"/>
    <x v="2"/>
    <x v="2"/>
    <x v="3"/>
    <x v="1"/>
    <n v="43"/>
    <n v="264"/>
    <n v="11352"/>
    <n v="3405.6"/>
    <n v="0.3"/>
    <s v="Outlet"/>
    <x v="1"/>
    <x v="4"/>
  </r>
  <r>
    <x v="4"/>
    <n v="1189833"/>
    <x v="268"/>
    <x v="2"/>
    <x v="2"/>
    <x v="3"/>
    <x v="2"/>
    <n v="33"/>
    <n v="208"/>
    <n v="6864"/>
    <n v="2882.88"/>
    <n v="0.42000000000000004"/>
    <s v="Outlet"/>
    <x v="1"/>
    <x v="4"/>
  </r>
  <r>
    <x v="4"/>
    <n v="1189833"/>
    <x v="269"/>
    <x v="2"/>
    <x v="2"/>
    <x v="3"/>
    <x v="3"/>
    <n v="33"/>
    <n v="213"/>
    <n v="7029"/>
    <n v="2952.18"/>
    <n v="0.42"/>
    <s v="Outlet"/>
    <x v="1"/>
    <x v="4"/>
  </r>
  <r>
    <x v="4"/>
    <n v="1189833"/>
    <x v="270"/>
    <x v="2"/>
    <x v="2"/>
    <x v="3"/>
    <x v="4"/>
    <n v="46"/>
    <n v="210"/>
    <n v="9660"/>
    <n v="5989.2000000000007"/>
    <n v="0.62000000000000011"/>
    <s v="Outlet"/>
    <x v="1"/>
    <x v="4"/>
  </r>
  <r>
    <x v="4"/>
    <n v="1189833"/>
    <x v="271"/>
    <x v="2"/>
    <x v="2"/>
    <x v="3"/>
    <x v="5"/>
    <n v="46"/>
    <n v="208"/>
    <n v="9568"/>
    <n v="2296.3200000000002"/>
    <n v="0.24000000000000002"/>
    <s v="Outlet"/>
    <x v="1"/>
    <x v="4"/>
  </r>
  <r>
    <x v="4"/>
    <n v="1189833"/>
    <x v="272"/>
    <x v="2"/>
    <x v="2"/>
    <x v="3"/>
    <x v="0"/>
    <n v="40"/>
    <n v="272"/>
    <n v="10880"/>
    <n v="5004.8"/>
    <n v="0.46"/>
    <s v="Outlet"/>
    <x v="1"/>
    <x v="4"/>
  </r>
  <r>
    <x v="4"/>
    <n v="1189833"/>
    <x v="273"/>
    <x v="2"/>
    <x v="2"/>
    <x v="3"/>
    <x v="1"/>
    <n v="42"/>
    <n v="264"/>
    <n v="11088"/>
    <n v="3326.4"/>
    <n v="0.3"/>
    <s v="Outlet"/>
    <x v="1"/>
    <x v="4"/>
  </r>
  <r>
    <x v="4"/>
    <n v="1189833"/>
    <x v="274"/>
    <x v="2"/>
    <x v="2"/>
    <x v="3"/>
    <x v="2"/>
    <n v="35"/>
    <n v="223"/>
    <n v="7805"/>
    <n v="3590.3"/>
    <n v="0.46"/>
    <s v="Outlet"/>
    <x v="1"/>
    <x v="4"/>
  </r>
  <r>
    <x v="4"/>
    <n v="1189833"/>
    <x v="275"/>
    <x v="2"/>
    <x v="2"/>
    <x v="3"/>
    <x v="3"/>
    <n v="33"/>
    <n v="221"/>
    <n v="7293"/>
    <n v="3063.06"/>
    <n v="0.42"/>
    <s v="Outlet"/>
    <x v="1"/>
    <x v="4"/>
  </r>
  <r>
    <x v="4"/>
    <n v="1189833"/>
    <x v="276"/>
    <x v="2"/>
    <x v="2"/>
    <x v="3"/>
    <x v="4"/>
    <n v="46"/>
    <n v="204"/>
    <n v="9384"/>
    <n v="5348.880000000001"/>
    <n v="0.57000000000000006"/>
    <s v="Outlet"/>
    <x v="1"/>
    <x v="4"/>
  </r>
  <r>
    <x v="4"/>
    <n v="1189833"/>
    <x v="277"/>
    <x v="2"/>
    <x v="2"/>
    <x v="3"/>
    <x v="5"/>
    <n v="49"/>
    <n v="238"/>
    <n v="11662"/>
    <n v="2798.88"/>
    <n v="0.24000000000000002"/>
    <s v="Outlet"/>
    <x v="1"/>
    <x v="4"/>
  </r>
  <r>
    <x v="4"/>
    <n v="1189833"/>
    <x v="278"/>
    <x v="2"/>
    <x v="2"/>
    <x v="3"/>
    <x v="0"/>
    <n v="39"/>
    <n v="315"/>
    <n v="12285"/>
    <n v="5651.1"/>
    <n v="0.46"/>
    <s v="Outlet"/>
    <x v="1"/>
    <x v="4"/>
  </r>
  <r>
    <x v="4"/>
    <n v="1189833"/>
    <x v="279"/>
    <x v="2"/>
    <x v="2"/>
    <x v="3"/>
    <x v="1"/>
    <n v="42"/>
    <n v="288"/>
    <n v="12096"/>
    <n v="3386.88"/>
    <n v="0.28000000000000003"/>
    <s v="Outlet"/>
    <x v="1"/>
    <x v="4"/>
  </r>
  <r>
    <x v="4"/>
    <n v="1189833"/>
    <x v="280"/>
    <x v="2"/>
    <x v="2"/>
    <x v="3"/>
    <x v="2"/>
    <n v="39"/>
    <n v="231"/>
    <n v="9009"/>
    <n v="4144.1400000000003"/>
    <n v="0.46"/>
    <s v="Outlet"/>
    <x v="1"/>
    <x v="4"/>
  </r>
  <r>
    <x v="4"/>
    <n v="1189833"/>
    <x v="281"/>
    <x v="2"/>
    <x v="2"/>
    <x v="3"/>
    <x v="3"/>
    <n v="35"/>
    <n v="224"/>
    <n v="7840"/>
    <n v="3135.9999999999995"/>
    <n v="0.39999999999999997"/>
    <s v="Outlet"/>
    <x v="1"/>
    <x v="4"/>
  </r>
  <r>
    <x v="4"/>
    <n v="1189833"/>
    <x v="282"/>
    <x v="2"/>
    <x v="2"/>
    <x v="3"/>
    <x v="4"/>
    <n v="43"/>
    <n v="219"/>
    <n v="9417"/>
    <n v="5838.5400000000009"/>
    <n v="0.62000000000000011"/>
    <s v="Outlet"/>
    <x v="1"/>
    <x v="4"/>
  </r>
  <r>
    <x v="4"/>
    <n v="1189833"/>
    <x v="283"/>
    <x v="2"/>
    <x v="2"/>
    <x v="3"/>
    <x v="5"/>
    <n v="44"/>
    <n v="232"/>
    <n v="10208"/>
    <n v="2552"/>
    <n v="0.25"/>
    <s v="Outlet"/>
    <x v="1"/>
    <x v="4"/>
  </r>
  <r>
    <x v="0"/>
    <n v="1185732"/>
    <x v="284"/>
    <x v="2"/>
    <x v="2"/>
    <x v="3"/>
    <x v="0"/>
    <n v="36"/>
    <n v="147"/>
    <n v="5292"/>
    <n v="2381.4"/>
    <n v="0.45"/>
    <s v="Outlet"/>
    <x v="1"/>
    <x v="4"/>
  </r>
  <r>
    <x v="0"/>
    <n v="1185732"/>
    <x v="285"/>
    <x v="2"/>
    <x v="2"/>
    <x v="3"/>
    <x v="1"/>
    <n v="31"/>
    <n v="91"/>
    <n v="2821"/>
    <n v="1156.6099999999999"/>
    <n v="0.41"/>
    <s v="Outlet"/>
    <x v="1"/>
    <x v="11"/>
  </r>
  <r>
    <x v="0"/>
    <n v="1185732"/>
    <x v="286"/>
    <x v="2"/>
    <x v="2"/>
    <x v="3"/>
    <x v="2"/>
    <n v="24"/>
    <n v="94"/>
    <n v="2256"/>
    <n v="879.83999999999992"/>
    <n v="0.38999999999999996"/>
    <s v="Outlet"/>
    <x v="1"/>
    <x v="11"/>
  </r>
  <r>
    <x v="0"/>
    <n v="1185732"/>
    <x v="287"/>
    <x v="2"/>
    <x v="2"/>
    <x v="3"/>
    <x v="3"/>
    <n v="27"/>
    <n v="41"/>
    <n v="1107"/>
    <n v="509.22"/>
    <n v="0.46"/>
    <s v="Outlet"/>
    <x v="1"/>
    <x v="11"/>
  </r>
  <r>
    <x v="2"/>
    <n v="1197831"/>
    <x v="360"/>
    <x v="1"/>
    <x v="1"/>
    <x v="5"/>
    <x v="4"/>
    <n v="26"/>
    <n v="113"/>
    <n v="2938"/>
    <n v="793.2600000000001"/>
    <n v="0.27"/>
    <s v="Outlet"/>
    <x v="1"/>
    <x v="6"/>
  </r>
  <r>
    <x v="2"/>
    <n v="1197831"/>
    <x v="361"/>
    <x v="1"/>
    <x v="1"/>
    <x v="5"/>
    <x v="5"/>
    <n v="24"/>
    <n v="163"/>
    <n v="3912"/>
    <n v="1877.76"/>
    <n v="0.48"/>
    <s v="Outlet"/>
    <x v="1"/>
    <x v="6"/>
  </r>
  <r>
    <x v="2"/>
    <n v="1197831"/>
    <x v="362"/>
    <x v="1"/>
    <x v="1"/>
    <x v="5"/>
    <x v="0"/>
    <n v="19"/>
    <n v="230"/>
    <n v="4370"/>
    <n v="1398.4"/>
    <n v="0.32"/>
    <s v="Outlet"/>
    <x v="1"/>
    <x v="6"/>
  </r>
  <r>
    <x v="2"/>
    <n v="1197831"/>
    <x v="363"/>
    <x v="1"/>
    <x v="1"/>
    <x v="5"/>
    <x v="1"/>
    <n v="23"/>
    <n v="215"/>
    <n v="4945"/>
    <n v="1780.2"/>
    <n v="0.36"/>
    <s v="Outlet"/>
    <x v="1"/>
    <x v="6"/>
  </r>
  <r>
    <x v="2"/>
    <n v="1197831"/>
    <x v="364"/>
    <x v="1"/>
    <x v="1"/>
    <x v="5"/>
    <x v="2"/>
    <n v="27"/>
    <n v="143"/>
    <n v="3861"/>
    <n v="1351.35"/>
    <n v="0.35"/>
    <s v="Outlet"/>
    <x v="1"/>
    <x v="6"/>
  </r>
  <r>
    <x v="2"/>
    <n v="1197831"/>
    <x v="365"/>
    <x v="1"/>
    <x v="1"/>
    <x v="5"/>
    <x v="3"/>
    <n v="28"/>
    <n v="136"/>
    <n v="3808"/>
    <n v="1713.6000000000001"/>
    <n v="0.45"/>
    <s v="Outlet"/>
    <x v="1"/>
    <x v="6"/>
  </r>
  <r>
    <x v="2"/>
    <n v="1197831"/>
    <x v="366"/>
    <x v="1"/>
    <x v="1"/>
    <x v="5"/>
    <x v="4"/>
    <n v="26"/>
    <n v="93"/>
    <n v="2418"/>
    <n v="773.76"/>
    <n v="0.32"/>
    <s v="Outlet"/>
    <x v="1"/>
    <x v="6"/>
  </r>
  <r>
    <x v="2"/>
    <n v="1197831"/>
    <x v="367"/>
    <x v="1"/>
    <x v="1"/>
    <x v="5"/>
    <x v="5"/>
    <n v="26"/>
    <n v="155"/>
    <n v="4030"/>
    <n v="2055.3000000000002"/>
    <n v="0.51"/>
    <s v="Outlet"/>
    <x v="1"/>
    <x v="6"/>
  </r>
  <r>
    <x v="2"/>
    <n v="1197831"/>
    <x v="368"/>
    <x v="1"/>
    <x v="1"/>
    <x v="5"/>
    <x v="0"/>
    <n v="21"/>
    <n v="203"/>
    <n v="4263"/>
    <n v="1662.5699999999997"/>
    <n v="0.38999999999999996"/>
    <s v="Outlet"/>
    <x v="1"/>
    <x v="6"/>
  </r>
  <r>
    <x v="2"/>
    <n v="1197831"/>
    <x v="369"/>
    <x v="1"/>
    <x v="1"/>
    <x v="5"/>
    <x v="1"/>
    <n v="31"/>
    <n v="236"/>
    <n v="7316"/>
    <n v="2926.3999999999996"/>
    <n v="0.39999999999999997"/>
    <s v="Outlet"/>
    <x v="1"/>
    <x v="6"/>
  </r>
  <r>
    <x v="2"/>
    <n v="1197831"/>
    <x v="370"/>
    <x v="1"/>
    <x v="1"/>
    <x v="5"/>
    <x v="2"/>
    <n v="20"/>
    <n v="155"/>
    <n v="3100"/>
    <n v="1178"/>
    <n v="0.38"/>
    <s v="Outlet"/>
    <x v="1"/>
    <x v="6"/>
  </r>
  <r>
    <x v="2"/>
    <n v="1197831"/>
    <x v="371"/>
    <x v="1"/>
    <x v="1"/>
    <x v="5"/>
    <x v="3"/>
    <n v="26"/>
    <n v="140"/>
    <n v="3640"/>
    <n v="1710.8000000000002"/>
    <n v="0.47000000000000003"/>
    <s v="Outlet"/>
    <x v="1"/>
    <x v="6"/>
  </r>
  <r>
    <x v="2"/>
    <n v="1197831"/>
    <x v="372"/>
    <x v="1"/>
    <x v="1"/>
    <x v="5"/>
    <x v="4"/>
    <n v="29"/>
    <n v="96"/>
    <n v="2784"/>
    <n v="1030.08"/>
    <n v="0.37"/>
    <s v="Outlet"/>
    <x v="1"/>
    <x v="6"/>
  </r>
  <r>
    <x v="2"/>
    <n v="1197831"/>
    <x v="373"/>
    <x v="1"/>
    <x v="1"/>
    <x v="5"/>
    <x v="5"/>
    <n v="27"/>
    <n v="153"/>
    <n v="4131"/>
    <n v="2230.7400000000002"/>
    <n v="0.54"/>
    <s v="Outlet"/>
    <x v="1"/>
    <x v="6"/>
  </r>
  <r>
    <x v="2"/>
    <n v="1197831"/>
    <x v="374"/>
    <x v="1"/>
    <x v="1"/>
    <x v="5"/>
    <x v="0"/>
    <n v="13"/>
    <n v="231"/>
    <n v="3003"/>
    <n v="1201.1999999999998"/>
    <n v="0.39999999999999997"/>
    <s v="Outlet"/>
    <x v="1"/>
    <x v="6"/>
  </r>
  <r>
    <x v="2"/>
    <n v="1197831"/>
    <x v="375"/>
    <x v="1"/>
    <x v="1"/>
    <x v="5"/>
    <x v="1"/>
    <n v="21"/>
    <n v="210"/>
    <n v="4410"/>
    <n v="1763.9999999999998"/>
    <n v="0.39999999999999997"/>
    <s v="Outlet"/>
    <x v="1"/>
    <x v="6"/>
  </r>
  <r>
    <x v="2"/>
    <n v="1197831"/>
    <x v="376"/>
    <x v="1"/>
    <x v="1"/>
    <x v="5"/>
    <x v="2"/>
    <n v="20"/>
    <n v="179"/>
    <n v="3580"/>
    <n v="1396.1999999999998"/>
    <n v="0.38999999999999996"/>
    <s v="Outlet"/>
    <x v="1"/>
    <x v="6"/>
  </r>
  <r>
    <x v="2"/>
    <n v="1197831"/>
    <x v="377"/>
    <x v="1"/>
    <x v="1"/>
    <x v="5"/>
    <x v="3"/>
    <n v="20"/>
    <n v="149"/>
    <n v="2980"/>
    <n v="1460.2"/>
    <n v="0.49"/>
    <s v="Outlet"/>
    <x v="1"/>
    <x v="7"/>
  </r>
  <r>
    <x v="2"/>
    <n v="1197831"/>
    <x v="378"/>
    <x v="1"/>
    <x v="1"/>
    <x v="5"/>
    <x v="4"/>
    <n v="26"/>
    <n v="107"/>
    <n v="2782"/>
    <n v="1001.52"/>
    <n v="0.36"/>
    <s v="Outlet"/>
    <x v="1"/>
    <x v="7"/>
  </r>
  <r>
    <x v="2"/>
    <n v="1197831"/>
    <x v="379"/>
    <x v="1"/>
    <x v="1"/>
    <x v="5"/>
    <x v="5"/>
    <n v="22"/>
    <n v="210"/>
    <n v="4620"/>
    <n v="2633.4"/>
    <n v="0.57000000000000006"/>
    <s v="Outlet"/>
    <x v="1"/>
    <x v="7"/>
  </r>
  <r>
    <x v="2"/>
    <n v="1197831"/>
    <x v="380"/>
    <x v="1"/>
    <x v="1"/>
    <x v="5"/>
    <x v="0"/>
    <n v="13"/>
    <n v="233"/>
    <n v="3029"/>
    <n v="1151.02"/>
    <n v="0.38"/>
    <s v="Outlet"/>
    <x v="1"/>
    <x v="7"/>
  </r>
  <r>
    <x v="2"/>
    <n v="1197831"/>
    <x v="381"/>
    <x v="1"/>
    <x v="1"/>
    <x v="5"/>
    <x v="1"/>
    <n v="22"/>
    <n v="248"/>
    <n v="5456"/>
    <n v="2291.52"/>
    <n v="0.42"/>
    <s v="Outlet"/>
    <x v="1"/>
    <x v="7"/>
  </r>
  <r>
    <x v="2"/>
    <n v="1197831"/>
    <x v="382"/>
    <x v="1"/>
    <x v="1"/>
    <x v="5"/>
    <x v="2"/>
    <n v="19"/>
    <n v="200"/>
    <n v="3800"/>
    <n v="1519.9999999999998"/>
    <n v="0.39999999999999997"/>
    <s v="Outlet"/>
    <x v="1"/>
    <x v="7"/>
  </r>
  <r>
    <x v="2"/>
    <n v="1197831"/>
    <x v="383"/>
    <x v="1"/>
    <x v="1"/>
    <x v="5"/>
    <x v="3"/>
    <n v="27"/>
    <n v="182"/>
    <n v="4914"/>
    <n v="2407.86"/>
    <n v="0.49"/>
    <s v="Outlet"/>
    <x v="1"/>
    <x v="7"/>
  </r>
  <r>
    <x v="2"/>
    <n v="1197831"/>
    <x v="384"/>
    <x v="1"/>
    <x v="1"/>
    <x v="5"/>
    <x v="4"/>
    <n v="38"/>
    <n v="153"/>
    <n v="5814"/>
    <n v="2093.04"/>
    <n v="0.36"/>
    <s v="Outlet"/>
    <x v="1"/>
    <x v="7"/>
  </r>
  <r>
    <x v="2"/>
    <n v="1197831"/>
    <x v="385"/>
    <x v="1"/>
    <x v="1"/>
    <x v="5"/>
    <x v="5"/>
    <n v="34"/>
    <n v="264"/>
    <n v="8976"/>
    <n v="4667.5200000000004"/>
    <n v="0.52"/>
    <s v="Outlet"/>
    <x v="1"/>
    <x v="7"/>
  </r>
  <r>
    <x v="2"/>
    <n v="1197831"/>
    <x v="386"/>
    <x v="1"/>
    <x v="1"/>
    <x v="5"/>
    <x v="0"/>
    <n v="30"/>
    <n v="256"/>
    <n v="7680"/>
    <n v="2841.6"/>
    <n v="0.37"/>
    <s v="Outlet"/>
    <x v="1"/>
    <x v="7"/>
  </r>
  <r>
    <x v="2"/>
    <n v="1197831"/>
    <x v="387"/>
    <x v="1"/>
    <x v="1"/>
    <x v="5"/>
    <x v="1"/>
    <n v="40"/>
    <n v="280"/>
    <n v="11200"/>
    <n v="4592"/>
    <n v="0.41"/>
    <s v="Outlet"/>
    <x v="1"/>
    <x v="7"/>
  </r>
  <r>
    <x v="2"/>
    <n v="1197831"/>
    <x v="388"/>
    <x v="1"/>
    <x v="1"/>
    <x v="5"/>
    <x v="2"/>
    <n v="30"/>
    <n v="215"/>
    <n v="6450"/>
    <n v="2515.4999999999995"/>
    <n v="0.38999999999999996"/>
    <s v="Outlet"/>
    <x v="1"/>
    <x v="7"/>
  </r>
  <r>
    <x v="2"/>
    <n v="1197831"/>
    <x v="389"/>
    <x v="1"/>
    <x v="1"/>
    <x v="5"/>
    <x v="3"/>
    <n v="29"/>
    <n v="192"/>
    <n v="5568"/>
    <n v="2728.32"/>
    <n v="0.49"/>
    <s v="Outlet"/>
    <x v="1"/>
    <x v="7"/>
  </r>
  <r>
    <x v="2"/>
    <n v="1197831"/>
    <x v="390"/>
    <x v="1"/>
    <x v="1"/>
    <x v="5"/>
    <x v="4"/>
    <n v="40"/>
    <n v="150"/>
    <n v="6000"/>
    <n v="2220"/>
    <n v="0.37"/>
    <s v="Outlet"/>
    <x v="1"/>
    <x v="7"/>
  </r>
  <r>
    <x v="2"/>
    <n v="1197831"/>
    <x v="391"/>
    <x v="1"/>
    <x v="1"/>
    <x v="5"/>
    <x v="5"/>
    <n v="42"/>
    <n v="280"/>
    <n v="11760"/>
    <n v="6468.0000000000009"/>
    <n v="0.55000000000000004"/>
    <s v="Outlet"/>
    <x v="1"/>
    <x v="7"/>
  </r>
  <r>
    <x v="2"/>
    <n v="1197831"/>
    <x v="392"/>
    <x v="1"/>
    <x v="1"/>
    <x v="5"/>
    <x v="0"/>
    <n v="34"/>
    <n v="256"/>
    <n v="8704"/>
    <n v="3655.68"/>
    <n v="0.42"/>
    <s v="Outlet"/>
    <x v="1"/>
    <x v="7"/>
  </r>
  <r>
    <x v="2"/>
    <n v="1197831"/>
    <x v="393"/>
    <x v="1"/>
    <x v="1"/>
    <x v="5"/>
    <x v="1"/>
    <n v="34"/>
    <n v="264"/>
    <n v="8976"/>
    <n v="3769.92"/>
    <n v="0.42"/>
    <s v="Outlet"/>
    <x v="1"/>
    <x v="7"/>
  </r>
  <r>
    <x v="2"/>
    <n v="1197831"/>
    <x v="394"/>
    <x v="1"/>
    <x v="1"/>
    <x v="5"/>
    <x v="2"/>
    <n v="33"/>
    <n v="322"/>
    <n v="10626"/>
    <n v="4462.92"/>
    <n v="0.42"/>
    <s v="Outlet"/>
    <x v="1"/>
    <x v="7"/>
  </r>
  <r>
    <x v="2"/>
    <n v="1197831"/>
    <x v="395"/>
    <x v="1"/>
    <x v="1"/>
    <x v="5"/>
    <x v="3"/>
    <n v="32"/>
    <n v="201"/>
    <n v="6432"/>
    <n v="3537.6000000000004"/>
    <n v="0.55000000000000004"/>
    <s v="Outlet"/>
    <x v="1"/>
    <x v="7"/>
  </r>
  <r>
    <x v="2"/>
    <n v="1197831"/>
    <x v="396"/>
    <x v="1"/>
    <x v="1"/>
    <x v="5"/>
    <x v="4"/>
    <n v="39"/>
    <n v="184"/>
    <n v="7176"/>
    <n v="2726.88"/>
    <n v="0.38"/>
    <s v="Outlet"/>
    <x v="1"/>
    <x v="7"/>
  </r>
  <r>
    <x v="2"/>
    <n v="1197831"/>
    <x v="397"/>
    <x v="1"/>
    <x v="1"/>
    <x v="5"/>
    <x v="5"/>
    <n v="47"/>
    <n v="272"/>
    <n v="12784"/>
    <n v="7286.880000000001"/>
    <n v="0.57000000000000006"/>
    <s v="Outlet"/>
    <x v="1"/>
    <x v="7"/>
  </r>
  <r>
    <x v="2"/>
    <n v="1197831"/>
    <x v="398"/>
    <x v="1"/>
    <x v="1"/>
    <x v="5"/>
    <x v="0"/>
    <n v="34"/>
    <n v="248"/>
    <n v="8432"/>
    <n v="3625.7599999999993"/>
    <n v="0.42999999999999994"/>
    <s v="Outlet"/>
    <x v="1"/>
    <x v="7"/>
  </r>
  <r>
    <x v="2"/>
    <n v="1197831"/>
    <x v="399"/>
    <x v="1"/>
    <x v="1"/>
    <x v="5"/>
    <x v="1"/>
    <n v="43"/>
    <n v="256"/>
    <n v="11008"/>
    <n v="5063.6799999999994"/>
    <n v="0.45999999999999996"/>
    <s v="Outlet"/>
    <x v="1"/>
    <x v="7"/>
  </r>
  <r>
    <x v="2"/>
    <n v="1197831"/>
    <x v="400"/>
    <x v="1"/>
    <x v="1"/>
    <x v="5"/>
    <x v="2"/>
    <n v="35"/>
    <n v="332"/>
    <n v="11620"/>
    <n v="5461.4"/>
    <n v="0.47"/>
    <s v="Outlet"/>
    <x v="1"/>
    <x v="7"/>
  </r>
  <r>
    <x v="2"/>
    <n v="1197831"/>
    <x v="401"/>
    <x v="1"/>
    <x v="1"/>
    <x v="5"/>
    <x v="3"/>
    <n v="38"/>
    <n v="158"/>
    <n v="6004"/>
    <n v="3242.1600000000003"/>
    <n v="0.54"/>
    <s v="Outlet"/>
    <x v="1"/>
    <x v="7"/>
  </r>
  <r>
    <x v="2"/>
    <n v="1197831"/>
    <x v="402"/>
    <x v="1"/>
    <x v="1"/>
    <x v="5"/>
    <x v="4"/>
    <n v="43"/>
    <n v="158"/>
    <n v="6794"/>
    <n v="2785.54"/>
    <n v="0.41"/>
    <s v="Outlet"/>
    <x v="1"/>
    <x v="7"/>
  </r>
  <r>
    <x v="2"/>
    <n v="1197831"/>
    <x v="403"/>
    <x v="1"/>
    <x v="1"/>
    <x v="5"/>
    <x v="5"/>
    <n v="43"/>
    <n v="240"/>
    <n v="10320"/>
    <n v="6192.0000000000009"/>
    <n v="0.60000000000000009"/>
    <s v="Outlet"/>
    <x v="1"/>
    <x v="7"/>
  </r>
  <r>
    <x v="2"/>
    <n v="1197831"/>
    <x v="404"/>
    <x v="1"/>
    <x v="1"/>
    <x v="5"/>
    <x v="0"/>
    <n v="38"/>
    <n v="232"/>
    <n v="8816"/>
    <n v="4055.3599999999997"/>
    <n v="0.45999999999999996"/>
    <s v="Outlet"/>
    <x v="1"/>
    <x v="7"/>
  </r>
  <r>
    <x v="2"/>
    <n v="1197831"/>
    <x v="405"/>
    <x v="1"/>
    <x v="1"/>
    <x v="5"/>
    <x v="1"/>
    <n v="38"/>
    <n v="203"/>
    <n v="7714"/>
    <n v="3625.58"/>
    <n v="0.47"/>
    <s v="Outlet"/>
    <x v="1"/>
    <x v="7"/>
  </r>
  <r>
    <x v="2"/>
    <n v="1197831"/>
    <x v="406"/>
    <x v="1"/>
    <x v="1"/>
    <x v="5"/>
    <x v="2"/>
    <n v="47"/>
    <n v="254"/>
    <n v="11938"/>
    <n v="5372.0999999999995"/>
    <n v="0.44999999999999996"/>
    <s v="Outlet"/>
    <x v="1"/>
    <x v="7"/>
  </r>
  <r>
    <x v="2"/>
    <n v="1197831"/>
    <x v="407"/>
    <x v="1"/>
    <x v="1"/>
    <x v="5"/>
    <x v="3"/>
    <n v="41"/>
    <n v="135"/>
    <n v="5535"/>
    <n v="3044.2500000000005"/>
    <n v="0.55000000000000004"/>
    <s v="Outlet"/>
    <x v="1"/>
    <x v="8"/>
  </r>
  <r>
    <x v="2"/>
    <n v="1197831"/>
    <x v="408"/>
    <x v="1"/>
    <x v="1"/>
    <x v="5"/>
    <x v="4"/>
    <n v="37"/>
    <n v="149"/>
    <n v="5513"/>
    <n v="2205.1999999999998"/>
    <n v="0.39999999999999997"/>
    <s v="Outlet"/>
    <x v="1"/>
    <x v="8"/>
  </r>
  <r>
    <x v="2"/>
    <n v="1197831"/>
    <x v="409"/>
    <x v="1"/>
    <x v="1"/>
    <x v="5"/>
    <x v="5"/>
    <n v="33"/>
    <n v="236"/>
    <n v="7788"/>
    <n v="4594.920000000001"/>
    <n v="0.59000000000000008"/>
    <s v="Outlet"/>
    <x v="1"/>
    <x v="8"/>
  </r>
  <r>
    <x v="2"/>
    <n v="1197831"/>
    <x v="410"/>
    <x v="1"/>
    <x v="1"/>
    <x v="5"/>
    <x v="0"/>
    <n v="30"/>
    <n v="213"/>
    <n v="6390"/>
    <n v="2811.5999999999995"/>
    <n v="0.43999999999999995"/>
    <s v="Outlet"/>
    <x v="1"/>
    <x v="8"/>
  </r>
  <r>
    <x v="2"/>
    <n v="1197831"/>
    <x v="411"/>
    <x v="1"/>
    <x v="1"/>
    <x v="5"/>
    <x v="1"/>
    <n v="29"/>
    <n v="219"/>
    <n v="6351"/>
    <n v="2984.97"/>
    <n v="0.47"/>
    <s v="Outlet"/>
    <x v="1"/>
    <x v="8"/>
  </r>
  <r>
    <x v="2"/>
    <n v="1197831"/>
    <x v="412"/>
    <x v="1"/>
    <x v="1"/>
    <x v="5"/>
    <x v="2"/>
    <n v="32"/>
    <n v="190"/>
    <n v="6080"/>
    <n v="2675.2"/>
    <n v="0.43999999999999995"/>
    <s v="Outlet"/>
    <x v="1"/>
    <x v="8"/>
  </r>
  <r>
    <x v="2"/>
    <n v="1197831"/>
    <x v="413"/>
    <x v="1"/>
    <x v="1"/>
    <x v="5"/>
    <x v="3"/>
    <n v="30"/>
    <n v="145"/>
    <n v="4350"/>
    <n v="2349"/>
    <n v="0.54"/>
    <s v="Outlet"/>
    <x v="1"/>
    <x v="8"/>
  </r>
  <r>
    <x v="2"/>
    <n v="1197831"/>
    <x v="414"/>
    <x v="1"/>
    <x v="1"/>
    <x v="5"/>
    <x v="4"/>
    <n v="30"/>
    <n v="128"/>
    <n v="3840"/>
    <n v="1535.9999999999998"/>
    <n v="0.39999999999999997"/>
    <s v="Outlet"/>
    <x v="1"/>
    <x v="8"/>
  </r>
  <r>
    <x v="2"/>
    <n v="1197831"/>
    <x v="415"/>
    <x v="1"/>
    <x v="1"/>
    <x v="5"/>
    <x v="5"/>
    <n v="39"/>
    <n v="190"/>
    <n v="7410"/>
    <n v="4297.8"/>
    <n v="0.58000000000000007"/>
    <s v="Outlet"/>
    <x v="1"/>
    <x v="8"/>
  </r>
  <r>
    <x v="2"/>
    <n v="1197831"/>
    <x v="416"/>
    <x v="1"/>
    <x v="1"/>
    <x v="5"/>
    <x v="0"/>
    <n v="31"/>
    <n v="225"/>
    <n v="6975"/>
    <n v="2999.2499999999995"/>
    <n v="0.42999999999999994"/>
    <s v="Outlet"/>
    <x v="1"/>
    <x v="8"/>
  </r>
  <r>
    <x v="2"/>
    <n v="1197831"/>
    <x v="417"/>
    <x v="1"/>
    <x v="1"/>
    <x v="5"/>
    <x v="1"/>
    <n v="27"/>
    <n v="218"/>
    <n v="5886"/>
    <n v="2648.7"/>
    <n v="0.44999999999999996"/>
    <s v="Outlet"/>
    <x v="1"/>
    <x v="8"/>
  </r>
  <r>
    <x v="2"/>
    <n v="1197831"/>
    <x v="418"/>
    <x v="1"/>
    <x v="1"/>
    <x v="5"/>
    <x v="2"/>
    <n v="51"/>
    <n v="228"/>
    <n v="11628"/>
    <n v="5116.32"/>
    <n v="0.43999999999999995"/>
    <s v="Outlet"/>
    <x v="1"/>
    <x v="8"/>
  </r>
  <r>
    <x v="2"/>
    <n v="1197831"/>
    <x v="419"/>
    <x v="1"/>
    <x v="1"/>
    <x v="5"/>
    <x v="3"/>
    <n v="50"/>
    <n v="160"/>
    <n v="8000"/>
    <n v="4160"/>
    <n v="0.52"/>
    <s v="Outlet"/>
    <x v="1"/>
    <x v="8"/>
  </r>
  <r>
    <x v="2"/>
    <n v="1197831"/>
    <x v="420"/>
    <x v="1"/>
    <x v="1"/>
    <x v="5"/>
    <x v="4"/>
    <n v="46"/>
    <n v="162"/>
    <n v="7452"/>
    <n v="2906.2799999999997"/>
    <n v="0.38999999999999996"/>
    <s v="Outlet"/>
    <x v="1"/>
    <x v="8"/>
  </r>
  <r>
    <x v="2"/>
    <n v="1197831"/>
    <x v="421"/>
    <x v="1"/>
    <x v="1"/>
    <x v="5"/>
    <x v="5"/>
    <n v="51"/>
    <n v="236"/>
    <n v="12036"/>
    <n v="7341.9600000000009"/>
    <n v="0.6100000000000001"/>
    <s v="Outlet"/>
    <x v="1"/>
    <x v="8"/>
  </r>
  <r>
    <x v="2"/>
    <n v="1197831"/>
    <x v="422"/>
    <x v="1"/>
    <x v="1"/>
    <x v="5"/>
    <x v="0"/>
    <n v="46"/>
    <n v="281"/>
    <n v="12926"/>
    <n v="6075.2199999999993"/>
    <n v="0.47"/>
    <s v="Outlet"/>
    <x v="1"/>
    <x v="8"/>
  </r>
  <r>
    <x v="2"/>
    <n v="1197831"/>
    <x v="423"/>
    <x v="1"/>
    <x v="1"/>
    <x v="5"/>
    <x v="1"/>
    <n v="39"/>
    <n v="248"/>
    <n v="9672"/>
    <n v="4062.24"/>
    <n v="0.42"/>
    <s v="Outlet"/>
    <x v="1"/>
    <x v="8"/>
  </r>
  <r>
    <x v="2"/>
    <n v="1197831"/>
    <x v="424"/>
    <x v="1"/>
    <x v="1"/>
    <x v="5"/>
    <x v="2"/>
    <n v="46"/>
    <n v="239"/>
    <n v="10994"/>
    <n v="4837.3599999999997"/>
    <n v="0.43999999999999995"/>
    <s v="Outlet"/>
    <x v="1"/>
    <x v="8"/>
  </r>
  <r>
    <x v="2"/>
    <n v="1197831"/>
    <x v="425"/>
    <x v="1"/>
    <x v="1"/>
    <x v="5"/>
    <x v="3"/>
    <n v="44"/>
    <n v="190"/>
    <n v="8360"/>
    <n v="4681.6000000000004"/>
    <n v="0.56000000000000005"/>
    <s v="Outlet"/>
    <x v="1"/>
    <x v="8"/>
  </r>
  <r>
    <x v="2"/>
    <n v="1197831"/>
    <x v="426"/>
    <x v="1"/>
    <x v="1"/>
    <x v="5"/>
    <x v="4"/>
    <n v="47"/>
    <n v="168"/>
    <n v="7896"/>
    <n v="2921.52"/>
    <n v="0.37"/>
    <s v="Outlet"/>
    <x v="1"/>
    <x v="8"/>
  </r>
  <r>
    <x v="2"/>
    <n v="1197831"/>
    <x v="427"/>
    <x v="1"/>
    <x v="1"/>
    <x v="5"/>
    <x v="5"/>
    <n v="54"/>
    <n v="256"/>
    <n v="13824"/>
    <n v="8294.4000000000015"/>
    <n v="0.60000000000000009"/>
    <s v="Outlet"/>
    <x v="1"/>
    <x v="8"/>
  </r>
  <r>
    <x v="0"/>
    <n v="1185732"/>
    <x v="428"/>
    <x v="1"/>
    <x v="1"/>
    <x v="5"/>
    <x v="0"/>
    <n v="34"/>
    <n v="128"/>
    <n v="4352"/>
    <n v="2698.2400000000007"/>
    <n v="0.62000000000000011"/>
    <s v="Outlet"/>
    <x v="1"/>
    <x v="8"/>
  </r>
  <r>
    <x v="0"/>
    <n v="1185732"/>
    <x v="429"/>
    <x v="1"/>
    <x v="1"/>
    <x v="5"/>
    <x v="1"/>
    <n v="34"/>
    <n v="68"/>
    <n v="2312"/>
    <n v="901.68"/>
    <n v="0.38999999999999996"/>
    <s v="Outlet"/>
    <x v="1"/>
    <x v="8"/>
  </r>
  <r>
    <x v="0"/>
    <n v="1185732"/>
    <x v="430"/>
    <x v="1"/>
    <x v="1"/>
    <x v="5"/>
    <x v="2"/>
    <n v="28"/>
    <n v="72"/>
    <n v="2016"/>
    <n v="846.71999999999991"/>
    <n v="0.42"/>
    <s v="Outlet"/>
    <x v="1"/>
    <x v="8"/>
  </r>
  <r>
    <x v="0"/>
    <n v="1185732"/>
    <x v="431"/>
    <x v="1"/>
    <x v="1"/>
    <x v="5"/>
    <x v="3"/>
    <n v="28"/>
    <n v="23"/>
    <n v="644"/>
    <n v="276.91999999999996"/>
    <n v="0.42999999999999994"/>
    <s v="Outlet"/>
    <x v="1"/>
    <x v="8"/>
  </r>
  <r>
    <x v="0"/>
    <n v="1185732"/>
    <x v="432"/>
    <x v="0"/>
    <x v="4"/>
    <x v="6"/>
    <x v="4"/>
    <n v="42"/>
    <n v="41"/>
    <n v="1722"/>
    <n v="706.02"/>
    <n v="0.41"/>
    <s v="Outlet"/>
    <x v="1"/>
    <x v="8"/>
  </r>
  <r>
    <x v="0"/>
    <n v="1185732"/>
    <x v="433"/>
    <x v="0"/>
    <x v="4"/>
    <x v="6"/>
    <x v="5"/>
    <n v="32"/>
    <n v="70"/>
    <n v="2240"/>
    <n v="761.59999999999991"/>
    <n v="0.33999999999999997"/>
    <s v="Outlet"/>
    <x v="1"/>
    <x v="8"/>
  </r>
  <r>
    <x v="0"/>
    <n v="1185732"/>
    <x v="434"/>
    <x v="0"/>
    <x v="4"/>
    <x v="6"/>
    <x v="0"/>
    <n v="32"/>
    <n v="166"/>
    <n v="5312"/>
    <n v="3187.2000000000003"/>
    <n v="0.60000000000000009"/>
    <s v="Outlet"/>
    <x v="1"/>
    <x v="8"/>
  </r>
  <r>
    <x v="0"/>
    <n v="1185732"/>
    <x v="435"/>
    <x v="0"/>
    <x v="4"/>
    <x v="6"/>
    <x v="1"/>
    <n v="32"/>
    <n v="44"/>
    <n v="1408"/>
    <n v="563.19999999999993"/>
    <n v="0.39999999999999997"/>
    <s v="Outlet"/>
    <x v="1"/>
    <x v="8"/>
  </r>
  <r>
    <x v="0"/>
    <n v="1185732"/>
    <x v="436"/>
    <x v="0"/>
    <x v="4"/>
    <x v="6"/>
    <x v="2"/>
    <n v="25"/>
    <n v="54"/>
    <n v="1350"/>
    <n v="607.49999999999989"/>
    <n v="0.44999999999999996"/>
    <s v="Outlet"/>
    <x v="1"/>
    <x v="8"/>
  </r>
  <r>
    <x v="0"/>
    <n v="1185732"/>
    <x v="437"/>
    <x v="0"/>
    <x v="4"/>
    <x v="6"/>
    <x v="3"/>
    <n v="28"/>
    <n v="17"/>
    <n v="476"/>
    <n v="199.92"/>
    <n v="0.42"/>
    <s v="Outlet"/>
    <x v="1"/>
    <x v="8"/>
  </r>
  <r>
    <x v="0"/>
    <n v="1185732"/>
    <x v="438"/>
    <x v="0"/>
    <x v="4"/>
    <x v="6"/>
    <x v="4"/>
    <n v="39"/>
    <n v="40"/>
    <n v="1560"/>
    <n v="577.20000000000005"/>
    <n v="0.37"/>
    <s v="Outlet"/>
    <x v="1"/>
    <x v="9"/>
  </r>
  <r>
    <x v="0"/>
    <n v="1185732"/>
    <x v="439"/>
    <x v="0"/>
    <x v="4"/>
    <x v="6"/>
    <x v="5"/>
    <n v="30"/>
    <n v="74"/>
    <n v="2220"/>
    <n v="777"/>
    <n v="0.35"/>
    <s v="Outlet"/>
    <x v="1"/>
    <x v="9"/>
  </r>
  <r>
    <x v="0"/>
    <n v="1185732"/>
    <x v="440"/>
    <x v="0"/>
    <x v="4"/>
    <x v="6"/>
    <x v="0"/>
    <n v="39"/>
    <n v="156"/>
    <n v="6084"/>
    <n v="3528.7200000000003"/>
    <n v="0.58000000000000007"/>
    <s v="Outlet"/>
    <x v="1"/>
    <x v="9"/>
  </r>
  <r>
    <x v="0"/>
    <n v="1185732"/>
    <x v="441"/>
    <x v="0"/>
    <x v="4"/>
    <x v="6"/>
    <x v="1"/>
    <n v="33"/>
    <n v="53"/>
    <n v="1749"/>
    <n v="647.13"/>
    <n v="0.37"/>
    <s v="Outlet"/>
    <x v="1"/>
    <x v="9"/>
  </r>
  <r>
    <x v="0"/>
    <n v="1185732"/>
    <x v="442"/>
    <x v="0"/>
    <x v="4"/>
    <x v="6"/>
    <x v="2"/>
    <n v="29"/>
    <n v="58"/>
    <n v="1682"/>
    <n v="756.9"/>
    <n v="0.44999999999999996"/>
    <s v="Outlet"/>
    <x v="1"/>
    <x v="9"/>
  </r>
  <r>
    <x v="0"/>
    <n v="1185732"/>
    <x v="443"/>
    <x v="0"/>
    <x v="4"/>
    <x v="6"/>
    <x v="3"/>
    <n v="32"/>
    <n v="8"/>
    <n v="256"/>
    <n v="112.63999999999999"/>
    <n v="0.43999999999999995"/>
    <s v="Outlet"/>
    <x v="1"/>
    <x v="9"/>
  </r>
  <r>
    <x v="0"/>
    <n v="1185732"/>
    <x v="444"/>
    <x v="0"/>
    <x v="4"/>
    <x v="6"/>
    <x v="4"/>
    <n v="41"/>
    <n v="24"/>
    <n v="984"/>
    <n v="334.55999999999995"/>
    <n v="0.33999999999999997"/>
    <s v="Outlet"/>
    <x v="1"/>
    <x v="9"/>
  </r>
  <r>
    <x v="0"/>
    <n v="1185732"/>
    <x v="445"/>
    <x v="0"/>
    <x v="4"/>
    <x v="6"/>
    <x v="5"/>
    <n v="38"/>
    <n v="61"/>
    <n v="2318"/>
    <n v="718.58"/>
    <n v="0.31"/>
    <s v="Outlet"/>
    <x v="1"/>
    <x v="9"/>
  </r>
  <r>
    <x v="0"/>
    <n v="1185732"/>
    <x v="446"/>
    <x v="0"/>
    <x v="4"/>
    <x v="6"/>
    <x v="0"/>
    <n v="35"/>
    <n v="140"/>
    <n v="4900"/>
    <n v="2793.0000000000005"/>
    <n v="0.57000000000000006"/>
    <s v="Outlet"/>
    <x v="1"/>
    <x v="9"/>
  </r>
  <r>
    <x v="0"/>
    <n v="1185732"/>
    <x v="447"/>
    <x v="0"/>
    <x v="4"/>
    <x v="6"/>
    <x v="1"/>
    <n v="37"/>
    <n v="51"/>
    <n v="1887"/>
    <n v="603.84"/>
    <n v="0.32"/>
    <s v="Outlet"/>
    <x v="1"/>
    <x v="9"/>
  </r>
  <r>
    <x v="0"/>
    <n v="1185732"/>
    <x v="448"/>
    <x v="0"/>
    <x v="4"/>
    <x v="6"/>
    <x v="2"/>
    <n v="27"/>
    <n v="51"/>
    <n v="1377"/>
    <n v="578.34"/>
    <n v="0.42"/>
    <s v="Outlet"/>
    <x v="1"/>
    <x v="9"/>
  </r>
  <r>
    <x v="0"/>
    <n v="1185732"/>
    <x v="449"/>
    <x v="0"/>
    <x v="4"/>
    <x v="6"/>
    <x v="3"/>
    <n v="36"/>
    <n v="24"/>
    <n v="864"/>
    <n v="328.32"/>
    <n v="0.38"/>
    <s v="Outlet"/>
    <x v="1"/>
    <x v="9"/>
  </r>
  <r>
    <x v="0"/>
    <n v="1185732"/>
    <x v="450"/>
    <x v="0"/>
    <x v="4"/>
    <x v="6"/>
    <x v="4"/>
    <n v="45"/>
    <n v="26"/>
    <n v="1170"/>
    <n v="432.9"/>
    <n v="0.37"/>
    <s v="Outlet"/>
    <x v="1"/>
    <x v="9"/>
  </r>
  <r>
    <x v="0"/>
    <n v="1185732"/>
    <x v="451"/>
    <x v="0"/>
    <x v="4"/>
    <x v="6"/>
    <x v="5"/>
    <n v="39"/>
    <n v="64"/>
    <n v="2496"/>
    <n v="673.92000000000007"/>
    <n v="0.27"/>
    <s v="Outlet"/>
    <x v="1"/>
    <x v="9"/>
  </r>
  <r>
    <x v="0"/>
    <n v="1185732"/>
    <x v="452"/>
    <x v="0"/>
    <x v="4"/>
    <x v="6"/>
    <x v="0"/>
    <n v="44"/>
    <n v="150"/>
    <n v="6600"/>
    <n v="3432"/>
    <n v="0.52"/>
    <s v="Outlet"/>
    <x v="1"/>
    <x v="9"/>
  </r>
  <r>
    <x v="0"/>
    <n v="1185732"/>
    <x v="453"/>
    <x v="0"/>
    <x v="4"/>
    <x v="6"/>
    <x v="1"/>
    <n v="40"/>
    <n v="54"/>
    <n v="2160"/>
    <n v="712.8"/>
    <n v="0.32999999999999996"/>
    <s v="Outlet"/>
    <x v="1"/>
    <x v="9"/>
  </r>
  <r>
    <x v="0"/>
    <n v="1185732"/>
    <x v="454"/>
    <x v="0"/>
    <x v="4"/>
    <x v="6"/>
    <x v="2"/>
    <n v="38"/>
    <n v="53"/>
    <n v="2014"/>
    <n v="745.18"/>
    <n v="0.37"/>
    <s v="Outlet"/>
    <x v="1"/>
    <x v="9"/>
  </r>
  <r>
    <x v="0"/>
    <n v="1185732"/>
    <x v="455"/>
    <x v="0"/>
    <x v="4"/>
    <x v="6"/>
    <x v="3"/>
    <n v="42"/>
    <n v="34"/>
    <n v="1428"/>
    <n v="571.19999999999993"/>
    <n v="0.39999999999999997"/>
    <s v="Outlet"/>
    <x v="1"/>
    <x v="9"/>
  </r>
  <r>
    <x v="0"/>
    <n v="1185732"/>
    <x v="456"/>
    <x v="0"/>
    <x v="4"/>
    <x v="6"/>
    <x v="4"/>
    <n v="51"/>
    <n v="39"/>
    <n v="1989"/>
    <n v="735.93"/>
    <n v="0.37"/>
    <s v="Outlet"/>
    <x v="1"/>
    <x v="9"/>
  </r>
  <r>
    <x v="0"/>
    <n v="1185732"/>
    <x v="457"/>
    <x v="0"/>
    <x v="4"/>
    <x v="6"/>
    <x v="5"/>
    <n v="51"/>
    <n v="78"/>
    <n v="3978"/>
    <n v="1471.86"/>
    <n v="0.37"/>
    <s v="Outlet"/>
    <x v="1"/>
    <x v="9"/>
  </r>
  <r>
    <x v="0"/>
    <n v="1185732"/>
    <x v="458"/>
    <x v="0"/>
    <x v="4"/>
    <x v="6"/>
    <x v="0"/>
    <n v="49"/>
    <n v="170"/>
    <n v="8330"/>
    <n v="4748.1000000000004"/>
    <n v="0.57000000000000006"/>
    <s v="Outlet"/>
    <x v="1"/>
    <x v="9"/>
  </r>
  <r>
    <x v="0"/>
    <n v="1185732"/>
    <x v="459"/>
    <x v="0"/>
    <x v="4"/>
    <x v="6"/>
    <x v="1"/>
    <n v="41"/>
    <n v="85"/>
    <n v="3485"/>
    <n v="1359.1499999999999"/>
    <n v="0.38999999999999996"/>
    <s v="Outlet"/>
    <x v="1"/>
    <x v="9"/>
  </r>
  <r>
    <x v="0"/>
    <n v="1185732"/>
    <x v="460"/>
    <x v="0"/>
    <x v="4"/>
    <x v="6"/>
    <x v="2"/>
    <n v="42"/>
    <n v="54"/>
    <n v="2268"/>
    <n v="975.2399999999999"/>
    <n v="0.42999999999999994"/>
    <s v="Outlet"/>
    <x v="1"/>
    <x v="9"/>
  </r>
  <r>
    <x v="0"/>
    <n v="1185732"/>
    <x v="461"/>
    <x v="0"/>
    <x v="4"/>
    <x v="6"/>
    <x v="3"/>
    <n v="43"/>
    <n v="53"/>
    <n v="2279"/>
    <n v="1071.1299999999999"/>
    <n v="0.47"/>
    <s v="Outlet"/>
    <x v="1"/>
    <x v="9"/>
  </r>
  <r>
    <x v="0"/>
    <n v="1185732"/>
    <x v="462"/>
    <x v="0"/>
    <x v="4"/>
    <x v="6"/>
    <x v="4"/>
    <n v="43"/>
    <n v="48"/>
    <n v="2064"/>
    <n v="866.88"/>
    <n v="0.42"/>
    <s v="Outlet"/>
    <x v="1"/>
    <x v="9"/>
  </r>
  <r>
    <x v="0"/>
    <n v="1185732"/>
    <x v="463"/>
    <x v="0"/>
    <x v="4"/>
    <x v="6"/>
    <x v="5"/>
    <n v="52"/>
    <n v="105"/>
    <n v="5460"/>
    <n v="1910.9999999999998"/>
    <n v="0.35"/>
    <s v="Outlet"/>
    <x v="1"/>
    <x v="9"/>
  </r>
  <r>
    <x v="0"/>
    <n v="1185732"/>
    <x v="464"/>
    <x v="0"/>
    <x v="4"/>
    <x v="6"/>
    <x v="0"/>
    <n v="49"/>
    <n v="175"/>
    <n v="8575"/>
    <n v="4887.7500000000009"/>
    <n v="0.57000000000000006"/>
    <s v="Outlet"/>
    <x v="1"/>
    <x v="9"/>
  </r>
  <r>
    <x v="0"/>
    <n v="1185732"/>
    <x v="465"/>
    <x v="0"/>
    <x v="4"/>
    <x v="6"/>
    <x v="1"/>
    <n v="45"/>
    <n v="99"/>
    <n v="4455"/>
    <n v="1737.4499999999998"/>
    <n v="0.38999999999999996"/>
    <s v="Outlet"/>
    <x v="1"/>
    <x v="9"/>
  </r>
  <r>
    <x v="0"/>
    <n v="1185732"/>
    <x v="466"/>
    <x v="0"/>
    <x v="4"/>
    <x v="6"/>
    <x v="2"/>
    <n v="43"/>
    <n v="72"/>
    <n v="3096"/>
    <n v="1331.2799999999997"/>
    <n v="0.42999999999999994"/>
    <s v="Outlet"/>
    <x v="1"/>
    <x v="9"/>
  </r>
  <r>
    <x v="0"/>
    <n v="1185732"/>
    <x v="467"/>
    <x v="0"/>
    <x v="4"/>
    <x v="6"/>
    <x v="3"/>
    <n v="39"/>
    <n v="56"/>
    <n v="2184"/>
    <n v="1026.48"/>
    <n v="0.47"/>
    <s v="Outlet"/>
    <x v="1"/>
    <x v="9"/>
  </r>
  <r>
    <x v="0"/>
    <n v="1185732"/>
    <x v="468"/>
    <x v="0"/>
    <x v="4"/>
    <x v="6"/>
    <x v="4"/>
    <n v="50"/>
    <n v="64"/>
    <n v="3200"/>
    <n v="1280"/>
    <n v="0.39999999999999997"/>
    <s v="Outlet"/>
    <x v="1"/>
    <x v="10"/>
  </r>
  <r>
    <x v="0"/>
    <n v="1185732"/>
    <x v="469"/>
    <x v="0"/>
    <x v="4"/>
    <x v="6"/>
    <x v="5"/>
    <n v="50"/>
    <n v="116"/>
    <n v="5800"/>
    <n v="2088"/>
    <n v="0.36"/>
    <s v="Outlet"/>
    <x v="1"/>
    <x v="10"/>
  </r>
  <r>
    <x v="0"/>
    <n v="1185732"/>
    <x v="470"/>
    <x v="0"/>
    <x v="4"/>
    <x v="6"/>
    <x v="0"/>
    <n v="51"/>
    <n v="179"/>
    <n v="9129"/>
    <n v="5294.8200000000006"/>
    <n v="0.58000000000000007"/>
    <s v="Outlet"/>
    <x v="1"/>
    <x v="10"/>
  </r>
  <r>
    <x v="0"/>
    <n v="1185732"/>
    <x v="471"/>
    <x v="0"/>
    <x v="4"/>
    <x v="6"/>
    <x v="1"/>
    <n v="44"/>
    <n v="102"/>
    <n v="4488"/>
    <n v="1884.96"/>
    <n v="0.42"/>
    <s v="Outlet"/>
    <x v="1"/>
    <x v="10"/>
  </r>
  <r>
    <x v="0"/>
    <n v="1185732"/>
    <x v="472"/>
    <x v="0"/>
    <x v="4"/>
    <x v="6"/>
    <x v="2"/>
    <n v="38"/>
    <n v="79"/>
    <n v="3002"/>
    <n v="1410.9399999999998"/>
    <n v="0.47"/>
    <s v="Outlet"/>
    <x v="1"/>
    <x v="10"/>
  </r>
  <r>
    <x v="0"/>
    <n v="1185732"/>
    <x v="473"/>
    <x v="0"/>
    <x v="4"/>
    <x v="6"/>
    <x v="3"/>
    <n v="43"/>
    <n v="62"/>
    <n v="2666"/>
    <n v="1226.3599999999999"/>
    <n v="0.45999999999999996"/>
    <s v="Outlet"/>
    <x v="1"/>
    <x v="10"/>
  </r>
  <r>
    <x v="0"/>
    <n v="1185732"/>
    <x v="474"/>
    <x v="0"/>
    <x v="4"/>
    <x v="6"/>
    <x v="4"/>
    <n v="46"/>
    <n v="54"/>
    <n v="2484"/>
    <n v="968.75999999999988"/>
    <n v="0.38999999999999996"/>
    <s v="Outlet"/>
    <x v="1"/>
    <x v="10"/>
  </r>
  <r>
    <x v="0"/>
    <n v="1185732"/>
    <x v="475"/>
    <x v="0"/>
    <x v="4"/>
    <x v="6"/>
    <x v="5"/>
    <n v="49"/>
    <n v="123"/>
    <n v="6027"/>
    <n v="2169.7199999999998"/>
    <n v="0.36"/>
    <s v="Outlet"/>
    <x v="1"/>
    <x v="10"/>
  </r>
  <r>
    <x v="0"/>
    <n v="1185732"/>
    <x v="476"/>
    <x v="0"/>
    <x v="4"/>
    <x v="6"/>
    <x v="0"/>
    <n v="46"/>
    <n v="162"/>
    <n v="7452"/>
    <n v="3875.04"/>
    <n v="0.52"/>
    <s v="Outlet"/>
    <x v="1"/>
    <x v="10"/>
  </r>
  <r>
    <x v="0"/>
    <n v="1185732"/>
    <x v="477"/>
    <x v="0"/>
    <x v="4"/>
    <x v="6"/>
    <x v="1"/>
    <n v="40"/>
    <n v="91"/>
    <n v="3640"/>
    <n v="1237.5999999999999"/>
    <n v="0.33999999999999997"/>
    <s v="Outlet"/>
    <x v="1"/>
    <x v="10"/>
  </r>
  <r>
    <x v="0"/>
    <n v="1185732"/>
    <x v="478"/>
    <x v="0"/>
    <x v="4"/>
    <x v="6"/>
    <x v="2"/>
    <n v="32"/>
    <n v="60"/>
    <n v="1920"/>
    <n v="767.99999999999989"/>
    <n v="0.39999999999999997"/>
    <s v="Outlet"/>
    <x v="1"/>
    <x v="10"/>
  </r>
  <r>
    <x v="0"/>
    <n v="1185732"/>
    <x v="479"/>
    <x v="0"/>
    <x v="4"/>
    <x v="6"/>
    <x v="3"/>
    <n v="32"/>
    <n v="53"/>
    <n v="1696"/>
    <n v="695.36"/>
    <n v="0.41"/>
    <s v="Outlet"/>
    <x v="1"/>
    <x v="10"/>
  </r>
  <r>
    <x v="0"/>
    <n v="1185732"/>
    <x v="480"/>
    <x v="0"/>
    <x v="4"/>
    <x v="6"/>
    <x v="4"/>
    <n v="36"/>
    <n v="41"/>
    <n v="1476"/>
    <n v="501.84"/>
    <n v="0.33999999999999997"/>
    <s v="Outlet"/>
    <x v="1"/>
    <x v="10"/>
  </r>
  <r>
    <x v="0"/>
    <n v="1185732"/>
    <x v="481"/>
    <x v="0"/>
    <x v="4"/>
    <x v="6"/>
    <x v="5"/>
    <n v="48"/>
    <n v="79"/>
    <n v="3792"/>
    <n v="1175.52"/>
    <n v="0.31"/>
    <s v="Outlet"/>
    <x v="1"/>
    <x v="10"/>
  </r>
  <r>
    <x v="0"/>
    <n v="1185732"/>
    <x v="482"/>
    <x v="0"/>
    <x v="4"/>
    <x v="6"/>
    <x v="0"/>
    <n v="47"/>
    <n v="124"/>
    <n v="5828"/>
    <n v="3088.84"/>
    <n v="0.53"/>
    <s v="Outlet"/>
    <x v="1"/>
    <x v="10"/>
  </r>
  <r>
    <x v="0"/>
    <n v="1185732"/>
    <x v="483"/>
    <x v="0"/>
    <x v="4"/>
    <x v="6"/>
    <x v="1"/>
    <n v="35"/>
    <n v="68"/>
    <n v="2380"/>
    <n v="761.6"/>
    <n v="0.32"/>
    <s v="Outlet"/>
    <x v="1"/>
    <x v="10"/>
  </r>
  <r>
    <x v="0"/>
    <n v="1185732"/>
    <x v="484"/>
    <x v="0"/>
    <x v="4"/>
    <x v="6"/>
    <x v="2"/>
    <n v="38"/>
    <n v="38"/>
    <n v="1444"/>
    <n v="548.72"/>
    <n v="0.38"/>
    <s v="Outlet"/>
    <x v="1"/>
    <x v="10"/>
  </r>
  <r>
    <x v="0"/>
    <n v="1185732"/>
    <x v="485"/>
    <x v="0"/>
    <x v="4"/>
    <x v="6"/>
    <x v="3"/>
    <n v="40"/>
    <n v="34"/>
    <n v="1360"/>
    <n v="516.79999999999995"/>
    <n v="0.38"/>
    <s v="Outlet"/>
    <x v="1"/>
    <x v="10"/>
  </r>
  <r>
    <x v="0"/>
    <n v="1185732"/>
    <x v="486"/>
    <x v="0"/>
    <x v="4"/>
    <x v="6"/>
    <x v="4"/>
    <n v="43"/>
    <n v="30"/>
    <n v="1290"/>
    <n v="425.69999999999993"/>
    <n v="0.32999999999999996"/>
    <s v="Outlet"/>
    <x v="1"/>
    <x v="10"/>
  </r>
  <r>
    <x v="0"/>
    <n v="1185732"/>
    <x v="487"/>
    <x v="0"/>
    <x v="4"/>
    <x v="6"/>
    <x v="5"/>
    <n v="42"/>
    <n v="74"/>
    <n v="3108"/>
    <n v="994.56000000000006"/>
    <n v="0.32"/>
    <s v="Outlet"/>
    <x v="1"/>
    <x v="10"/>
  </r>
  <r>
    <x v="0"/>
    <n v="1185732"/>
    <x v="488"/>
    <x v="0"/>
    <x v="4"/>
    <x v="6"/>
    <x v="0"/>
    <n v="48"/>
    <n v="124"/>
    <n v="5952"/>
    <n v="3571.2000000000007"/>
    <n v="0.60000000000000009"/>
    <s v="Outlet"/>
    <x v="1"/>
    <x v="10"/>
  </r>
  <r>
    <x v="0"/>
    <n v="1185732"/>
    <x v="489"/>
    <x v="0"/>
    <x v="4"/>
    <x v="6"/>
    <x v="1"/>
    <n v="43"/>
    <n v="68"/>
    <n v="2924"/>
    <n v="1228.08"/>
    <n v="0.42"/>
    <s v="Outlet"/>
    <x v="1"/>
    <x v="10"/>
  </r>
  <r>
    <x v="0"/>
    <n v="1185732"/>
    <x v="490"/>
    <x v="0"/>
    <x v="4"/>
    <x v="6"/>
    <x v="2"/>
    <n v="47"/>
    <n v="66"/>
    <n v="3102"/>
    <n v="1364.8799999999999"/>
    <n v="0.43999999999999995"/>
    <s v="Outlet"/>
    <x v="1"/>
    <x v="10"/>
  </r>
  <r>
    <x v="0"/>
    <n v="1185732"/>
    <x v="491"/>
    <x v="0"/>
    <x v="4"/>
    <x v="6"/>
    <x v="3"/>
    <n v="43"/>
    <n v="60"/>
    <n v="2580"/>
    <n v="1186.8"/>
    <n v="0.45999999999999996"/>
    <s v="Outlet"/>
    <x v="1"/>
    <x v="10"/>
  </r>
  <r>
    <x v="0"/>
    <n v="1185732"/>
    <x v="492"/>
    <x v="0"/>
    <x v="4"/>
    <x v="6"/>
    <x v="4"/>
    <n v="51"/>
    <n v="48"/>
    <n v="2448"/>
    <n v="954.71999999999991"/>
    <n v="0.38999999999999996"/>
    <s v="Outlet"/>
    <x v="1"/>
    <x v="10"/>
  </r>
  <r>
    <x v="0"/>
    <n v="1185732"/>
    <x v="493"/>
    <x v="0"/>
    <x v="4"/>
    <x v="6"/>
    <x v="5"/>
    <n v="53"/>
    <n v="75"/>
    <n v="3975"/>
    <n v="1431"/>
    <n v="0.36"/>
    <s v="Outlet"/>
    <x v="1"/>
    <x v="10"/>
  </r>
  <r>
    <x v="0"/>
    <n v="1185732"/>
    <x v="494"/>
    <x v="0"/>
    <x v="4"/>
    <x v="6"/>
    <x v="0"/>
    <n v="53"/>
    <n v="143"/>
    <n v="7579"/>
    <n v="4623.1900000000005"/>
    <n v="0.6100000000000001"/>
    <s v="Outlet"/>
    <x v="1"/>
    <x v="10"/>
  </r>
  <r>
    <x v="0"/>
    <n v="1185732"/>
    <x v="495"/>
    <x v="0"/>
    <x v="4"/>
    <x v="6"/>
    <x v="1"/>
    <n v="47"/>
    <n v="85"/>
    <n v="3995"/>
    <n v="1637.9499999999998"/>
    <n v="0.41"/>
    <s v="Outlet"/>
    <x v="1"/>
    <x v="10"/>
  </r>
  <r>
    <x v="0"/>
    <n v="1185732"/>
    <x v="496"/>
    <x v="0"/>
    <x v="4"/>
    <x v="6"/>
    <x v="2"/>
    <n v="44"/>
    <n v="79"/>
    <n v="3476"/>
    <n v="1529.4399999999998"/>
    <n v="0.43999999999999995"/>
    <s v="Outlet"/>
    <x v="1"/>
    <x v="10"/>
  </r>
  <r>
    <x v="0"/>
    <n v="1185732"/>
    <x v="497"/>
    <x v="0"/>
    <x v="4"/>
    <x v="6"/>
    <x v="3"/>
    <n v="40"/>
    <n v="53"/>
    <n v="2120"/>
    <n v="953.99999999999989"/>
    <n v="0.44999999999999996"/>
    <s v="Outlet"/>
    <x v="1"/>
    <x v="10"/>
  </r>
  <r>
    <x v="0"/>
    <n v="1185732"/>
    <x v="498"/>
    <x v="0"/>
    <x v="4"/>
    <x v="6"/>
    <x v="4"/>
    <n v="46"/>
    <n v="56"/>
    <n v="2576"/>
    <n v="1004.6399999999999"/>
    <n v="0.38999999999999996"/>
    <s v="Outlet"/>
    <x v="1"/>
    <x v="10"/>
  </r>
  <r>
    <x v="0"/>
    <n v="1185732"/>
    <x v="0"/>
    <x v="0"/>
    <x v="4"/>
    <x v="6"/>
    <x v="5"/>
    <n v="53"/>
    <n v="83"/>
    <n v="4399"/>
    <n v="1407.68"/>
    <n v="0.32"/>
    <s v="Outlet"/>
    <x v="0"/>
    <x v="0"/>
  </r>
  <r>
    <x v="3"/>
    <n v="1128299"/>
    <x v="1"/>
    <x v="0"/>
    <x v="4"/>
    <x v="6"/>
    <x v="0"/>
    <n v="27"/>
    <n v="158"/>
    <n v="4266"/>
    <n v="1791.7200000000003"/>
    <n v="0.42000000000000004"/>
    <s v="Outlet"/>
    <x v="0"/>
    <x v="0"/>
  </r>
  <r>
    <x v="3"/>
    <n v="1128299"/>
    <x v="2"/>
    <x v="0"/>
    <x v="4"/>
    <x v="6"/>
    <x v="1"/>
    <n v="35"/>
    <n v="135"/>
    <n v="4725"/>
    <n v="1464.75"/>
    <n v="0.31"/>
    <s v="Outlet"/>
    <x v="0"/>
    <x v="0"/>
  </r>
  <r>
    <x v="3"/>
    <n v="1128299"/>
    <x v="3"/>
    <x v="0"/>
    <x v="4"/>
    <x v="6"/>
    <x v="2"/>
    <n v="36"/>
    <n v="140"/>
    <n v="5040"/>
    <n v="2368.8000000000002"/>
    <n v="0.47000000000000003"/>
    <s v="Outlet"/>
    <x v="0"/>
    <x v="0"/>
  </r>
  <r>
    <x v="3"/>
    <n v="1128299"/>
    <x v="4"/>
    <x v="0"/>
    <x v="4"/>
    <x v="6"/>
    <x v="3"/>
    <n v="34"/>
    <n v="90"/>
    <n v="3060"/>
    <n v="1254.5999999999999"/>
    <n v="0.41"/>
    <s v="Outlet"/>
    <x v="0"/>
    <x v="0"/>
  </r>
  <r>
    <x v="3"/>
    <n v="1128299"/>
    <x v="5"/>
    <x v="2"/>
    <x v="5"/>
    <x v="7"/>
    <x v="4"/>
    <n v="37"/>
    <n v="80"/>
    <n v="2960"/>
    <n v="1687.2000000000003"/>
    <n v="0.57000000000000006"/>
    <s v="Outlet"/>
    <x v="0"/>
    <x v="0"/>
  </r>
  <r>
    <x v="3"/>
    <n v="1128299"/>
    <x v="6"/>
    <x v="2"/>
    <x v="5"/>
    <x v="7"/>
    <x v="5"/>
    <n v="36"/>
    <n v="166"/>
    <n v="5976"/>
    <n v="1434.24"/>
    <n v="0.24000000000000002"/>
    <s v="Outlet"/>
    <x v="0"/>
    <x v="0"/>
  </r>
  <r>
    <x v="3"/>
    <n v="1128299"/>
    <x v="7"/>
    <x v="2"/>
    <x v="5"/>
    <x v="7"/>
    <x v="0"/>
    <n v="27"/>
    <n v="173"/>
    <n v="4671"/>
    <n v="2008.5300000000002"/>
    <n v="0.43000000000000005"/>
    <s v="Outlet"/>
    <x v="0"/>
    <x v="0"/>
  </r>
  <r>
    <x v="3"/>
    <n v="1128299"/>
    <x v="499"/>
    <x v="2"/>
    <x v="5"/>
    <x v="7"/>
    <x v="1"/>
    <n v="35"/>
    <n v="145"/>
    <n v="5075"/>
    <n v="1573.25"/>
    <n v="0.31"/>
    <s v="Outlet"/>
    <x v="0"/>
    <x v="0"/>
  </r>
  <r>
    <x v="3"/>
    <n v="1128299"/>
    <x v="500"/>
    <x v="2"/>
    <x v="5"/>
    <x v="7"/>
    <x v="2"/>
    <n v="31"/>
    <n v="140"/>
    <n v="4340"/>
    <n v="1866.2000000000003"/>
    <n v="0.43000000000000005"/>
    <s v="Outlet"/>
    <x v="0"/>
    <x v="0"/>
  </r>
  <r>
    <x v="3"/>
    <n v="1128299"/>
    <x v="501"/>
    <x v="2"/>
    <x v="5"/>
    <x v="7"/>
    <x v="3"/>
    <n v="30"/>
    <n v="85"/>
    <n v="2550"/>
    <n v="1045.5"/>
    <n v="0.41"/>
    <s v="Outlet"/>
    <x v="0"/>
    <x v="0"/>
  </r>
  <r>
    <x v="3"/>
    <n v="1128299"/>
    <x v="502"/>
    <x v="2"/>
    <x v="5"/>
    <x v="7"/>
    <x v="4"/>
    <n v="37"/>
    <n v="70"/>
    <n v="2590"/>
    <n v="1579.9000000000003"/>
    <n v="0.6100000000000001"/>
    <s v="Outlet"/>
    <x v="0"/>
    <x v="0"/>
  </r>
  <r>
    <x v="3"/>
    <n v="1128299"/>
    <x v="503"/>
    <x v="2"/>
    <x v="5"/>
    <x v="7"/>
    <x v="5"/>
    <n v="31"/>
    <n v="140"/>
    <n v="4340"/>
    <n v="998.2"/>
    <n v="0.23"/>
    <s v="Outlet"/>
    <x v="0"/>
    <x v="0"/>
  </r>
  <r>
    <x v="3"/>
    <n v="1128299"/>
    <x v="504"/>
    <x v="2"/>
    <x v="5"/>
    <x v="7"/>
    <x v="0"/>
    <n v="31"/>
    <n v="182"/>
    <n v="5642"/>
    <n v="2538.9"/>
    <n v="0.45"/>
    <s v="Outlet"/>
    <x v="0"/>
    <x v="0"/>
  </r>
  <r>
    <x v="3"/>
    <n v="1128299"/>
    <x v="505"/>
    <x v="2"/>
    <x v="5"/>
    <x v="7"/>
    <x v="1"/>
    <n v="42"/>
    <n v="124"/>
    <n v="5208"/>
    <n v="1666.56"/>
    <n v="0.32"/>
    <s v="Outlet"/>
    <x v="0"/>
    <x v="0"/>
  </r>
  <r>
    <x v="3"/>
    <n v="1128299"/>
    <x v="506"/>
    <x v="2"/>
    <x v="5"/>
    <x v="7"/>
    <x v="2"/>
    <n v="43"/>
    <n v="128"/>
    <n v="5504"/>
    <n v="2586.88"/>
    <n v="0.47000000000000003"/>
    <s v="Outlet"/>
    <x v="0"/>
    <x v="0"/>
  </r>
  <r>
    <x v="3"/>
    <n v="1128299"/>
    <x v="507"/>
    <x v="2"/>
    <x v="5"/>
    <x v="7"/>
    <x v="3"/>
    <n v="41"/>
    <n v="93"/>
    <n v="3813"/>
    <n v="1563.33"/>
    <n v="0.41"/>
    <s v="Outlet"/>
    <x v="0"/>
    <x v="0"/>
  </r>
  <r>
    <x v="3"/>
    <n v="1128299"/>
    <x v="508"/>
    <x v="2"/>
    <x v="5"/>
    <x v="7"/>
    <x v="4"/>
    <n v="44"/>
    <n v="60"/>
    <n v="2640"/>
    <n v="1636.8000000000002"/>
    <n v="0.62000000000000011"/>
    <s v="Outlet"/>
    <x v="0"/>
    <x v="0"/>
  </r>
  <r>
    <x v="3"/>
    <n v="1128299"/>
    <x v="509"/>
    <x v="2"/>
    <x v="5"/>
    <x v="7"/>
    <x v="5"/>
    <n v="39"/>
    <n v="124"/>
    <n v="4836"/>
    <n v="1257.3600000000001"/>
    <n v="0.26"/>
    <s v="Outlet"/>
    <x v="0"/>
    <x v="0"/>
  </r>
  <r>
    <x v="3"/>
    <n v="1128299"/>
    <x v="510"/>
    <x v="2"/>
    <x v="5"/>
    <x v="7"/>
    <x v="0"/>
    <n v="41"/>
    <n v="171"/>
    <n v="7011"/>
    <n v="2944.6200000000003"/>
    <n v="0.42000000000000004"/>
    <s v="Outlet"/>
    <x v="0"/>
    <x v="0"/>
  </r>
  <r>
    <x v="3"/>
    <n v="1128299"/>
    <x v="8"/>
    <x v="2"/>
    <x v="5"/>
    <x v="7"/>
    <x v="1"/>
    <n v="46"/>
    <n v="116"/>
    <n v="5336"/>
    <n v="1547.4399999999998"/>
    <n v="0.28999999999999998"/>
    <s v="Outlet"/>
    <x v="0"/>
    <x v="0"/>
  </r>
  <r>
    <x v="3"/>
    <n v="1128299"/>
    <x v="9"/>
    <x v="2"/>
    <x v="5"/>
    <x v="7"/>
    <x v="2"/>
    <n v="47"/>
    <n v="120"/>
    <n v="5640"/>
    <n v="2538"/>
    <n v="0.45"/>
    <s v="Outlet"/>
    <x v="0"/>
    <x v="0"/>
  </r>
  <r>
    <x v="3"/>
    <n v="1128299"/>
    <x v="10"/>
    <x v="2"/>
    <x v="5"/>
    <x v="7"/>
    <x v="3"/>
    <n v="40"/>
    <n v="90"/>
    <n v="3600"/>
    <n v="1476"/>
    <n v="0.41"/>
    <s v="Outlet"/>
    <x v="0"/>
    <x v="0"/>
  </r>
  <r>
    <x v="3"/>
    <n v="1128299"/>
    <x v="11"/>
    <x v="2"/>
    <x v="5"/>
    <x v="7"/>
    <x v="4"/>
    <n v="47"/>
    <n v="62"/>
    <n v="2914"/>
    <n v="1777.5400000000002"/>
    <n v="0.6100000000000001"/>
    <s v="Outlet"/>
    <x v="0"/>
    <x v="0"/>
  </r>
  <r>
    <x v="3"/>
    <n v="1128299"/>
    <x v="12"/>
    <x v="2"/>
    <x v="5"/>
    <x v="7"/>
    <x v="5"/>
    <n v="54"/>
    <n v="123"/>
    <n v="6642"/>
    <n v="1793.3400000000001"/>
    <n v="0.27"/>
    <s v="Outlet"/>
    <x v="0"/>
    <x v="0"/>
  </r>
  <r>
    <x v="3"/>
    <n v="1128299"/>
    <x v="13"/>
    <x v="2"/>
    <x v="5"/>
    <x v="7"/>
    <x v="0"/>
    <n v="43"/>
    <n v="171"/>
    <n v="7353"/>
    <n v="3529.44"/>
    <n v="0.48"/>
    <s v="Outlet"/>
    <x v="0"/>
    <x v="0"/>
  </r>
  <r>
    <x v="3"/>
    <n v="1128299"/>
    <x v="14"/>
    <x v="2"/>
    <x v="5"/>
    <x v="7"/>
    <x v="1"/>
    <n v="43"/>
    <n v="120"/>
    <n v="5160"/>
    <n v="1805.9999999999998"/>
    <n v="0.35"/>
    <s v="Outlet"/>
    <x v="0"/>
    <x v="0"/>
  </r>
  <r>
    <x v="3"/>
    <n v="1128299"/>
    <x v="15"/>
    <x v="2"/>
    <x v="5"/>
    <x v="7"/>
    <x v="2"/>
    <n v="49"/>
    <n v="132"/>
    <n v="6468"/>
    <n v="3039.96"/>
    <n v="0.47000000000000003"/>
    <s v="Outlet"/>
    <x v="0"/>
    <x v="0"/>
  </r>
  <r>
    <x v="3"/>
    <n v="1128299"/>
    <x v="16"/>
    <x v="2"/>
    <x v="5"/>
    <x v="7"/>
    <x v="3"/>
    <n v="47"/>
    <n v="105"/>
    <n v="4935"/>
    <n v="2270.1"/>
    <n v="0.45999999999999996"/>
    <s v="Outlet"/>
    <x v="0"/>
    <x v="0"/>
  </r>
  <r>
    <x v="3"/>
    <n v="1128299"/>
    <x v="17"/>
    <x v="2"/>
    <x v="5"/>
    <x v="7"/>
    <x v="4"/>
    <n v="43"/>
    <n v="66"/>
    <n v="2838"/>
    <n v="1873.0800000000004"/>
    <n v="0.66000000000000014"/>
    <s v="Outlet"/>
    <x v="0"/>
    <x v="0"/>
  </r>
  <r>
    <x v="3"/>
    <n v="1128299"/>
    <x v="18"/>
    <x v="2"/>
    <x v="5"/>
    <x v="7"/>
    <x v="5"/>
    <n v="54"/>
    <n v="140"/>
    <n v="7560"/>
    <n v="2419.2000000000003"/>
    <n v="0.32"/>
    <s v="Outlet"/>
    <x v="0"/>
    <x v="0"/>
  </r>
  <r>
    <x v="3"/>
    <n v="1128299"/>
    <x v="19"/>
    <x v="2"/>
    <x v="5"/>
    <x v="7"/>
    <x v="0"/>
    <n v="47"/>
    <n v="245"/>
    <n v="11515"/>
    <n v="5757.5"/>
    <n v="0.5"/>
    <s v="Outlet"/>
    <x v="0"/>
    <x v="1"/>
  </r>
  <r>
    <x v="3"/>
    <n v="1128299"/>
    <x v="20"/>
    <x v="2"/>
    <x v="5"/>
    <x v="7"/>
    <x v="1"/>
    <n v="51"/>
    <n v="182"/>
    <n v="9282"/>
    <n v="3341.52"/>
    <n v="0.36"/>
    <s v="Outlet"/>
    <x v="0"/>
    <x v="1"/>
  </r>
  <r>
    <x v="3"/>
    <n v="1128299"/>
    <x v="21"/>
    <x v="2"/>
    <x v="5"/>
    <x v="7"/>
    <x v="2"/>
    <n v="46"/>
    <n v="176"/>
    <n v="8096"/>
    <n v="3886.08"/>
    <n v="0.48"/>
    <s v="Outlet"/>
    <x v="0"/>
    <x v="1"/>
  </r>
  <r>
    <x v="3"/>
    <n v="1128299"/>
    <x v="22"/>
    <x v="2"/>
    <x v="5"/>
    <x v="7"/>
    <x v="3"/>
    <n v="47"/>
    <n v="145"/>
    <n v="6815"/>
    <n v="3066.7499999999995"/>
    <n v="0.44999999999999996"/>
    <s v="Outlet"/>
    <x v="0"/>
    <x v="1"/>
  </r>
  <r>
    <x v="3"/>
    <n v="1128299"/>
    <x v="23"/>
    <x v="2"/>
    <x v="5"/>
    <x v="7"/>
    <x v="4"/>
    <n v="47"/>
    <n v="105"/>
    <n v="4935"/>
    <n v="3207.7500000000005"/>
    <n v="0.65000000000000013"/>
    <s v="Outlet"/>
    <x v="0"/>
    <x v="1"/>
  </r>
  <r>
    <x v="3"/>
    <n v="1128299"/>
    <x v="24"/>
    <x v="2"/>
    <x v="5"/>
    <x v="7"/>
    <x v="5"/>
    <n v="57"/>
    <n v="192"/>
    <n v="10944"/>
    <n v="3064.32"/>
    <n v="0.28000000000000003"/>
    <s v="Outlet"/>
    <x v="0"/>
    <x v="1"/>
  </r>
  <r>
    <x v="3"/>
    <n v="1128299"/>
    <x v="25"/>
    <x v="2"/>
    <x v="5"/>
    <x v="7"/>
    <x v="0"/>
    <n v="48"/>
    <n v="233"/>
    <n v="11184"/>
    <n v="4920.96"/>
    <n v="0.44"/>
    <s v="Outlet"/>
    <x v="0"/>
    <x v="1"/>
  </r>
  <r>
    <x v="3"/>
    <n v="1128299"/>
    <x v="26"/>
    <x v="2"/>
    <x v="5"/>
    <x v="7"/>
    <x v="1"/>
    <n v="46"/>
    <n v="204"/>
    <n v="9384"/>
    <n v="2533.6800000000003"/>
    <n v="0.27"/>
    <s v="Outlet"/>
    <x v="0"/>
    <x v="1"/>
  </r>
  <r>
    <x v="3"/>
    <n v="1128299"/>
    <x v="27"/>
    <x v="2"/>
    <x v="5"/>
    <x v="7"/>
    <x v="2"/>
    <n v="47"/>
    <n v="171"/>
    <n v="8037"/>
    <n v="3616.65"/>
    <n v="0.45"/>
    <s v="Outlet"/>
    <x v="0"/>
    <x v="1"/>
  </r>
  <r>
    <x v="3"/>
    <n v="1128299"/>
    <x v="28"/>
    <x v="2"/>
    <x v="5"/>
    <x v="7"/>
    <x v="3"/>
    <n v="46"/>
    <n v="140"/>
    <n v="6440"/>
    <n v="2704.7999999999997"/>
    <n v="0.42"/>
    <s v="Outlet"/>
    <x v="0"/>
    <x v="1"/>
  </r>
  <r>
    <x v="3"/>
    <n v="1128299"/>
    <x v="511"/>
    <x v="2"/>
    <x v="5"/>
    <x v="7"/>
    <x v="4"/>
    <n v="47"/>
    <n v="150"/>
    <n v="7050"/>
    <n v="4159.5000000000009"/>
    <n v="0.59000000000000008"/>
    <s v="Outlet"/>
    <x v="0"/>
    <x v="1"/>
  </r>
  <r>
    <x v="3"/>
    <n v="1128299"/>
    <x v="512"/>
    <x v="2"/>
    <x v="5"/>
    <x v="7"/>
    <x v="5"/>
    <n v="61"/>
    <n v="170"/>
    <n v="10370"/>
    <n v="2799.9"/>
    <n v="0.27"/>
    <s v="Outlet"/>
    <x v="0"/>
    <x v="1"/>
  </r>
  <r>
    <x v="3"/>
    <n v="1128299"/>
    <x v="513"/>
    <x v="2"/>
    <x v="5"/>
    <x v="7"/>
    <x v="0"/>
    <n v="44"/>
    <n v="238"/>
    <n v="10472"/>
    <n v="4817.12"/>
    <n v="0.46"/>
    <s v="Outlet"/>
    <x v="0"/>
    <x v="1"/>
  </r>
  <r>
    <x v="3"/>
    <n v="1128299"/>
    <x v="514"/>
    <x v="2"/>
    <x v="5"/>
    <x v="7"/>
    <x v="1"/>
    <n v="56"/>
    <n v="208"/>
    <n v="11648"/>
    <n v="3377.9199999999996"/>
    <n v="0.28999999999999998"/>
    <s v="Outlet"/>
    <x v="0"/>
    <x v="1"/>
  </r>
  <r>
    <x v="3"/>
    <n v="1128299"/>
    <x v="515"/>
    <x v="2"/>
    <x v="5"/>
    <x v="7"/>
    <x v="2"/>
    <n v="44"/>
    <n v="179"/>
    <n v="7876"/>
    <n v="3307.9200000000005"/>
    <n v="0.42000000000000004"/>
    <s v="Outlet"/>
    <x v="0"/>
    <x v="1"/>
  </r>
  <r>
    <x v="3"/>
    <n v="1128299"/>
    <x v="516"/>
    <x v="2"/>
    <x v="5"/>
    <x v="7"/>
    <x v="3"/>
    <n v="42"/>
    <n v="152"/>
    <n v="6384"/>
    <n v="2681.2799999999997"/>
    <n v="0.42"/>
    <s v="Outlet"/>
    <x v="0"/>
    <x v="1"/>
  </r>
  <r>
    <x v="3"/>
    <n v="1128299"/>
    <x v="517"/>
    <x v="2"/>
    <x v="5"/>
    <x v="7"/>
    <x v="4"/>
    <n v="50"/>
    <n v="152"/>
    <n v="7600"/>
    <n v="4484.0000000000009"/>
    <n v="0.59000000000000008"/>
    <s v="Outlet"/>
    <x v="0"/>
    <x v="1"/>
  </r>
  <r>
    <x v="3"/>
    <n v="1128299"/>
    <x v="518"/>
    <x v="2"/>
    <x v="5"/>
    <x v="7"/>
    <x v="5"/>
    <n v="55"/>
    <n v="128"/>
    <n v="7040"/>
    <n v="1830.4"/>
    <n v="0.26"/>
    <s v="Outlet"/>
    <x v="0"/>
    <x v="1"/>
  </r>
  <r>
    <x v="3"/>
    <n v="1128299"/>
    <x v="519"/>
    <x v="2"/>
    <x v="5"/>
    <x v="7"/>
    <x v="0"/>
    <n v="41"/>
    <n v="186"/>
    <n v="7626"/>
    <n v="2897.88"/>
    <n v="0.38"/>
    <s v="Outlet"/>
    <x v="0"/>
    <x v="1"/>
  </r>
  <r>
    <x v="3"/>
    <n v="1128299"/>
    <x v="520"/>
    <x v="2"/>
    <x v="5"/>
    <x v="7"/>
    <x v="1"/>
    <n v="51"/>
    <n v="180"/>
    <n v="9180"/>
    <n v="2478.6000000000004"/>
    <n v="0.27"/>
    <s v="Outlet"/>
    <x v="0"/>
    <x v="1"/>
  </r>
  <r>
    <x v="3"/>
    <n v="1128299"/>
    <x v="521"/>
    <x v="2"/>
    <x v="5"/>
    <x v="7"/>
    <x v="2"/>
    <n v="46"/>
    <n v="144"/>
    <n v="6624"/>
    <n v="2715.84"/>
    <n v="0.41000000000000003"/>
    <s v="Outlet"/>
    <x v="0"/>
    <x v="1"/>
  </r>
  <r>
    <x v="3"/>
    <n v="1128299"/>
    <x v="522"/>
    <x v="2"/>
    <x v="5"/>
    <x v="7"/>
    <x v="3"/>
    <n v="43"/>
    <n v="124"/>
    <n v="5332"/>
    <n v="1866.1999999999998"/>
    <n v="0.35"/>
    <s v="Outlet"/>
    <x v="0"/>
    <x v="1"/>
  </r>
  <r>
    <x v="3"/>
    <n v="1128299"/>
    <x v="523"/>
    <x v="2"/>
    <x v="5"/>
    <x v="7"/>
    <x v="4"/>
    <n v="53"/>
    <n v="128"/>
    <n v="6784"/>
    <n v="3595.5200000000009"/>
    <n v="0.53000000000000014"/>
    <s v="Outlet"/>
    <x v="0"/>
    <x v="1"/>
  </r>
  <r>
    <x v="3"/>
    <n v="1128299"/>
    <x v="524"/>
    <x v="2"/>
    <x v="5"/>
    <x v="7"/>
    <x v="5"/>
    <n v="54"/>
    <n v="140"/>
    <n v="7560"/>
    <n v="1587.6000000000001"/>
    <n v="0.21000000000000002"/>
    <s v="Outlet"/>
    <x v="0"/>
    <x v="1"/>
  </r>
  <r>
    <x v="3"/>
    <n v="1128299"/>
    <x v="525"/>
    <x v="2"/>
    <x v="5"/>
    <x v="7"/>
    <x v="0"/>
    <n v="47"/>
    <n v="171"/>
    <n v="8037"/>
    <n v="3214.8"/>
    <n v="0.4"/>
    <s v="Outlet"/>
    <x v="0"/>
    <x v="1"/>
  </r>
  <r>
    <x v="3"/>
    <n v="1128299"/>
    <x v="526"/>
    <x v="2"/>
    <x v="5"/>
    <x v="7"/>
    <x v="1"/>
    <n v="50"/>
    <n v="193"/>
    <n v="9650"/>
    <n v="2412.5"/>
    <n v="0.25"/>
    <s v="Outlet"/>
    <x v="0"/>
    <x v="1"/>
  </r>
  <r>
    <x v="3"/>
    <n v="1128299"/>
    <x v="527"/>
    <x v="2"/>
    <x v="5"/>
    <x v="7"/>
    <x v="2"/>
    <n v="47"/>
    <n v="113"/>
    <n v="5311"/>
    <n v="2230.6200000000003"/>
    <n v="0.42000000000000004"/>
    <s v="Outlet"/>
    <x v="0"/>
    <x v="1"/>
  </r>
  <r>
    <x v="3"/>
    <n v="1128299"/>
    <x v="528"/>
    <x v="2"/>
    <x v="5"/>
    <x v="7"/>
    <x v="3"/>
    <n v="43"/>
    <n v="119"/>
    <n v="5117"/>
    <n v="1688.61"/>
    <n v="0.32999999999999996"/>
    <s v="Outlet"/>
    <x v="0"/>
    <x v="1"/>
  </r>
  <r>
    <x v="3"/>
    <n v="1128299"/>
    <x v="529"/>
    <x v="2"/>
    <x v="5"/>
    <x v="7"/>
    <x v="4"/>
    <n v="48"/>
    <n v="107"/>
    <n v="5136"/>
    <n v="2773.440000000001"/>
    <n v="0.54000000000000015"/>
    <s v="Outlet"/>
    <x v="0"/>
    <x v="2"/>
  </r>
  <r>
    <x v="3"/>
    <n v="1128299"/>
    <x v="530"/>
    <x v="2"/>
    <x v="5"/>
    <x v="7"/>
    <x v="5"/>
    <n v="53"/>
    <n v="120"/>
    <n v="6360"/>
    <n v="1399.2000000000003"/>
    <n v="0.22000000000000003"/>
    <s v="Outlet"/>
    <x v="0"/>
    <x v="2"/>
  </r>
  <r>
    <x v="3"/>
    <n v="1128299"/>
    <x v="29"/>
    <x v="2"/>
    <x v="5"/>
    <x v="7"/>
    <x v="0"/>
    <n v="47"/>
    <n v="196"/>
    <n v="9212"/>
    <n v="3869.0400000000004"/>
    <n v="0.42000000000000004"/>
    <s v="Outlet"/>
    <x v="0"/>
    <x v="2"/>
  </r>
  <r>
    <x v="3"/>
    <n v="1128299"/>
    <x v="30"/>
    <x v="2"/>
    <x v="5"/>
    <x v="7"/>
    <x v="1"/>
    <n v="52"/>
    <n v="201"/>
    <n v="10452"/>
    <n v="2613"/>
    <n v="0.25"/>
    <s v="Outlet"/>
    <x v="0"/>
    <x v="2"/>
  </r>
  <r>
    <x v="3"/>
    <n v="1128299"/>
    <x v="31"/>
    <x v="2"/>
    <x v="5"/>
    <x v="7"/>
    <x v="2"/>
    <n v="44"/>
    <n v="140"/>
    <n v="6160"/>
    <n v="2587.2000000000003"/>
    <n v="0.42000000000000004"/>
    <s v="Outlet"/>
    <x v="0"/>
    <x v="2"/>
  </r>
  <r>
    <x v="3"/>
    <n v="1128299"/>
    <x v="32"/>
    <x v="2"/>
    <x v="5"/>
    <x v="7"/>
    <x v="3"/>
    <n v="43"/>
    <n v="132"/>
    <n v="5676"/>
    <n v="1986.6"/>
    <n v="0.35"/>
    <s v="Outlet"/>
    <x v="0"/>
    <x v="2"/>
  </r>
  <r>
    <x v="3"/>
    <n v="1128299"/>
    <x v="33"/>
    <x v="2"/>
    <x v="5"/>
    <x v="7"/>
    <x v="4"/>
    <n v="46"/>
    <n v="119"/>
    <n v="5474"/>
    <n v="2955.9600000000009"/>
    <n v="0.54000000000000015"/>
    <s v="Outlet"/>
    <x v="0"/>
    <x v="2"/>
  </r>
  <r>
    <x v="3"/>
    <n v="1128299"/>
    <x v="34"/>
    <x v="2"/>
    <x v="5"/>
    <x v="7"/>
    <x v="5"/>
    <n v="51"/>
    <n v="162"/>
    <n v="8262"/>
    <n v="1735.0200000000002"/>
    <n v="0.21000000000000002"/>
    <s v="Outlet"/>
    <x v="0"/>
    <x v="2"/>
  </r>
  <r>
    <x v="3"/>
    <n v="1128299"/>
    <x v="35"/>
    <x v="2"/>
    <x v="5"/>
    <x v="7"/>
    <x v="0"/>
    <n v="47"/>
    <n v="216"/>
    <n v="10152"/>
    <n v="3756.2400000000007"/>
    <n v="0.37000000000000005"/>
    <s v="Outlet"/>
    <x v="0"/>
    <x v="2"/>
  </r>
  <r>
    <x v="3"/>
    <n v="1128299"/>
    <x v="36"/>
    <x v="2"/>
    <x v="5"/>
    <x v="7"/>
    <x v="1"/>
    <n v="50"/>
    <n v="209"/>
    <n v="10450"/>
    <n v="2612.5"/>
    <n v="0.25"/>
    <s v="Outlet"/>
    <x v="0"/>
    <x v="2"/>
  </r>
  <r>
    <x v="3"/>
    <n v="1128299"/>
    <x v="37"/>
    <x v="2"/>
    <x v="5"/>
    <x v="7"/>
    <x v="2"/>
    <n v="47"/>
    <n v="166"/>
    <n v="7802"/>
    <n v="3276.84"/>
    <n v="0.42000000000000004"/>
    <s v="Outlet"/>
    <x v="0"/>
    <x v="2"/>
  </r>
  <r>
    <x v="3"/>
    <n v="1128299"/>
    <x v="38"/>
    <x v="2"/>
    <x v="5"/>
    <x v="7"/>
    <x v="3"/>
    <n v="40"/>
    <n v="166"/>
    <n v="6640"/>
    <n v="2390.4"/>
    <n v="0.36"/>
    <s v="Outlet"/>
    <x v="0"/>
    <x v="2"/>
  </r>
  <r>
    <x v="3"/>
    <n v="1128299"/>
    <x v="39"/>
    <x v="2"/>
    <x v="5"/>
    <x v="7"/>
    <x v="4"/>
    <n v="49"/>
    <n v="136"/>
    <n v="6664"/>
    <n v="3598.5600000000009"/>
    <n v="0.54000000000000015"/>
    <s v="Outlet"/>
    <x v="0"/>
    <x v="2"/>
  </r>
  <r>
    <x v="3"/>
    <n v="1128299"/>
    <x v="40"/>
    <x v="2"/>
    <x v="5"/>
    <x v="7"/>
    <x v="5"/>
    <n v="56"/>
    <n v="170"/>
    <n v="9520"/>
    <n v="1713.6000000000001"/>
    <n v="0.18000000000000002"/>
    <s v="Outlet"/>
    <x v="0"/>
    <x v="2"/>
  </r>
  <r>
    <x v="3"/>
    <n v="1128299"/>
    <x v="41"/>
    <x v="2"/>
    <x v="5"/>
    <x v="7"/>
    <x v="0"/>
    <n v="20"/>
    <n v="149"/>
    <n v="2980"/>
    <n v="1192"/>
    <n v="0.4"/>
    <s v="Outlet"/>
    <x v="0"/>
    <x v="2"/>
  </r>
  <r>
    <x v="3"/>
    <n v="1128299"/>
    <x v="42"/>
    <x v="2"/>
    <x v="5"/>
    <x v="7"/>
    <x v="1"/>
    <n v="31"/>
    <n v="145"/>
    <n v="4495"/>
    <n v="1123.75"/>
    <n v="0.25"/>
    <s v="Outlet"/>
    <x v="0"/>
    <x v="2"/>
  </r>
  <r>
    <x v="3"/>
    <n v="1128299"/>
    <x v="43"/>
    <x v="2"/>
    <x v="5"/>
    <x v="7"/>
    <x v="2"/>
    <n v="26"/>
    <n v="128"/>
    <n v="3328"/>
    <n v="1397.7600000000002"/>
    <n v="0.42000000000000004"/>
    <s v="Outlet"/>
    <x v="0"/>
    <x v="2"/>
  </r>
  <r>
    <x v="3"/>
    <n v="1128299"/>
    <x v="44"/>
    <x v="2"/>
    <x v="5"/>
    <x v="7"/>
    <x v="3"/>
    <n v="26"/>
    <n v="96"/>
    <n v="2496"/>
    <n v="848.63999999999987"/>
    <n v="0.33999999999999997"/>
    <s v="Outlet"/>
    <x v="0"/>
    <x v="2"/>
  </r>
  <r>
    <x v="2"/>
    <n v="1197831"/>
    <x v="219"/>
    <x v="1"/>
    <x v="11"/>
    <x v="13"/>
    <x v="4"/>
    <n v="30"/>
    <n v="123"/>
    <n v="3690"/>
    <n v="1254.5999999999999"/>
    <n v="0.33999999999999997"/>
    <s v="Outlet"/>
    <x v="1"/>
    <x v="2"/>
  </r>
  <r>
    <x v="2"/>
    <n v="1197831"/>
    <x v="220"/>
    <x v="1"/>
    <x v="11"/>
    <x v="13"/>
    <x v="5"/>
    <n v="24"/>
    <n v="170"/>
    <n v="4080"/>
    <n v="2162.4"/>
    <n v="0.53"/>
    <s v="Outlet"/>
    <x v="1"/>
    <x v="2"/>
  </r>
  <r>
    <x v="2"/>
    <n v="1197831"/>
    <x v="221"/>
    <x v="1"/>
    <x v="11"/>
    <x v="13"/>
    <x v="0"/>
    <n v="18"/>
    <n v="202"/>
    <n v="3636"/>
    <n v="1345.32"/>
    <n v="0.37"/>
    <s v="Outlet"/>
    <x v="1"/>
    <x v="2"/>
  </r>
  <r>
    <x v="2"/>
    <n v="1197831"/>
    <x v="222"/>
    <x v="1"/>
    <x v="11"/>
    <x v="13"/>
    <x v="1"/>
    <n v="23"/>
    <n v="219"/>
    <n v="5037"/>
    <n v="1964.4299999999998"/>
    <n v="0.38999999999999996"/>
    <s v="Outlet"/>
    <x v="1"/>
    <x v="2"/>
  </r>
  <r>
    <x v="2"/>
    <n v="1197831"/>
    <x v="223"/>
    <x v="1"/>
    <x v="11"/>
    <x v="13"/>
    <x v="2"/>
    <n v="23"/>
    <n v="140"/>
    <n v="3220"/>
    <n v="1255.8"/>
    <n v="0.38999999999999996"/>
    <s v="Outlet"/>
    <x v="1"/>
    <x v="2"/>
  </r>
  <r>
    <x v="2"/>
    <n v="1197831"/>
    <x v="224"/>
    <x v="1"/>
    <x v="11"/>
    <x v="13"/>
    <x v="3"/>
    <n v="28"/>
    <n v="128"/>
    <n v="3584"/>
    <n v="1756.1599999999999"/>
    <n v="0.49"/>
    <s v="Outlet"/>
    <x v="1"/>
    <x v="2"/>
  </r>
  <r>
    <x v="2"/>
    <n v="1197831"/>
    <x v="225"/>
    <x v="1"/>
    <x v="11"/>
    <x v="13"/>
    <x v="4"/>
    <n v="29"/>
    <n v="94"/>
    <n v="2726"/>
    <n v="872.32"/>
    <n v="0.32"/>
    <s v="Outlet"/>
    <x v="1"/>
    <x v="2"/>
  </r>
  <r>
    <x v="2"/>
    <n v="1197831"/>
    <x v="226"/>
    <x v="1"/>
    <x v="11"/>
    <x v="13"/>
    <x v="5"/>
    <n v="28"/>
    <n v="143"/>
    <n v="4004"/>
    <n v="2242.2400000000002"/>
    <n v="0.56000000000000005"/>
    <s v="Outlet"/>
    <x v="1"/>
    <x v="2"/>
  </r>
  <r>
    <x v="2"/>
    <n v="1197831"/>
    <x v="227"/>
    <x v="1"/>
    <x v="11"/>
    <x v="13"/>
    <x v="0"/>
    <n v="20"/>
    <n v="221"/>
    <n v="4420"/>
    <n v="1900.5999999999997"/>
    <n v="0.42999999999999994"/>
    <s v="Outlet"/>
    <x v="1"/>
    <x v="2"/>
  </r>
  <r>
    <x v="2"/>
    <n v="1197831"/>
    <x v="228"/>
    <x v="1"/>
    <x v="11"/>
    <x v="13"/>
    <x v="1"/>
    <n v="31"/>
    <n v="195"/>
    <n v="6045"/>
    <n v="2841.1499999999996"/>
    <n v="0.47"/>
    <s v="Outlet"/>
    <x v="1"/>
    <x v="2"/>
  </r>
  <r>
    <x v="2"/>
    <n v="1197831"/>
    <x v="711"/>
    <x v="1"/>
    <x v="11"/>
    <x v="13"/>
    <x v="2"/>
    <n v="22"/>
    <n v="166"/>
    <n v="3652"/>
    <n v="1570.3599999999997"/>
    <n v="0.42999999999999994"/>
    <s v="Outlet"/>
    <x v="1"/>
    <x v="2"/>
  </r>
  <r>
    <x v="2"/>
    <n v="1197831"/>
    <x v="712"/>
    <x v="1"/>
    <x v="11"/>
    <x v="13"/>
    <x v="3"/>
    <n v="25"/>
    <n v="124"/>
    <n v="3100"/>
    <n v="1736.0000000000002"/>
    <n v="0.56000000000000005"/>
    <s v="Outlet"/>
    <x v="1"/>
    <x v="2"/>
  </r>
  <r>
    <x v="2"/>
    <n v="1197831"/>
    <x v="713"/>
    <x v="1"/>
    <x v="11"/>
    <x v="13"/>
    <x v="4"/>
    <n v="27"/>
    <n v="88"/>
    <n v="2376"/>
    <n v="974.16"/>
    <n v="0.41"/>
    <s v="Outlet"/>
    <x v="1"/>
    <x v="2"/>
  </r>
  <r>
    <x v="2"/>
    <n v="1197831"/>
    <x v="714"/>
    <x v="1"/>
    <x v="11"/>
    <x v="13"/>
    <x v="5"/>
    <n v="25"/>
    <n v="145"/>
    <n v="3625"/>
    <n v="2211.2500000000005"/>
    <n v="0.6100000000000001"/>
    <s v="Outlet"/>
    <x v="1"/>
    <x v="2"/>
  </r>
  <r>
    <x v="2"/>
    <n v="1197831"/>
    <x v="715"/>
    <x v="1"/>
    <x v="11"/>
    <x v="13"/>
    <x v="0"/>
    <n v="13"/>
    <n v="203"/>
    <n v="2639"/>
    <n v="1187.55"/>
    <n v="0.44999999999999996"/>
    <s v="Outlet"/>
    <x v="1"/>
    <x v="2"/>
  </r>
  <r>
    <x v="2"/>
    <n v="1197831"/>
    <x v="716"/>
    <x v="1"/>
    <x v="11"/>
    <x v="13"/>
    <x v="1"/>
    <n v="17"/>
    <n v="203"/>
    <n v="3451"/>
    <n v="1449.4199999999998"/>
    <n v="0.42"/>
    <s v="Outlet"/>
    <x v="1"/>
    <x v="2"/>
  </r>
  <r>
    <x v="2"/>
    <n v="1197831"/>
    <x v="717"/>
    <x v="1"/>
    <x v="11"/>
    <x v="13"/>
    <x v="2"/>
    <n v="15"/>
    <n v="170"/>
    <n v="2550"/>
    <n v="1121.9999999999998"/>
    <n v="0.43999999999999995"/>
    <s v="Outlet"/>
    <x v="1"/>
    <x v="2"/>
  </r>
  <r>
    <x v="2"/>
    <n v="1197831"/>
    <x v="718"/>
    <x v="1"/>
    <x v="11"/>
    <x v="13"/>
    <x v="3"/>
    <n v="20"/>
    <n v="128"/>
    <n v="2560"/>
    <n v="1433.6000000000001"/>
    <n v="0.56000000000000005"/>
    <s v="Outlet"/>
    <x v="1"/>
    <x v="2"/>
  </r>
  <r>
    <x v="2"/>
    <n v="1197831"/>
    <x v="719"/>
    <x v="1"/>
    <x v="11"/>
    <x v="13"/>
    <x v="4"/>
    <n v="20"/>
    <n v="105"/>
    <n v="2100"/>
    <n v="798"/>
    <n v="0.38"/>
    <s v="Outlet"/>
    <x v="1"/>
    <x v="3"/>
  </r>
  <r>
    <x v="2"/>
    <n v="1197831"/>
    <x v="720"/>
    <x v="1"/>
    <x v="11"/>
    <x v="13"/>
    <x v="5"/>
    <n v="18"/>
    <n v="196"/>
    <n v="3528"/>
    <n v="2152.0800000000004"/>
    <n v="0.6100000000000001"/>
    <s v="Outlet"/>
    <x v="1"/>
    <x v="3"/>
  </r>
  <r>
    <x v="2"/>
    <n v="1197831"/>
    <x v="721"/>
    <x v="1"/>
    <x v="11"/>
    <x v="13"/>
    <x v="0"/>
    <n v="12"/>
    <n v="247"/>
    <n v="2964"/>
    <n v="1333.8"/>
    <n v="0.44999999999999996"/>
    <s v="Outlet"/>
    <x v="1"/>
    <x v="3"/>
  </r>
  <r>
    <x v="2"/>
    <n v="1197831"/>
    <x v="722"/>
    <x v="1"/>
    <x v="11"/>
    <x v="13"/>
    <x v="1"/>
    <n v="20"/>
    <n v="240"/>
    <n v="4800"/>
    <n v="2111.9999999999995"/>
    <n v="0.43999999999999995"/>
    <s v="Outlet"/>
    <x v="1"/>
    <x v="3"/>
  </r>
  <r>
    <x v="2"/>
    <n v="1197831"/>
    <x v="723"/>
    <x v="1"/>
    <x v="11"/>
    <x v="13"/>
    <x v="2"/>
    <n v="14"/>
    <n v="204"/>
    <n v="2856"/>
    <n v="1313.76"/>
    <n v="0.45999999999999996"/>
    <s v="Outlet"/>
    <x v="1"/>
    <x v="3"/>
  </r>
  <r>
    <x v="2"/>
    <n v="1197831"/>
    <x v="229"/>
    <x v="1"/>
    <x v="11"/>
    <x v="13"/>
    <x v="3"/>
    <n v="20"/>
    <n v="179"/>
    <n v="3580"/>
    <n v="1933.2"/>
    <n v="0.54"/>
    <s v="Outlet"/>
    <x v="1"/>
    <x v="3"/>
  </r>
  <r>
    <x v="2"/>
    <n v="1197831"/>
    <x v="230"/>
    <x v="1"/>
    <x v="11"/>
    <x v="13"/>
    <x v="4"/>
    <n v="33"/>
    <n v="132"/>
    <n v="4356"/>
    <n v="1785.9599999999998"/>
    <n v="0.41"/>
    <s v="Outlet"/>
    <x v="1"/>
    <x v="3"/>
  </r>
  <r>
    <x v="2"/>
    <n v="1197831"/>
    <x v="231"/>
    <x v="1"/>
    <x v="11"/>
    <x v="13"/>
    <x v="5"/>
    <n v="31"/>
    <n v="271"/>
    <n v="8401"/>
    <n v="4956.5900000000011"/>
    <n v="0.59000000000000008"/>
    <s v="Outlet"/>
    <x v="1"/>
    <x v="3"/>
  </r>
  <r>
    <x v="2"/>
    <n v="1197831"/>
    <x v="232"/>
    <x v="1"/>
    <x v="11"/>
    <x v="13"/>
    <x v="0"/>
    <n v="28"/>
    <n v="256"/>
    <n v="7168"/>
    <n v="3368.96"/>
    <n v="0.47"/>
    <s v="Outlet"/>
    <x v="1"/>
    <x v="3"/>
  </r>
  <r>
    <x v="2"/>
    <n v="1197831"/>
    <x v="233"/>
    <x v="1"/>
    <x v="11"/>
    <x v="13"/>
    <x v="1"/>
    <n v="32"/>
    <n v="240"/>
    <n v="7680"/>
    <n v="3609.6"/>
    <n v="0.47"/>
    <s v="Outlet"/>
    <x v="1"/>
    <x v="3"/>
  </r>
  <r>
    <x v="2"/>
    <n v="1197831"/>
    <x v="234"/>
    <x v="1"/>
    <x v="11"/>
    <x v="13"/>
    <x v="2"/>
    <n v="26"/>
    <n v="202"/>
    <n v="5252"/>
    <n v="2310.8799999999997"/>
    <n v="0.43999999999999995"/>
    <s v="Outlet"/>
    <x v="1"/>
    <x v="3"/>
  </r>
  <r>
    <x v="2"/>
    <n v="1197831"/>
    <x v="235"/>
    <x v="1"/>
    <x v="11"/>
    <x v="13"/>
    <x v="3"/>
    <n v="29"/>
    <n v="198"/>
    <n v="5742"/>
    <n v="3215.5200000000004"/>
    <n v="0.56000000000000005"/>
    <s v="Outlet"/>
    <x v="1"/>
    <x v="3"/>
  </r>
  <r>
    <x v="2"/>
    <n v="1197831"/>
    <x v="236"/>
    <x v="1"/>
    <x v="11"/>
    <x v="13"/>
    <x v="4"/>
    <n v="30"/>
    <n v="150"/>
    <n v="4500"/>
    <n v="1754.9999999999998"/>
    <n v="0.38999999999999996"/>
    <s v="Outlet"/>
    <x v="1"/>
    <x v="3"/>
  </r>
  <r>
    <x v="2"/>
    <n v="1197831"/>
    <x v="237"/>
    <x v="1"/>
    <x v="11"/>
    <x v="13"/>
    <x v="5"/>
    <n v="37"/>
    <n v="306"/>
    <n v="11322"/>
    <n v="6679.9800000000005"/>
    <n v="0.59000000000000008"/>
    <s v="Outlet"/>
    <x v="1"/>
    <x v="3"/>
  </r>
  <r>
    <x v="2"/>
    <n v="1197831"/>
    <x v="238"/>
    <x v="1"/>
    <x v="11"/>
    <x v="13"/>
    <x v="0"/>
    <n v="29"/>
    <n v="272"/>
    <n v="7888"/>
    <n v="3943.9999999999995"/>
    <n v="0.49999999999999994"/>
    <s v="Outlet"/>
    <x v="1"/>
    <x v="3"/>
  </r>
  <r>
    <x v="2"/>
    <n v="1197831"/>
    <x v="239"/>
    <x v="1"/>
    <x v="11"/>
    <x v="13"/>
    <x v="1"/>
    <n v="30"/>
    <n v="264"/>
    <n v="7920"/>
    <n v="3959.9999999999995"/>
    <n v="0.49999999999999994"/>
    <s v="Outlet"/>
    <x v="1"/>
    <x v="3"/>
  </r>
  <r>
    <x v="2"/>
    <n v="1197831"/>
    <x v="240"/>
    <x v="1"/>
    <x v="11"/>
    <x v="13"/>
    <x v="2"/>
    <n v="30"/>
    <n v="322"/>
    <n v="9660"/>
    <n v="4829.9999999999991"/>
    <n v="0.49999999999999994"/>
    <s v="Outlet"/>
    <x v="1"/>
    <x v="3"/>
  </r>
  <r>
    <x v="2"/>
    <n v="1197831"/>
    <x v="241"/>
    <x v="1"/>
    <x v="11"/>
    <x v="13"/>
    <x v="3"/>
    <n v="32"/>
    <n v="196"/>
    <n v="6272"/>
    <n v="3825.9200000000005"/>
    <n v="0.6100000000000001"/>
    <s v="Outlet"/>
    <x v="1"/>
    <x v="3"/>
  </r>
  <r>
    <x v="2"/>
    <n v="1197831"/>
    <x v="242"/>
    <x v="1"/>
    <x v="11"/>
    <x v="13"/>
    <x v="4"/>
    <n v="33"/>
    <n v="182"/>
    <n v="6006"/>
    <n v="2702.7"/>
    <n v="0.44999999999999996"/>
    <s v="Outlet"/>
    <x v="1"/>
    <x v="3"/>
  </r>
  <r>
    <x v="2"/>
    <n v="1197831"/>
    <x v="243"/>
    <x v="1"/>
    <x v="11"/>
    <x v="13"/>
    <x v="5"/>
    <n v="38"/>
    <n v="272"/>
    <n v="10336"/>
    <n v="6408.3200000000015"/>
    <n v="0.62000000000000011"/>
    <s v="Outlet"/>
    <x v="1"/>
    <x v="3"/>
  </r>
  <r>
    <x v="2"/>
    <n v="1197831"/>
    <x v="244"/>
    <x v="1"/>
    <x v="11"/>
    <x v="13"/>
    <x v="0"/>
    <n v="29"/>
    <n v="233"/>
    <n v="6757"/>
    <n v="3446.07"/>
    <n v="0.51"/>
    <s v="Outlet"/>
    <x v="1"/>
    <x v="3"/>
  </r>
  <r>
    <x v="2"/>
    <n v="1197831"/>
    <x v="245"/>
    <x v="1"/>
    <x v="11"/>
    <x v="13"/>
    <x v="1"/>
    <n v="44"/>
    <n v="271"/>
    <n v="11924"/>
    <n v="6081.24"/>
    <n v="0.51"/>
    <s v="Outlet"/>
    <x v="1"/>
    <x v="3"/>
  </r>
  <r>
    <x v="2"/>
    <n v="1197831"/>
    <x v="246"/>
    <x v="1"/>
    <x v="11"/>
    <x v="13"/>
    <x v="2"/>
    <n v="39"/>
    <n v="314"/>
    <n v="12246"/>
    <n v="5755.62"/>
    <n v="0.47"/>
    <s v="Outlet"/>
    <x v="1"/>
    <x v="3"/>
  </r>
  <r>
    <x v="2"/>
    <n v="1197831"/>
    <x v="247"/>
    <x v="1"/>
    <x v="11"/>
    <x v="13"/>
    <x v="3"/>
    <n v="32"/>
    <n v="162"/>
    <n v="5184"/>
    <n v="3058.5600000000004"/>
    <n v="0.59000000000000008"/>
    <s v="Outlet"/>
    <x v="1"/>
    <x v="3"/>
  </r>
  <r>
    <x v="2"/>
    <n v="1197831"/>
    <x v="248"/>
    <x v="1"/>
    <x v="11"/>
    <x v="13"/>
    <x v="4"/>
    <n v="35"/>
    <n v="143"/>
    <n v="5005"/>
    <n v="2252.25"/>
    <n v="0.44999999999999996"/>
    <s v="Outlet"/>
    <x v="1"/>
    <x v="3"/>
  </r>
  <r>
    <x v="2"/>
    <n v="1197831"/>
    <x v="249"/>
    <x v="1"/>
    <x v="11"/>
    <x v="13"/>
    <x v="5"/>
    <n v="40"/>
    <n v="232"/>
    <n v="9280"/>
    <n v="6217.6000000000013"/>
    <n v="0.67000000000000015"/>
    <s v="Outlet"/>
    <x v="1"/>
    <x v="3"/>
  </r>
  <r>
    <x v="2"/>
    <n v="1197831"/>
    <x v="250"/>
    <x v="1"/>
    <x v="11"/>
    <x v="13"/>
    <x v="0"/>
    <n v="40"/>
    <n v="209"/>
    <n v="8360"/>
    <n v="4179.9999999999991"/>
    <n v="0.49999999999999994"/>
    <s v="Outlet"/>
    <x v="1"/>
    <x v="3"/>
  </r>
  <r>
    <x v="2"/>
    <n v="1197831"/>
    <x v="251"/>
    <x v="1"/>
    <x v="11"/>
    <x v="13"/>
    <x v="1"/>
    <n v="33"/>
    <n v="213"/>
    <n v="7029"/>
    <n v="3303.6299999999997"/>
    <n v="0.47"/>
    <s v="Outlet"/>
    <x v="1"/>
    <x v="3"/>
  </r>
  <r>
    <x v="2"/>
    <n v="1197831"/>
    <x v="252"/>
    <x v="1"/>
    <x v="11"/>
    <x v="13"/>
    <x v="2"/>
    <n v="40"/>
    <n v="203"/>
    <n v="8120"/>
    <n v="4141.2"/>
    <n v="0.51"/>
    <s v="Outlet"/>
    <x v="1"/>
    <x v="3"/>
  </r>
  <r>
    <x v="2"/>
    <n v="1197831"/>
    <x v="253"/>
    <x v="1"/>
    <x v="11"/>
    <x v="13"/>
    <x v="3"/>
    <n v="40"/>
    <n v="136"/>
    <n v="5440"/>
    <n v="3100.8"/>
    <n v="0.57000000000000006"/>
    <s v="Outlet"/>
    <x v="1"/>
    <x v="3"/>
  </r>
  <r>
    <x v="2"/>
    <n v="1197831"/>
    <x v="254"/>
    <x v="1"/>
    <x v="11"/>
    <x v="13"/>
    <x v="4"/>
    <n v="39"/>
    <n v="120"/>
    <n v="4680"/>
    <n v="2012.3999999999996"/>
    <n v="0.42999999999999994"/>
    <s v="Outlet"/>
    <x v="1"/>
    <x v="4"/>
  </r>
  <r>
    <x v="2"/>
    <n v="1197831"/>
    <x v="255"/>
    <x v="1"/>
    <x v="11"/>
    <x v="13"/>
    <x v="5"/>
    <n v="30"/>
    <n v="219"/>
    <n v="6570"/>
    <n v="4073.4000000000005"/>
    <n v="0.62000000000000011"/>
    <s v="Outlet"/>
    <x v="1"/>
    <x v="4"/>
  </r>
  <r>
    <x v="2"/>
    <n v="1197831"/>
    <x v="256"/>
    <x v="1"/>
    <x v="11"/>
    <x v="13"/>
    <x v="0"/>
    <n v="28"/>
    <n v="201"/>
    <n v="5628"/>
    <n v="2926.56"/>
    <n v="0.52"/>
    <s v="Outlet"/>
    <x v="1"/>
    <x v="4"/>
  </r>
  <r>
    <x v="2"/>
    <n v="1197831"/>
    <x v="257"/>
    <x v="1"/>
    <x v="11"/>
    <x v="13"/>
    <x v="1"/>
    <n v="25"/>
    <n v="178"/>
    <n v="4450"/>
    <n v="2136"/>
    <n v="0.48"/>
    <s v="Outlet"/>
    <x v="1"/>
    <x v="4"/>
  </r>
  <r>
    <x v="2"/>
    <n v="1197831"/>
    <x v="258"/>
    <x v="1"/>
    <x v="11"/>
    <x v="13"/>
    <x v="2"/>
    <n v="27"/>
    <n v="163"/>
    <n v="4401"/>
    <n v="2112.48"/>
    <n v="0.48"/>
    <s v="Outlet"/>
    <x v="1"/>
    <x v="4"/>
  </r>
  <r>
    <x v="2"/>
    <n v="1197831"/>
    <x v="259"/>
    <x v="1"/>
    <x v="11"/>
    <x v="13"/>
    <x v="3"/>
    <n v="30"/>
    <n v="131"/>
    <n v="3930"/>
    <n v="2358.0000000000005"/>
    <n v="0.60000000000000009"/>
    <s v="Outlet"/>
    <x v="1"/>
    <x v="4"/>
  </r>
  <r>
    <x v="2"/>
    <n v="1197831"/>
    <x v="260"/>
    <x v="1"/>
    <x v="11"/>
    <x v="13"/>
    <x v="4"/>
    <n v="28"/>
    <n v="109"/>
    <n v="3052"/>
    <n v="1342.8799999999999"/>
    <n v="0.43999999999999995"/>
    <s v="Outlet"/>
    <x v="1"/>
    <x v="4"/>
  </r>
  <r>
    <x v="2"/>
    <n v="1197831"/>
    <x v="261"/>
    <x v="1"/>
    <x v="11"/>
    <x v="13"/>
    <x v="5"/>
    <n v="29"/>
    <n v="179"/>
    <n v="5191"/>
    <n v="3477.9700000000007"/>
    <n v="0.67000000000000015"/>
    <s v="Outlet"/>
    <x v="1"/>
    <x v="4"/>
  </r>
  <r>
    <x v="2"/>
    <n v="1197831"/>
    <x v="262"/>
    <x v="1"/>
    <x v="11"/>
    <x v="13"/>
    <x v="0"/>
    <n v="24"/>
    <n v="203"/>
    <n v="4872"/>
    <n v="2338.56"/>
    <n v="0.48"/>
    <s v="Outlet"/>
    <x v="1"/>
    <x v="4"/>
  </r>
  <r>
    <x v="2"/>
    <n v="1197831"/>
    <x v="263"/>
    <x v="1"/>
    <x v="11"/>
    <x v="13"/>
    <x v="1"/>
    <n v="21"/>
    <n v="223"/>
    <n v="4683"/>
    <n v="2294.6699999999996"/>
    <n v="0.48999999999999994"/>
    <s v="Outlet"/>
    <x v="1"/>
    <x v="4"/>
  </r>
  <r>
    <x v="2"/>
    <n v="1197831"/>
    <x v="264"/>
    <x v="1"/>
    <x v="11"/>
    <x v="13"/>
    <x v="2"/>
    <n v="37"/>
    <n v="204"/>
    <n v="7548"/>
    <n v="3547.56"/>
    <n v="0.47"/>
    <s v="Outlet"/>
    <x v="1"/>
    <x v="4"/>
  </r>
  <r>
    <x v="2"/>
    <n v="1197831"/>
    <x v="265"/>
    <x v="1"/>
    <x v="11"/>
    <x v="13"/>
    <x v="3"/>
    <n v="38"/>
    <n v="157"/>
    <n v="5966"/>
    <n v="3698.9200000000005"/>
    <n v="0.62000000000000011"/>
    <s v="Outlet"/>
    <x v="1"/>
    <x v="4"/>
  </r>
  <r>
    <x v="2"/>
    <n v="1197831"/>
    <x v="266"/>
    <x v="1"/>
    <x v="11"/>
    <x v="13"/>
    <x v="4"/>
    <n v="43"/>
    <n v="140"/>
    <n v="6020"/>
    <n v="2769.2"/>
    <n v="0.45999999999999996"/>
    <s v="Outlet"/>
    <x v="1"/>
    <x v="4"/>
  </r>
  <r>
    <x v="2"/>
    <n v="1197831"/>
    <x v="267"/>
    <x v="1"/>
    <x v="11"/>
    <x v="13"/>
    <x v="5"/>
    <n v="43"/>
    <n v="202"/>
    <n v="8686"/>
    <n v="5732.7600000000011"/>
    <n v="0.66000000000000014"/>
    <s v="Outlet"/>
    <x v="1"/>
    <x v="4"/>
  </r>
  <r>
    <x v="2"/>
    <n v="1197831"/>
    <x v="268"/>
    <x v="1"/>
    <x v="11"/>
    <x v="13"/>
    <x v="0"/>
    <n v="39"/>
    <n v="248"/>
    <n v="9672"/>
    <n v="4642.5599999999995"/>
    <n v="0.48"/>
    <s v="Outlet"/>
    <x v="1"/>
    <x v="4"/>
  </r>
  <r>
    <x v="2"/>
    <n v="1197831"/>
    <x v="269"/>
    <x v="1"/>
    <x v="11"/>
    <x v="13"/>
    <x v="1"/>
    <n v="37"/>
    <n v="264"/>
    <n v="9768"/>
    <n v="4786.32"/>
    <n v="0.48999999999999994"/>
    <s v="Outlet"/>
    <x v="1"/>
    <x v="4"/>
  </r>
  <r>
    <x v="2"/>
    <n v="1197831"/>
    <x v="270"/>
    <x v="1"/>
    <x v="11"/>
    <x v="13"/>
    <x v="2"/>
    <n v="44"/>
    <n v="210"/>
    <n v="9240"/>
    <n v="4712.3999999999996"/>
    <n v="0.51"/>
    <s v="Outlet"/>
    <x v="1"/>
    <x v="4"/>
  </r>
  <r>
    <x v="2"/>
    <n v="1197831"/>
    <x v="271"/>
    <x v="1"/>
    <x v="11"/>
    <x v="13"/>
    <x v="3"/>
    <n v="44"/>
    <n v="176"/>
    <n v="7744"/>
    <n v="4646.4000000000005"/>
    <n v="0.60000000000000009"/>
    <s v="Outlet"/>
    <x v="1"/>
    <x v="4"/>
  </r>
  <r>
    <x v="2"/>
    <n v="1197831"/>
    <x v="272"/>
    <x v="1"/>
    <x v="11"/>
    <x v="13"/>
    <x v="4"/>
    <n v="38"/>
    <n v="160"/>
    <n v="6080"/>
    <n v="2857.6"/>
    <n v="0.47"/>
    <s v="Outlet"/>
    <x v="1"/>
    <x v="4"/>
  </r>
  <r>
    <x v="2"/>
    <n v="1197831"/>
    <x v="273"/>
    <x v="1"/>
    <x v="11"/>
    <x v="13"/>
    <x v="5"/>
    <n v="49"/>
    <n v="225"/>
    <n v="11025"/>
    <n v="6945.7500000000009"/>
    <n v="0.63000000000000012"/>
    <s v="Outlet"/>
    <x v="1"/>
    <x v="4"/>
  </r>
  <r>
    <x v="0"/>
    <n v="1185732"/>
    <x v="274"/>
    <x v="1"/>
    <x v="11"/>
    <x v="13"/>
    <x v="0"/>
    <n v="27"/>
    <n v="140"/>
    <n v="3780"/>
    <n v="1663.2"/>
    <n v="0.44"/>
    <s v="Outlet"/>
    <x v="1"/>
    <x v="4"/>
  </r>
  <r>
    <x v="0"/>
    <n v="1185732"/>
    <x v="275"/>
    <x v="1"/>
    <x v="11"/>
    <x v="13"/>
    <x v="1"/>
    <n v="23"/>
    <n v="70"/>
    <n v="1610"/>
    <n v="660.09999999999991"/>
    <n v="0.41"/>
    <s v="Outlet"/>
    <x v="1"/>
    <x v="4"/>
  </r>
  <r>
    <x v="0"/>
    <n v="1185732"/>
    <x v="276"/>
    <x v="1"/>
    <x v="11"/>
    <x v="13"/>
    <x v="2"/>
    <n v="19"/>
    <n v="74"/>
    <n v="1406"/>
    <n v="548.33999999999992"/>
    <n v="0.38999999999999996"/>
    <s v="Outlet"/>
    <x v="1"/>
    <x v="4"/>
  </r>
  <r>
    <x v="0"/>
    <n v="1185732"/>
    <x v="277"/>
    <x v="1"/>
    <x v="11"/>
    <x v="13"/>
    <x v="3"/>
    <n v="22"/>
    <n v="23"/>
    <n v="506"/>
    <n v="217.58"/>
    <n v="0.43000000000000005"/>
    <s v="Outlet"/>
    <x v="1"/>
    <x v="4"/>
  </r>
  <r>
    <x v="2"/>
    <n v="1197831"/>
    <x v="350"/>
    <x v="1"/>
    <x v="13"/>
    <x v="15"/>
    <x v="4"/>
    <n v="31"/>
    <n v="114"/>
    <n v="3534"/>
    <n v="1448.9399999999998"/>
    <n v="0.41"/>
    <s v="Outlet"/>
    <x v="1"/>
    <x v="6"/>
  </r>
  <r>
    <x v="2"/>
    <n v="1197831"/>
    <x v="351"/>
    <x v="1"/>
    <x v="13"/>
    <x v="15"/>
    <x v="5"/>
    <n v="24"/>
    <n v="152"/>
    <n v="3648"/>
    <n v="2152.3200000000002"/>
    <n v="0.59000000000000008"/>
    <s v="Outlet"/>
    <x v="1"/>
    <x v="6"/>
  </r>
  <r>
    <x v="2"/>
    <n v="1197831"/>
    <x v="352"/>
    <x v="1"/>
    <x v="13"/>
    <x v="15"/>
    <x v="0"/>
    <n v="16"/>
    <n v="206"/>
    <n v="3296"/>
    <n v="1549.12"/>
    <n v="0.47"/>
    <s v="Outlet"/>
    <x v="1"/>
    <x v="6"/>
  </r>
  <r>
    <x v="2"/>
    <n v="1197831"/>
    <x v="353"/>
    <x v="1"/>
    <x v="13"/>
    <x v="15"/>
    <x v="1"/>
    <n v="26"/>
    <n v="192"/>
    <n v="4992"/>
    <n v="2096.64"/>
    <n v="0.42"/>
    <s v="Outlet"/>
    <x v="1"/>
    <x v="6"/>
  </r>
  <r>
    <x v="2"/>
    <n v="1197831"/>
    <x v="354"/>
    <x v="1"/>
    <x v="13"/>
    <x v="15"/>
    <x v="2"/>
    <n v="26"/>
    <n v="136"/>
    <n v="3536"/>
    <n v="1555.84"/>
    <n v="0.43999999999999995"/>
    <s v="Outlet"/>
    <x v="1"/>
    <x v="6"/>
  </r>
  <r>
    <x v="2"/>
    <n v="1197831"/>
    <x v="355"/>
    <x v="1"/>
    <x v="13"/>
    <x v="15"/>
    <x v="3"/>
    <n v="24"/>
    <n v="113"/>
    <n v="2712"/>
    <n v="1464.48"/>
    <n v="0.54"/>
    <s v="Outlet"/>
    <x v="1"/>
    <x v="6"/>
  </r>
  <r>
    <x v="2"/>
    <n v="1197831"/>
    <x v="356"/>
    <x v="1"/>
    <x v="13"/>
    <x v="15"/>
    <x v="4"/>
    <n v="29"/>
    <n v="85"/>
    <n v="2465"/>
    <n v="961.34999999999991"/>
    <n v="0.38999999999999996"/>
    <s v="Outlet"/>
    <x v="1"/>
    <x v="6"/>
  </r>
  <r>
    <x v="2"/>
    <n v="1197831"/>
    <x v="357"/>
    <x v="1"/>
    <x v="13"/>
    <x v="15"/>
    <x v="5"/>
    <n v="27"/>
    <n v="144"/>
    <n v="3888"/>
    <n v="2216.1600000000003"/>
    <n v="0.57000000000000006"/>
    <s v="Outlet"/>
    <x v="1"/>
    <x v="6"/>
  </r>
  <r>
    <x v="2"/>
    <n v="1197831"/>
    <x v="358"/>
    <x v="1"/>
    <x v="13"/>
    <x v="15"/>
    <x v="0"/>
    <n v="23"/>
    <n v="194"/>
    <n v="4462"/>
    <n v="2186.3799999999997"/>
    <n v="0.48999999999999994"/>
    <s v="Outlet"/>
    <x v="1"/>
    <x v="6"/>
  </r>
  <r>
    <x v="2"/>
    <n v="1197831"/>
    <x v="359"/>
    <x v="1"/>
    <x v="13"/>
    <x v="15"/>
    <x v="1"/>
    <n v="32"/>
    <n v="194"/>
    <n v="6208"/>
    <n v="2917.7599999999998"/>
    <n v="0.47"/>
    <s v="Outlet"/>
    <x v="1"/>
    <x v="6"/>
  </r>
  <r>
    <x v="2"/>
    <n v="1197831"/>
    <x v="360"/>
    <x v="1"/>
    <x v="13"/>
    <x v="15"/>
    <x v="2"/>
    <n v="20"/>
    <n v="144"/>
    <n v="2880"/>
    <n v="1468.8"/>
    <n v="0.51"/>
    <s v="Outlet"/>
    <x v="1"/>
    <x v="6"/>
  </r>
  <r>
    <x v="2"/>
    <n v="1197831"/>
    <x v="361"/>
    <x v="1"/>
    <x v="13"/>
    <x v="15"/>
    <x v="3"/>
    <n v="23"/>
    <n v="116"/>
    <n v="2668"/>
    <n v="1627.4800000000002"/>
    <n v="0.6100000000000001"/>
    <s v="Outlet"/>
    <x v="1"/>
    <x v="6"/>
  </r>
  <r>
    <x v="2"/>
    <n v="1197831"/>
    <x v="362"/>
    <x v="1"/>
    <x v="13"/>
    <x v="15"/>
    <x v="4"/>
    <n v="28"/>
    <n v="88"/>
    <n v="2464"/>
    <n v="1133.4399999999998"/>
    <n v="0.45999999999999996"/>
    <s v="Outlet"/>
    <x v="1"/>
    <x v="6"/>
  </r>
  <r>
    <x v="2"/>
    <n v="1197831"/>
    <x v="363"/>
    <x v="1"/>
    <x v="13"/>
    <x v="15"/>
    <x v="5"/>
    <n v="26"/>
    <n v="120"/>
    <n v="3120"/>
    <n v="2059.2000000000003"/>
    <n v="0.66000000000000014"/>
    <s v="Outlet"/>
    <x v="1"/>
    <x v="6"/>
  </r>
  <r>
    <x v="2"/>
    <n v="1197831"/>
    <x v="364"/>
    <x v="1"/>
    <x v="13"/>
    <x v="15"/>
    <x v="0"/>
    <n v="15"/>
    <n v="215"/>
    <n v="3225"/>
    <n v="1677"/>
    <n v="0.52"/>
    <s v="Outlet"/>
    <x v="1"/>
    <x v="6"/>
  </r>
  <r>
    <x v="2"/>
    <n v="1197831"/>
    <x v="365"/>
    <x v="1"/>
    <x v="13"/>
    <x v="15"/>
    <x v="1"/>
    <n v="16"/>
    <n v="202"/>
    <n v="3232"/>
    <n v="1519.04"/>
    <n v="0.47"/>
    <s v="Outlet"/>
    <x v="1"/>
    <x v="6"/>
  </r>
  <r>
    <x v="2"/>
    <n v="1197831"/>
    <x v="366"/>
    <x v="1"/>
    <x v="13"/>
    <x v="15"/>
    <x v="2"/>
    <n v="11"/>
    <n v="152"/>
    <n v="1672"/>
    <n v="785.83999999999992"/>
    <n v="0.47"/>
    <s v="Outlet"/>
    <x v="1"/>
    <x v="6"/>
  </r>
  <r>
    <x v="2"/>
    <n v="1197831"/>
    <x v="367"/>
    <x v="1"/>
    <x v="13"/>
    <x v="15"/>
    <x v="3"/>
    <n v="15"/>
    <n v="116"/>
    <n v="1740"/>
    <n v="1044.0000000000002"/>
    <n v="0.60000000000000009"/>
    <s v="Outlet"/>
    <x v="1"/>
    <x v="6"/>
  </r>
  <r>
    <x v="2"/>
    <n v="1197831"/>
    <x v="368"/>
    <x v="1"/>
    <x v="13"/>
    <x v="15"/>
    <x v="4"/>
    <n v="19"/>
    <n v="88"/>
    <n v="1672"/>
    <n v="702.24"/>
    <n v="0.42"/>
    <s v="Outlet"/>
    <x v="1"/>
    <x v="6"/>
  </r>
  <r>
    <x v="2"/>
    <n v="1197831"/>
    <x v="369"/>
    <x v="1"/>
    <x v="13"/>
    <x v="15"/>
    <x v="5"/>
    <n v="14"/>
    <n v="165"/>
    <n v="2310"/>
    <n v="1547.7000000000003"/>
    <n v="0.67000000000000015"/>
    <s v="Outlet"/>
    <x v="1"/>
    <x v="6"/>
  </r>
  <r>
    <x v="2"/>
    <n v="1197831"/>
    <x v="370"/>
    <x v="1"/>
    <x v="13"/>
    <x v="15"/>
    <x v="0"/>
    <n v="7"/>
    <n v="224"/>
    <n v="1568"/>
    <n v="736.95999999999992"/>
    <n v="0.47"/>
    <s v="Outlet"/>
    <x v="1"/>
    <x v="6"/>
  </r>
  <r>
    <x v="2"/>
    <n v="1197831"/>
    <x v="371"/>
    <x v="1"/>
    <x v="13"/>
    <x v="15"/>
    <x v="1"/>
    <n v="16"/>
    <n v="218"/>
    <n v="3488"/>
    <n v="1709.1199999999997"/>
    <n v="0.48999999999999994"/>
    <s v="Outlet"/>
    <x v="1"/>
    <x v="6"/>
  </r>
  <r>
    <x v="2"/>
    <n v="1197831"/>
    <x v="372"/>
    <x v="1"/>
    <x v="13"/>
    <x v="15"/>
    <x v="2"/>
    <n v="11"/>
    <n v="190"/>
    <n v="2090"/>
    <n v="1086.8"/>
    <n v="0.52"/>
    <s v="Outlet"/>
    <x v="1"/>
    <x v="6"/>
  </r>
  <r>
    <x v="2"/>
    <n v="1197831"/>
    <x v="373"/>
    <x v="1"/>
    <x v="13"/>
    <x v="15"/>
    <x v="3"/>
    <n v="26"/>
    <n v="165"/>
    <n v="4290"/>
    <n v="2616.9000000000005"/>
    <n v="0.6100000000000001"/>
    <s v="Outlet"/>
    <x v="1"/>
    <x v="6"/>
  </r>
  <r>
    <x v="2"/>
    <n v="1197831"/>
    <x v="374"/>
    <x v="1"/>
    <x v="13"/>
    <x v="15"/>
    <x v="4"/>
    <n v="39"/>
    <n v="132"/>
    <n v="5148"/>
    <n v="2162.16"/>
    <n v="0.42"/>
    <s v="Outlet"/>
    <x v="1"/>
    <x v="6"/>
  </r>
  <r>
    <x v="2"/>
    <n v="1197831"/>
    <x v="375"/>
    <x v="1"/>
    <x v="13"/>
    <x v="15"/>
    <x v="5"/>
    <n v="36"/>
    <n v="263"/>
    <n v="9468"/>
    <n v="6248.880000000001"/>
    <n v="0.66000000000000014"/>
    <s v="Outlet"/>
    <x v="1"/>
    <x v="6"/>
  </r>
  <r>
    <x v="2"/>
    <n v="1197831"/>
    <x v="376"/>
    <x v="1"/>
    <x v="13"/>
    <x v="15"/>
    <x v="0"/>
    <n v="30"/>
    <n v="225"/>
    <n v="6750"/>
    <n v="3240"/>
    <n v="0.48"/>
    <s v="Outlet"/>
    <x v="1"/>
    <x v="6"/>
  </r>
  <r>
    <x v="2"/>
    <n v="1197831"/>
    <x v="377"/>
    <x v="1"/>
    <x v="13"/>
    <x v="15"/>
    <x v="1"/>
    <n v="35"/>
    <n v="233"/>
    <n v="8155"/>
    <n v="3832.85"/>
    <n v="0.47"/>
    <s v="Outlet"/>
    <x v="1"/>
    <x v="7"/>
  </r>
  <r>
    <x v="2"/>
    <n v="1197831"/>
    <x v="378"/>
    <x v="1"/>
    <x v="13"/>
    <x v="15"/>
    <x v="2"/>
    <n v="35"/>
    <n v="228"/>
    <n v="7980"/>
    <n v="4069.8"/>
    <n v="0.51"/>
    <s v="Outlet"/>
    <x v="1"/>
    <x v="7"/>
  </r>
  <r>
    <x v="2"/>
    <n v="1197831"/>
    <x v="379"/>
    <x v="1"/>
    <x v="13"/>
    <x v="15"/>
    <x v="3"/>
    <n v="31"/>
    <n v="210"/>
    <n v="6510"/>
    <n v="3906.0000000000005"/>
    <n v="0.60000000000000009"/>
    <s v="Outlet"/>
    <x v="1"/>
    <x v="7"/>
  </r>
  <r>
    <x v="2"/>
    <n v="1197831"/>
    <x v="380"/>
    <x v="1"/>
    <x v="13"/>
    <x v="15"/>
    <x v="4"/>
    <n v="38"/>
    <n v="165"/>
    <n v="6270"/>
    <n v="2946.8999999999996"/>
    <n v="0.47"/>
    <s v="Outlet"/>
    <x v="1"/>
    <x v="7"/>
  </r>
  <r>
    <x v="2"/>
    <n v="1197831"/>
    <x v="381"/>
    <x v="1"/>
    <x v="13"/>
    <x v="15"/>
    <x v="5"/>
    <n v="36"/>
    <n v="280"/>
    <n v="10080"/>
    <n v="6451.2000000000016"/>
    <n v="0.64000000000000012"/>
    <s v="Outlet"/>
    <x v="1"/>
    <x v="7"/>
  </r>
  <r>
    <x v="2"/>
    <n v="1197831"/>
    <x v="382"/>
    <x v="1"/>
    <x v="13"/>
    <x v="15"/>
    <x v="0"/>
    <n v="31"/>
    <n v="256"/>
    <n v="7936"/>
    <n v="4206.079999999999"/>
    <n v="0.52999999999999992"/>
    <s v="Outlet"/>
    <x v="1"/>
    <x v="7"/>
  </r>
  <r>
    <x v="2"/>
    <n v="1197831"/>
    <x v="383"/>
    <x v="1"/>
    <x v="13"/>
    <x v="15"/>
    <x v="1"/>
    <n v="37"/>
    <n v="264"/>
    <n v="9768"/>
    <n v="5372.4"/>
    <n v="0.54999999999999993"/>
    <s v="Outlet"/>
    <x v="1"/>
    <x v="7"/>
  </r>
  <r>
    <x v="2"/>
    <n v="1197831"/>
    <x v="384"/>
    <x v="1"/>
    <x v="13"/>
    <x v="15"/>
    <x v="2"/>
    <n v="31"/>
    <n v="322"/>
    <n v="9982"/>
    <n v="5589.9199999999992"/>
    <n v="0.55999999999999994"/>
    <s v="Outlet"/>
    <x v="1"/>
    <x v="7"/>
  </r>
  <r>
    <x v="2"/>
    <n v="1197831"/>
    <x v="385"/>
    <x v="1"/>
    <x v="13"/>
    <x v="15"/>
    <x v="3"/>
    <n v="36"/>
    <n v="196"/>
    <n v="7056"/>
    <n v="4727.5200000000013"/>
    <n v="0.67000000000000015"/>
    <s v="Outlet"/>
    <x v="1"/>
    <x v="7"/>
  </r>
  <r>
    <x v="2"/>
    <n v="1197831"/>
    <x v="386"/>
    <x v="1"/>
    <x v="13"/>
    <x v="15"/>
    <x v="4"/>
    <n v="35"/>
    <n v="179"/>
    <n v="6265"/>
    <n v="3257.8"/>
    <n v="0.52"/>
    <s v="Outlet"/>
    <x v="1"/>
    <x v="7"/>
  </r>
  <r>
    <x v="2"/>
    <n v="1197831"/>
    <x v="387"/>
    <x v="1"/>
    <x v="13"/>
    <x v="15"/>
    <x v="5"/>
    <n v="47"/>
    <n v="280"/>
    <n v="13160"/>
    <n v="9212.0000000000018"/>
    <n v="0.70000000000000018"/>
    <s v="Outlet"/>
    <x v="1"/>
    <x v="7"/>
  </r>
  <r>
    <x v="2"/>
    <n v="1197831"/>
    <x v="388"/>
    <x v="1"/>
    <x v="13"/>
    <x v="15"/>
    <x v="0"/>
    <n v="27"/>
    <n v="233"/>
    <n v="6291"/>
    <n v="3460.0499999999997"/>
    <n v="0.54999999999999993"/>
    <s v="Outlet"/>
    <x v="1"/>
    <x v="7"/>
  </r>
  <r>
    <x v="2"/>
    <n v="1197831"/>
    <x v="389"/>
    <x v="1"/>
    <x v="13"/>
    <x v="15"/>
    <x v="1"/>
    <n v="39"/>
    <n v="233"/>
    <n v="9087"/>
    <n v="4906.9799999999996"/>
    <n v="0.53999999999999992"/>
    <s v="Outlet"/>
    <x v="1"/>
    <x v="7"/>
  </r>
  <r>
    <x v="2"/>
    <n v="1197831"/>
    <x v="390"/>
    <x v="1"/>
    <x v="13"/>
    <x v="15"/>
    <x v="2"/>
    <n v="36"/>
    <n v="278"/>
    <n v="10008"/>
    <n v="5304.2399999999989"/>
    <n v="0.52999999999999992"/>
    <s v="Outlet"/>
    <x v="1"/>
    <x v="7"/>
  </r>
  <r>
    <x v="2"/>
    <n v="1197831"/>
    <x v="391"/>
    <x v="1"/>
    <x v="13"/>
    <x v="15"/>
    <x v="3"/>
    <n v="37"/>
    <n v="140"/>
    <n v="5180"/>
    <n v="3315.2000000000007"/>
    <n v="0.64000000000000012"/>
    <s v="Outlet"/>
    <x v="1"/>
    <x v="7"/>
  </r>
  <r>
    <x v="2"/>
    <n v="1197831"/>
    <x v="392"/>
    <x v="1"/>
    <x v="13"/>
    <x v="15"/>
    <x v="4"/>
    <n v="42"/>
    <n v="140"/>
    <n v="5880"/>
    <n v="2939.9999999999995"/>
    <n v="0.49999999999999994"/>
    <s v="Outlet"/>
    <x v="1"/>
    <x v="7"/>
  </r>
  <r>
    <x v="2"/>
    <n v="1197831"/>
    <x v="393"/>
    <x v="1"/>
    <x v="13"/>
    <x v="15"/>
    <x v="5"/>
    <n v="39"/>
    <n v="203"/>
    <n v="7917"/>
    <n v="5621.0700000000015"/>
    <n v="0.71000000000000019"/>
    <s v="Outlet"/>
    <x v="1"/>
    <x v="7"/>
  </r>
  <r>
    <x v="2"/>
    <n v="1197831"/>
    <x v="394"/>
    <x v="1"/>
    <x v="13"/>
    <x v="15"/>
    <x v="0"/>
    <n v="38"/>
    <n v="206"/>
    <n v="7828"/>
    <n v="4305.3999999999996"/>
    <n v="0.54999999999999993"/>
    <s v="Outlet"/>
    <x v="1"/>
    <x v="7"/>
  </r>
  <r>
    <x v="2"/>
    <n v="1197831"/>
    <x v="395"/>
    <x v="1"/>
    <x v="13"/>
    <x v="15"/>
    <x v="1"/>
    <n v="36"/>
    <n v="173"/>
    <n v="6228"/>
    <n v="3425.3999999999996"/>
    <n v="0.54999999999999993"/>
    <s v="Outlet"/>
    <x v="1"/>
    <x v="7"/>
  </r>
  <r>
    <x v="2"/>
    <n v="1197831"/>
    <x v="396"/>
    <x v="1"/>
    <x v="13"/>
    <x v="15"/>
    <x v="2"/>
    <n v="47"/>
    <n v="213"/>
    <n v="10011"/>
    <n v="5606.16"/>
    <n v="0.55999999999999994"/>
    <s v="Outlet"/>
    <x v="1"/>
    <x v="7"/>
  </r>
  <r>
    <x v="2"/>
    <n v="1197831"/>
    <x v="397"/>
    <x v="1"/>
    <x v="13"/>
    <x v="15"/>
    <x v="3"/>
    <n v="44"/>
    <n v="105"/>
    <n v="4620"/>
    <n v="3049.2000000000007"/>
    <n v="0.66000000000000014"/>
    <s v="Outlet"/>
    <x v="1"/>
    <x v="7"/>
  </r>
  <r>
    <x v="2"/>
    <n v="1197831"/>
    <x v="398"/>
    <x v="1"/>
    <x v="13"/>
    <x v="15"/>
    <x v="4"/>
    <n v="35"/>
    <n v="116"/>
    <n v="4060"/>
    <n v="1948.8"/>
    <n v="0.48"/>
    <s v="Outlet"/>
    <x v="1"/>
    <x v="7"/>
  </r>
  <r>
    <x v="2"/>
    <n v="1197831"/>
    <x v="399"/>
    <x v="1"/>
    <x v="13"/>
    <x v="15"/>
    <x v="5"/>
    <n v="26"/>
    <n v="190"/>
    <n v="4940"/>
    <n v="3556.8000000000011"/>
    <n v="0.7200000000000002"/>
    <s v="Outlet"/>
    <x v="1"/>
    <x v="7"/>
  </r>
  <r>
    <x v="2"/>
    <n v="1197831"/>
    <x v="400"/>
    <x v="1"/>
    <x v="13"/>
    <x v="15"/>
    <x v="0"/>
    <n v="20"/>
    <n v="184"/>
    <n v="3680"/>
    <n v="1913.5999999999997"/>
    <n v="0.51999999999999991"/>
    <s v="Outlet"/>
    <x v="1"/>
    <x v="7"/>
  </r>
  <r>
    <x v="2"/>
    <n v="1197831"/>
    <x v="401"/>
    <x v="1"/>
    <x v="13"/>
    <x v="15"/>
    <x v="1"/>
    <n v="23"/>
    <n v="173"/>
    <n v="3979"/>
    <n v="2188.4499999999998"/>
    <n v="0.54999999999999993"/>
    <s v="Outlet"/>
    <x v="1"/>
    <x v="7"/>
  </r>
  <r>
    <x v="2"/>
    <n v="1197831"/>
    <x v="402"/>
    <x v="1"/>
    <x v="13"/>
    <x v="15"/>
    <x v="2"/>
    <n v="24"/>
    <n v="166"/>
    <n v="3984"/>
    <n v="2151.3599999999997"/>
    <n v="0.53999999999999992"/>
    <s v="Outlet"/>
    <x v="1"/>
    <x v="7"/>
  </r>
  <r>
    <x v="2"/>
    <n v="1197831"/>
    <x v="403"/>
    <x v="1"/>
    <x v="13"/>
    <x v="15"/>
    <x v="3"/>
    <n v="26"/>
    <n v="98"/>
    <n v="2548"/>
    <n v="1707.1600000000003"/>
    <n v="0.67000000000000015"/>
    <s v="Outlet"/>
    <x v="1"/>
    <x v="7"/>
  </r>
  <r>
    <x v="2"/>
    <n v="1197831"/>
    <x v="404"/>
    <x v="1"/>
    <x v="13"/>
    <x v="15"/>
    <x v="4"/>
    <n v="22"/>
    <n v="105"/>
    <n v="2310"/>
    <n v="1131.8999999999999"/>
    <n v="0.48999999999999994"/>
    <s v="Outlet"/>
    <x v="1"/>
    <x v="7"/>
  </r>
  <r>
    <x v="2"/>
    <n v="1197831"/>
    <x v="405"/>
    <x v="1"/>
    <x v="13"/>
    <x v="15"/>
    <x v="5"/>
    <n v="26"/>
    <n v="147"/>
    <n v="3822"/>
    <n v="2751.8400000000006"/>
    <n v="0.7200000000000002"/>
    <s v="Outlet"/>
    <x v="1"/>
    <x v="7"/>
  </r>
  <r>
    <x v="2"/>
    <n v="1197831"/>
    <x v="406"/>
    <x v="1"/>
    <x v="13"/>
    <x v="15"/>
    <x v="0"/>
    <n v="14"/>
    <n v="188"/>
    <n v="2632"/>
    <n v="1500.2399999999998"/>
    <n v="0.56999999999999995"/>
    <s v="Outlet"/>
    <x v="1"/>
    <x v="7"/>
  </r>
  <r>
    <x v="2"/>
    <n v="1197831"/>
    <x v="407"/>
    <x v="1"/>
    <x v="13"/>
    <x v="15"/>
    <x v="1"/>
    <n v="14"/>
    <n v="200"/>
    <n v="2800"/>
    <n v="1455.9999999999998"/>
    <n v="0.51999999999999991"/>
    <s v="Outlet"/>
    <x v="1"/>
    <x v="8"/>
  </r>
  <r>
    <x v="2"/>
    <n v="1197831"/>
    <x v="408"/>
    <x v="1"/>
    <x v="13"/>
    <x v="15"/>
    <x v="2"/>
    <n v="33"/>
    <n v="196"/>
    <n v="6468"/>
    <n v="3557.3999999999996"/>
    <n v="0.54999999999999993"/>
    <s v="Outlet"/>
    <x v="1"/>
    <x v="8"/>
  </r>
  <r>
    <x v="2"/>
    <n v="1197831"/>
    <x v="409"/>
    <x v="1"/>
    <x v="13"/>
    <x v="15"/>
    <x v="3"/>
    <n v="36"/>
    <n v="135"/>
    <n v="4860"/>
    <n v="3256.2000000000007"/>
    <n v="0.67000000000000015"/>
    <s v="Outlet"/>
    <x v="1"/>
    <x v="8"/>
  </r>
  <r>
    <x v="2"/>
    <n v="1197831"/>
    <x v="410"/>
    <x v="1"/>
    <x v="13"/>
    <x v="15"/>
    <x v="4"/>
    <n v="37"/>
    <n v="149"/>
    <n v="5513"/>
    <n v="2646.24"/>
    <n v="0.48"/>
    <s v="Outlet"/>
    <x v="1"/>
    <x v="8"/>
  </r>
  <r>
    <x v="2"/>
    <n v="1197831"/>
    <x v="411"/>
    <x v="1"/>
    <x v="13"/>
    <x v="15"/>
    <x v="5"/>
    <n v="45"/>
    <n v="188"/>
    <n v="8460"/>
    <n v="5837.4000000000015"/>
    <n v="0.69000000000000017"/>
    <s v="Outlet"/>
    <x v="1"/>
    <x v="8"/>
  </r>
  <r>
    <x v="2"/>
    <n v="1197831"/>
    <x v="412"/>
    <x v="1"/>
    <x v="13"/>
    <x v="15"/>
    <x v="0"/>
    <n v="46"/>
    <n v="240"/>
    <n v="11040"/>
    <n v="6182.4"/>
    <n v="0.55999999999999994"/>
    <s v="Outlet"/>
    <x v="1"/>
    <x v="8"/>
  </r>
  <r>
    <x v="2"/>
    <n v="1197831"/>
    <x v="413"/>
    <x v="1"/>
    <x v="13"/>
    <x v="15"/>
    <x v="1"/>
    <n v="40"/>
    <n v="248"/>
    <n v="9920"/>
    <n v="5257.5999999999995"/>
    <n v="0.52999999999999992"/>
    <s v="Outlet"/>
    <x v="1"/>
    <x v="8"/>
  </r>
  <r>
    <x v="2"/>
    <n v="1197831"/>
    <x v="414"/>
    <x v="1"/>
    <x v="13"/>
    <x v="15"/>
    <x v="2"/>
    <n v="47"/>
    <n v="217"/>
    <n v="10199"/>
    <n v="5507.4599999999991"/>
    <n v="0.53999999999999992"/>
    <s v="Outlet"/>
    <x v="1"/>
    <x v="8"/>
  </r>
  <r>
    <x v="2"/>
    <n v="1197831"/>
    <x v="415"/>
    <x v="1"/>
    <x v="13"/>
    <x v="15"/>
    <x v="3"/>
    <n v="52"/>
    <n v="193"/>
    <n v="10036"/>
    <n v="6322.6800000000012"/>
    <n v="0.63000000000000012"/>
    <s v="Outlet"/>
    <x v="1"/>
    <x v="8"/>
  </r>
  <r>
    <x v="2"/>
    <n v="1197831"/>
    <x v="416"/>
    <x v="1"/>
    <x v="13"/>
    <x v="15"/>
    <x v="4"/>
    <n v="40"/>
    <n v="155"/>
    <n v="6200"/>
    <n v="2914"/>
    <n v="0.47"/>
    <s v="Outlet"/>
    <x v="1"/>
    <x v="8"/>
  </r>
  <r>
    <x v="2"/>
    <n v="1197831"/>
    <x v="417"/>
    <x v="1"/>
    <x v="13"/>
    <x v="15"/>
    <x v="5"/>
    <n v="56"/>
    <n v="225"/>
    <n v="12600"/>
    <n v="9072.0000000000018"/>
    <n v="0.7200000000000002"/>
    <s v="Outlet"/>
    <x v="1"/>
    <x v="8"/>
  </r>
  <r>
    <x v="5"/>
    <n v="1185732"/>
    <x v="418"/>
    <x v="1"/>
    <x v="13"/>
    <x v="15"/>
    <x v="0"/>
    <n v="27"/>
    <n v="140"/>
    <n v="3780"/>
    <n v="1474.1999999999998"/>
    <n v="0.38999999999999996"/>
    <s v="Outlet"/>
    <x v="1"/>
    <x v="8"/>
  </r>
  <r>
    <x v="5"/>
    <n v="1185732"/>
    <x v="419"/>
    <x v="1"/>
    <x v="13"/>
    <x v="15"/>
    <x v="1"/>
    <n v="30"/>
    <n v="88"/>
    <n v="2640"/>
    <n v="1082.3999999999999"/>
    <n v="0.41"/>
    <s v="Outlet"/>
    <x v="1"/>
    <x v="8"/>
  </r>
  <r>
    <x v="5"/>
    <n v="1185732"/>
    <x v="420"/>
    <x v="1"/>
    <x v="13"/>
    <x v="15"/>
    <x v="2"/>
    <n v="23"/>
    <n v="83"/>
    <n v="1909"/>
    <n v="801.78"/>
    <n v="0.42"/>
    <s v="Outlet"/>
    <x v="1"/>
    <x v="8"/>
  </r>
  <r>
    <x v="5"/>
    <n v="1185732"/>
    <x v="421"/>
    <x v="1"/>
    <x v="13"/>
    <x v="15"/>
    <x v="3"/>
    <n v="25"/>
    <n v="30"/>
    <n v="750"/>
    <n v="247.49999999999997"/>
    <n v="0.32999999999999996"/>
    <s v="Outlet"/>
    <x v="1"/>
    <x v="8"/>
  </r>
  <r>
    <x v="2"/>
    <n v="1128299"/>
    <x v="212"/>
    <x v="4"/>
    <x v="8"/>
    <x v="19"/>
    <x v="3"/>
    <n v="36"/>
    <n v="94"/>
    <n v="3384"/>
    <n v="1252.08"/>
    <n v="0.37"/>
    <s v="Outlet"/>
    <x v="1"/>
    <x v="1"/>
  </r>
  <r>
    <x v="2"/>
    <n v="1128299"/>
    <x v="212"/>
    <x v="4"/>
    <x v="8"/>
    <x v="19"/>
    <x v="4"/>
    <n v="44"/>
    <n v="62"/>
    <n v="2728"/>
    <n v="654.72"/>
    <n v="0.24000000000000002"/>
    <s v="Outlet"/>
    <x v="1"/>
    <x v="1"/>
  </r>
  <r>
    <x v="2"/>
    <n v="1128299"/>
    <x v="212"/>
    <x v="4"/>
    <x v="8"/>
    <x v="19"/>
    <x v="5"/>
    <n v="33"/>
    <n v="124"/>
    <n v="4092"/>
    <n v="2086.92"/>
    <n v="0.51"/>
    <s v="Outlet"/>
    <x v="1"/>
    <x v="1"/>
  </r>
  <r>
    <x v="2"/>
    <n v="1128299"/>
    <x v="221"/>
    <x v="4"/>
    <x v="8"/>
    <x v="19"/>
    <x v="0"/>
    <n v="35"/>
    <n v="171"/>
    <n v="5985"/>
    <n v="2034.8999999999999"/>
    <n v="0.33999999999999997"/>
    <s v="Outlet"/>
    <x v="1"/>
    <x v="2"/>
  </r>
  <r>
    <x v="2"/>
    <n v="1128299"/>
    <x v="221"/>
    <x v="4"/>
    <x v="8"/>
    <x v="19"/>
    <x v="1"/>
    <n v="44"/>
    <n v="124"/>
    <n v="5456"/>
    <n v="1691.36"/>
    <n v="0.31"/>
    <s v="Outlet"/>
    <x v="1"/>
    <x v="2"/>
  </r>
  <r>
    <x v="2"/>
    <n v="1128299"/>
    <x v="221"/>
    <x v="4"/>
    <x v="8"/>
    <x v="19"/>
    <x v="2"/>
    <n v="47"/>
    <n v="149"/>
    <n v="7003"/>
    <n v="2240.96"/>
    <n v="0.32"/>
    <s v="Outlet"/>
    <x v="1"/>
    <x v="2"/>
  </r>
  <r>
    <x v="2"/>
    <n v="1128299"/>
    <x v="221"/>
    <x v="4"/>
    <x v="8"/>
    <x v="19"/>
    <x v="3"/>
    <n v="42"/>
    <n v="114"/>
    <n v="4788"/>
    <n v="1675.8"/>
    <n v="0.35"/>
    <s v="Outlet"/>
    <x v="1"/>
    <x v="2"/>
  </r>
  <r>
    <x v="2"/>
    <n v="1128299"/>
    <x v="221"/>
    <x v="4"/>
    <x v="8"/>
    <x v="19"/>
    <x v="4"/>
    <n v="44"/>
    <n v="60"/>
    <n v="2640"/>
    <n v="686.4"/>
    <n v="0.26"/>
    <s v="Outlet"/>
    <x v="1"/>
    <x v="2"/>
  </r>
  <r>
    <x v="2"/>
    <n v="1128299"/>
    <x v="221"/>
    <x v="4"/>
    <x v="8"/>
    <x v="19"/>
    <x v="5"/>
    <n v="48"/>
    <n v="131"/>
    <n v="6288"/>
    <n v="2955.36"/>
    <n v="0.47000000000000003"/>
    <s v="Outlet"/>
    <x v="1"/>
    <x v="2"/>
  </r>
  <r>
    <x v="1"/>
    <n v="1128299"/>
    <x v="240"/>
    <x v="4"/>
    <x v="8"/>
    <x v="19"/>
    <x v="0"/>
    <n v="47"/>
    <n v="171"/>
    <n v="8037"/>
    <n v="2893.3199999999997"/>
    <n v="0.36"/>
    <s v="Outlet"/>
    <x v="1"/>
    <x v="3"/>
  </r>
  <r>
    <x v="1"/>
    <n v="1128299"/>
    <x v="240"/>
    <x v="4"/>
    <x v="8"/>
    <x v="19"/>
    <x v="1"/>
    <n v="51"/>
    <n v="105"/>
    <n v="5355"/>
    <n v="1445.8500000000001"/>
    <n v="0.27"/>
    <s v="Outlet"/>
    <x v="1"/>
    <x v="3"/>
  </r>
  <r>
    <x v="1"/>
    <n v="1128299"/>
    <x v="240"/>
    <x v="4"/>
    <x v="8"/>
    <x v="19"/>
    <x v="2"/>
    <n v="49"/>
    <n v="132"/>
    <n v="6468"/>
    <n v="2199.12"/>
    <n v="0.33999999999999997"/>
    <s v="Outlet"/>
    <x v="1"/>
    <x v="3"/>
  </r>
  <r>
    <x v="1"/>
    <n v="1128299"/>
    <x v="240"/>
    <x v="4"/>
    <x v="8"/>
    <x v="19"/>
    <x v="3"/>
    <n v="41"/>
    <n v="90"/>
    <n v="3690"/>
    <n v="1291.5"/>
    <n v="0.35"/>
    <s v="Outlet"/>
    <x v="1"/>
    <x v="3"/>
  </r>
  <r>
    <x v="1"/>
    <n v="1128299"/>
    <x v="240"/>
    <x v="4"/>
    <x v="8"/>
    <x v="19"/>
    <x v="4"/>
    <n v="47"/>
    <n v="60"/>
    <n v="2820"/>
    <n v="620.4"/>
    <n v="0.22"/>
    <s v="Outlet"/>
    <x v="1"/>
    <x v="3"/>
  </r>
  <r>
    <x v="1"/>
    <n v="1128299"/>
    <x v="240"/>
    <x v="4"/>
    <x v="8"/>
    <x v="19"/>
    <x v="5"/>
    <n v="57"/>
    <n v="113"/>
    <n v="6441"/>
    <n v="3220.5"/>
    <n v="0.5"/>
    <s v="Outlet"/>
    <x v="1"/>
    <x v="3"/>
  </r>
  <r>
    <x v="1"/>
    <n v="1128299"/>
    <x v="271"/>
    <x v="4"/>
    <x v="8"/>
    <x v="19"/>
    <x v="0"/>
    <n v="44"/>
    <n v="201"/>
    <n v="8844"/>
    <n v="2918.5199999999995"/>
    <n v="0.32999999999999996"/>
    <s v="Outlet"/>
    <x v="1"/>
    <x v="4"/>
  </r>
  <r>
    <x v="1"/>
    <n v="1128299"/>
    <x v="271"/>
    <x v="4"/>
    <x v="8"/>
    <x v="19"/>
    <x v="1"/>
    <n v="46"/>
    <n v="132"/>
    <n v="6072"/>
    <n v="1700.16"/>
    <n v="0.28000000000000003"/>
    <s v="Outlet"/>
    <x v="1"/>
    <x v="4"/>
  </r>
  <r>
    <x v="1"/>
    <n v="1128299"/>
    <x v="271"/>
    <x v="4"/>
    <x v="8"/>
    <x v="19"/>
    <x v="2"/>
    <n v="46"/>
    <n v="132"/>
    <n v="6072"/>
    <n v="2185.92"/>
    <n v="0.36"/>
    <s v="Outlet"/>
    <x v="1"/>
    <x v="4"/>
  </r>
  <r>
    <x v="1"/>
    <n v="1128299"/>
    <x v="271"/>
    <x v="4"/>
    <x v="8"/>
    <x v="19"/>
    <x v="3"/>
    <n v="39"/>
    <n v="107"/>
    <n v="4173"/>
    <n v="1418.82"/>
    <n v="0.33999999999999997"/>
    <s v="Outlet"/>
    <x v="1"/>
    <x v="4"/>
  </r>
  <r>
    <x v="1"/>
    <n v="1128299"/>
    <x v="271"/>
    <x v="4"/>
    <x v="8"/>
    <x v="19"/>
    <x v="4"/>
    <n v="42"/>
    <n v="68"/>
    <n v="2856"/>
    <n v="714"/>
    <n v="0.25"/>
    <s v="Outlet"/>
    <x v="1"/>
    <x v="4"/>
  </r>
  <r>
    <x v="1"/>
    <n v="1128299"/>
    <x v="271"/>
    <x v="4"/>
    <x v="8"/>
    <x v="19"/>
    <x v="5"/>
    <n v="48"/>
    <n v="173"/>
    <n v="8304"/>
    <n v="3902.88"/>
    <n v="0.47000000000000003"/>
    <s v="Outlet"/>
    <x v="1"/>
    <x v="4"/>
  </r>
  <r>
    <x v="1"/>
    <n v="1128299"/>
    <x v="301"/>
    <x v="4"/>
    <x v="8"/>
    <x v="19"/>
    <x v="0"/>
    <n v="50"/>
    <n v="272"/>
    <n v="13600"/>
    <n v="4352"/>
    <n v="0.32"/>
    <s v="Outlet"/>
    <x v="1"/>
    <x v="11"/>
  </r>
  <r>
    <x v="1"/>
    <n v="1128299"/>
    <x v="301"/>
    <x v="4"/>
    <x v="8"/>
    <x v="19"/>
    <x v="1"/>
    <n v="53"/>
    <n v="224"/>
    <n v="11872"/>
    <n v="3442.8799999999997"/>
    <n v="0.28999999999999998"/>
    <s v="Outlet"/>
    <x v="1"/>
    <x v="11"/>
  </r>
  <r>
    <x v="1"/>
    <n v="1128299"/>
    <x v="301"/>
    <x v="4"/>
    <x v="8"/>
    <x v="19"/>
    <x v="2"/>
    <n v="60"/>
    <n v="238"/>
    <n v="14280"/>
    <n v="4712.3999999999996"/>
    <n v="0.32999999999999996"/>
    <s v="Outlet"/>
    <x v="1"/>
    <x v="11"/>
  </r>
  <r>
    <x v="1"/>
    <n v="1128299"/>
    <x v="301"/>
    <x v="4"/>
    <x v="8"/>
    <x v="19"/>
    <x v="3"/>
    <n v="66"/>
    <n v="196"/>
    <n v="12936"/>
    <n v="4786.32"/>
    <n v="0.37"/>
    <s v="Outlet"/>
    <x v="1"/>
    <x v="11"/>
  </r>
  <r>
    <x v="1"/>
    <n v="1128299"/>
    <x v="301"/>
    <x v="4"/>
    <x v="8"/>
    <x v="19"/>
    <x v="4"/>
    <n v="71"/>
    <n v="153"/>
    <n v="10863"/>
    <n v="2389.86"/>
    <n v="0.22"/>
    <s v="Outlet"/>
    <x v="1"/>
    <x v="11"/>
  </r>
  <r>
    <x v="1"/>
    <n v="1128299"/>
    <x v="301"/>
    <x v="4"/>
    <x v="8"/>
    <x v="19"/>
    <x v="5"/>
    <n v="74"/>
    <n v="248"/>
    <n v="18352"/>
    <n v="8625.44"/>
    <n v="0.47000000000000003"/>
    <s v="Outlet"/>
    <x v="1"/>
    <x v="11"/>
  </r>
  <r>
    <x v="1"/>
    <n v="1128299"/>
    <x v="330"/>
    <x v="4"/>
    <x v="8"/>
    <x v="19"/>
    <x v="0"/>
    <n v="68"/>
    <n v="297"/>
    <n v="20196"/>
    <n v="7472.5199999999995"/>
    <n v="0.37"/>
    <s v="Outlet"/>
    <x v="1"/>
    <x v="5"/>
  </r>
  <r>
    <x v="1"/>
    <n v="1128299"/>
    <x v="330"/>
    <x v="4"/>
    <x v="8"/>
    <x v="19"/>
    <x v="1"/>
    <n v="74"/>
    <n v="263"/>
    <n v="19462"/>
    <n v="5449.3600000000006"/>
    <n v="0.28000000000000003"/>
    <s v="Outlet"/>
    <x v="1"/>
    <x v="5"/>
  </r>
  <r>
    <x v="1"/>
    <n v="1128299"/>
    <x v="330"/>
    <x v="4"/>
    <x v="8"/>
    <x v="19"/>
    <x v="2"/>
    <n v="72"/>
    <n v="238"/>
    <n v="17136"/>
    <n v="5826.24"/>
    <n v="0.33999999999999997"/>
    <s v="Outlet"/>
    <x v="1"/>
    <x v="5"/>
  </r>
  <r>
    <x v="1"/>
    <n v="1128299"/>
    <x v="330"/>
    <x v="4"/>
    <x v="8"/>
    <x v="19"/>
    <x v="3"/>
    <n v="59"/>
    <n v="186"/>
    <n v="10974"/>
    <n v="3621.4199999999996"/>
    <n v="0.32999999999999996"/>
    <s v="Outlet"/>
    <x v="1"/>
    <x v="5"/>
  </r>
  <r>
    <x v="1"/>
    <n v="1128299"/>
    <x v="330"/>
    <x v="4"/>
    <x v="8"/>
    <x v="19"/>
    <x v="4"/>
    <n v="68"/>
    <n v="208"/>
    <n v="14144"/>
    <n v="3111.68"/>
    <n v="0.22"/>
    <s v="Outlet"/>
    <x v="1"/>
    <x v="5"/>
  </r>
  <r>
    <x v="1"/>
    <n v="1128299"/>
    <x v="330"/>
    <x v="4"/>
    <x v="8"/>
    <x v="19"/>
    <x v="5"/>
    <n v="75"/>
    <n v="195"/>
    <n v="14625"/>
    <n v="6873.75"/>
    <n v="0.47000000000000003"/>
    <s v="Outlet"/>
    <x v="1"/>
    <x v="5"/>
  </r>
  <r>
    <x v="1"/>
    <n v="1128299"/>
    <x v="362"/>
    <x v="4"/>
    <x v="8"/>
    <x v="19"/>
    <x v="0"/>
    <n v="68"/>
    <n v="255"/>
    <n v="17340"/>
    <n v="6242.4"/>
    <n v="0.36"/>
    <s v="Outlet"/>
    <x v="1"/>
    <x v="6"/>
  </r>
  <r>
    <x v="1"/>
    <n v="1128299"/>
    <x v="362"/>
    <x v="4"/>
    <x v="8"/>
    <x v="19"/>
    <x v="1"/>
    <n v="60"/>
    <n v="272"/>
    <n v="16320"/>
    <n v="4406.4000000000005"/>
    <n v="0.27"/>
    <s v="Outlet"/>
    <x v="1"/>
    <x v="6"/>
  </r>
  <r>
    <x v="1"/>
    <n v="1128299"/>
    <x v="362"/>
    <x v="4"/>
    <x v="8"/>
    <x v="19"/>
    <x v="2"/>
    <n v="62"/>
    <n v="231"/>
    <n v="14322"/>
    <n v="4726.2599999999993"/>
    <n v="0.32999999999999996"/>
    <s v="Outlet"/>
    <x v="1"/>
    <x v="6"/>
  </r>
  <r>
    <x v="1"/>
    <n v="1128299"/>
    <x v="362"/>
    <x v="4"/>
    <x v="8"/>
    <x v="19"/>
    <x v="3"/>
    <n v="64"/>
    <n v="147"/>
    <n v="9408"/>
    <n v="3104.6399999999994"/>
    <n v="0.32999999999999996"/>
    <s v="Outlet"/>
    <x v="1"/>
    <x v="6"/>
  </r>
  <r>
    <x v="1"/>
    <n v="1128299"/>
    <x v="362"/>
    <x v="4"/>
    <x v="8"/>
    <x v="19"/>
    <x v="4"/>
    <n v="63"/>
    <n v="166"/>
    <n v="10458"/>
    <n v="2509.92"/>
    <n v="0.24000000000000002"/>
    <s v="Outlet"/>
    <x v="1"/>
    <x v="6"/>
  </r>
  <r>
    <x v="1"/>
    <n v="1128299"/>
    <x v="362"/>
    <x v="4"/>
    <x v="8"/>
    <x v="19"/>
    <x v="5"/>
    <n v="60"/>
    <n v="96"/>
    <n v="5760"/>
    <n v="2822.4"/>
    <n v="0.49"/>
    <s v="Outlet"/>
    <x v="1"/>
    <x v="6"/>
  </r>
  <r>
    <x v="1"/>
    <n v="1128299"/>
    <x v="394"/>
    <x v="4"/>
    <x v="8"/>
    <x v="19"/>
    <x v="0"/>
    <n v="44"/>
    <n v="155"/>
    <n v="6820"/>
    <n v="2523.4"/>
    <n v="0.37"/>
    <s v="Outlet"/>
    <x v="1"/>
    <x v="7"/>
  </r>
  <r>
    <x v="1"/>
    <n v="1128299"/>
    <x v="394"/>
    <x v="4"/>
    <x v="8"/>
    <x v="19"/>
    <x v="1"/>
    <n v="45"/>
    <n v="150"/>
    <n v="6750"/>
    <n v="2092.5"/>
    <n v="0.31"/>
    <s v="Outlet"/>
    <x v="1"/>
    <x v="7"/>
  </r>
  <r>
    <x v="1"/>
    <n v="1128299"/>
    <x v="394"/>
    <x v="4"/>
    <x v="8"/>
    <x v="19"/>
    <x v="2"/>
    <n v="39"/>
    <n v="96"/>
    <n v="3744"/>
    <n v="1235.5199999999998"/>
    <n v="0.32999999999999996"/>
    <s v="Outlet"/>
    <x v="1"/>
    <x v="7"/>
  </r>
  <r>
    <x v="1"/>
    <n v="1128299"/>
    <x v="394"/>
    <x v="4"/>
    <x v="8"/>
    <x v="19"/>
    <x v="3"/>
    <n v="44"/>
    <n v="78"/>
    <n v="3432"/>
    <n v="1269.8399999999999"/>
    <n v="0.37"/>
    <s v="Outlet"/>
    <x v="1"/>
    <x v="7"/>
  </r>
  <r>
    <x v="1"/>
    <n v="1128299"/>
    <x v="394"/>
    <x v="4"/>
    <x v="8"/>
    <x v="19"/>
    <x v="4"/>
    <n v="54"/>
    <n v="94"/>
    <n v="5076"/>
    <n v="1167.48"/>
    <n v="0.23"/>
    <s v="Outlet"/>
    <x v="1"/>
    <x v="7"/>
  </r>
  <r>
    <x v="1"/>
    <n v="1128299"/>
    <x v="394"/>
    <x v="4"/>
    <x v="8"/>
    <x v="19"/>
    <x v="5"/>
    <n v="42"/>
    <n v="99"/>
    <n v="4158"/>
    <n v="2037.42"/>
    <n v="0.49"/>
    <s v="Outlet"/>
    <x v="1"/>
    <x v="7"/>
  </r>
  <r>
    <x v="1"/>
    <n v="1128299"/>
    <x v="423"/>
    <x v="4"/>
    <x v="8"/>
    <x v="19"/>
    <x v="0"/>
    <n v="39"/>
    <n v="140"/>
    <n v="5460"/>
    <n v="2020.2"/>
    <n v="0.37"/>
    <s v="Outlet"/>
    <x v="1"/>
    <x v="8"/>
  </r>
  <r>
    <x v="1"/>
    <n v="1128299"/>
    <x v="423"/>
    <x v="4"/>
    <x v="8"/>
    <x v="19"/>
    <x v="1"/>
    <n v="43"/>
    <n v="190"/>
    <n v="8170"/>
    <n v="2369.2999999999997"/>
    <n v="0.28999999999999998"/>
    <s v="Outlet"/>
    <x v="1"/>
    <x v="8"/>
  </r>
  <r>
    <x v="1"/>
    <n v="1128299"/>
    <x v="423"/>
    <x v="4"/>
    <x v="8"/>
    <x v="19"/>
    <x v="2"/>
    <n v="43"/>
    <n v="128"/>
    <n v="5504"/>
    <n v="1871.36"/>
    <n v="0.33999999999999997"/>
    <s v="Outlet"/>
    <x v="1"/>
    <x v="8"/>
  </r>
  <r>
    <x v="1"/>
    <n v="1128299"/>
    <x v="423"/>
    <x v="4"/>
    <x v="8"/>
    <x v="19"/>
    <x v="3"/>
    <n v="40"/>
    <n v="120"/>
    <n v="4800"/>
    <n v="1680"/>
    <n v="0.35"/>
    <s v="Outlet"/>
    <x v="1"/>
    <x v="8"/>
  </r>
  <r>
    <x v="1"/>
    <n v="1128299"/>
    <x v="423"/>
    <x v="4"/>
    <x v="8"/>
    <x v="19"/>
    <x v="4"/>
    <n v="47"/>
    <n v="116"/>
    <n v="5452"/>
    <n v="1199.44"/>
    <n v="0.22"/>
    <s v="Outlet"/>
    <x v="1"/>
    <x v="8"/>
  </r>
  <r>
    <x v="1"/>
    <n v="1128299"/>
    <x v="423"/>
    <x v="4"/>
    <x v="8"/>
    <x v="19"/>
    <x v="5"/>
    <n v="53"/>
    <n v="140"/>
    <n v="7420"/>
    <n v="3858.4"/>
    <n v="0.52"/>
    <s v="Outlet"/>
    <x v="1"/>
    <x v="8"/>
  </r>
  <r>
    <x v="1"/>
    <n v="1128299"/>
    <x v="454"/>
    <x v="4"/>
    <x v="8"/>
    <x v="19"/>
    <x v="0"/>
    <n v="41"/>
    <n v="188"/>
    <n v="7708"/>
    <n v="2620.7199999999998"/>
    <n v="0.33999999999999997"/>
    <s v="Outlet"/>
    <x v="1"/>
    <x v="9"/>
  </r>
  <r>
    <x v="1"/>
    <n v="1128299"/>
    <x v="454"/>
    <x v="4"/>
    <x v="8"/>
    <x v="19"/>
    <x v="1"/>
    <n v="46"/>
    <n v="231"/>
    <n v="10626"/>
    <n v="3400.32"/>
    <n v="0.32"/>
    <s v="Outlet"/>
    <x v="1"/>
    <x v="9"/>
  </r>
  <r>
    <x v="1"/>
    <n v="1128299"/>
    <x v="454"/>
    <x v="4"/>
    <x v="8"/>
    <x v="19"/>
    <x v="2"/>
    <n v="44"/>
    <n v="173"/>
    <n v="7612"/>
    <n v="2816.44"/>
    <n v="0.37"/>
    <s v="Outlet"/>
    <x v="1"/>
    <x v="9"/>
  </r>
  <r>
    <x v="1"/>
    <n v="1128299"/>
    <x v="454"/>
    <x v="4"/>
    <x v="8"/>
    <x v="19"/>
    <x v="3"/>
    <n v="47"/>
    <n v="170"/>
    <n v="7990"/>
    <n v="2716.6"/>
    <n v="0.33999999999999997"/>
    <s v="Outlet"/>
    <x v="1"/>
    <x v="9"/>
  </r>
  <r>
    <x v="1"/>
    <n v="1128299"/>
    <x v="454"/>
    <x v="4"/>
    <x v="8"/>
    <x v="19"/>
    <x v="4"/>
    <n v="58"/>
    <n v="147"/>
    <n v="8526"/>
    <n v="2302.02"/>
    <n v="0.27"/>
    <s v="Outlet"/>
    <x v="1"/>
    <x v="9"/>
  </r>
  <r>
    <x v="1"/>
    <n v="1128299"/>
    <x v="454"/>
    <x v="4"/>
    <x v="8"/>
    <x v="19"/>
    <x v="5"/>
    <n v="66"/>
    <n v="198"/>
    <n v="13068"/>
    <n v="6534"/>
    <n v="0.5"/>
    <s v="Outlet"/>
    <x v="1"/>
    <x v="9"/>
  </r>
  <r>
    <x v="1"/>
    <n v="1128299"/>
    <x v="483"/>
    <x v="4"/>
    <x v="8"/>
    <x v="19"/>
    <x v="0"/>
    <n v="58"/>
    <n v="280"/>
    <n v="16240"/>
    <n v="5846.4"/>
    <n v="0.36"/>
    <s v="Outlet"/>
    <x v="1"/>
    <x v="10"/>
  </r>
  <r>
    <x v="1"/>
    <n v="1128299"/>
    <x v="483"/>
    <x v="4"/>
    <x v="8"/>
    <x v="19"/>
    <x v="1"/>
    <n v="55"/>
    <n v="256"/>
    <n v="14080"/>
    <n v="4364.8"/>
    <n v="0.31"/>
    <s v="Outlet"/>
    <x v="1"/>
    <x v="10"/>
  </r>
  <r>
    <x v="3"/>
    <n v="1128299"/>
    <x v="483"/>
    <x v="4"/>
    <x v="8"/>
    <x v="19"/>
    <x v="2"/>
    <n v="64"/>
    <n v="204"/>
    <n v="13056"/>
    <n v="4308.4799999999996"/>
    <n v="0.32999999999999996"/>
    <s v="Outlet"/>
    <x v="1"/>
    <x v="10"/>
  </r>
  <r>
    <x v="3"/>
    <n v="1128299"/>
    <x v="483"/>
    <x v="4"/>
    <x v="8"/>
    <x v="19"/>
    <x v="3"/>
    <n v="58"/>
    <n v="204"/>
    <n v="11832"/>
    <n v="4022.8799999999997"/>
    <n v="0.33999999999999997"/>
    <s v="Outlet"/>
    <x v="1"/>
    <x v="10"/>
  </r>
  <r>
    <x v="3"/>
    <n v="1128299"/>
    <x v="483"/>
    <x v="4"/>
    <x v="8"/>
    <x v="19"/>
    <x v="4"/>
    <n v="64"/>
    <n v="179"/>
    <n v="11456"/>
    <n v="2978.56"/>
    <n v="0.26"/>
    <s v="Outlet"/>
    <x v="1"/>
    <x v="10"/>
  </r>
  <r>
    <x v="3"/>
    <n v="1128299"/>
    <x v="483"/>
    <x v="4"/>
    <x v="8"/>
    <x v="19"/>
    <x v="5"/>
    <n v="64"/>
    <n v="200"/>
    <n v="12800"/>
    <n v="6144"/>
    <n v="0.48"/>
    <s v="Outlet"/>
    <x v="1"/>
    <x v="10"/>
  </r>
  <r>
    <x v="3"/>
    <n v="1185732"/>
    <x v="176"/>
    <x v="4"/>
    <x v="8"/>
    <x v="19"/>
    <x v="0"/>
    <n v="30"/>
    <n v="272"/>
    <n v="8160"/>
    <n v="4161.6000000000004"/>
    <n v="0.51"/>
    <s v="Outlet"/>
    <x v="1"/>
    <x v="0"/>
  </r>
  <r>
    <x v="3"/>
    <n v="1185732"/>
    <x v="176"/>
    <x v="4"/>
    <x v="8"/>
    <x v="19"/>
    <x v="1"/>
    <n v="36"/>
    <n v="221"/>
    <n v="7956"/>
    <n v="3182.3999999999996"/>
    <n v="0.39999999999999997"/>
    <s v="Outlet"/>
    <x v="1"/>
    <x v="0"/>
  </r>
  <r>
    <x v="3"/>
    <n v="1185732"/>
    <x v="176"/>
    <x v="4"/>
    <x v="8"/>
    <x v="19"/>
    <x v="2"/>
    <n v="26"/>
    <n v="202"/>
    <n v="5252"/>
    <n v="1523.08"/>
    <n v="0.28999999999999998"/>
    <s v="Outlet"/>
    <x v="1"/>
    <x v="0"/>
  </r>
  <r>
    <x v="3"/>
    <n v="1185732"/>
    <x v="176"/>
    <x v="4"/>
    <x v="8"/>
    <x v="19"/>
    <x v="3"/>
    <n v="30"/>
    <n v="170"/>
    <n v="5100"/>
    <n v="1887"/>
    <n v="0.37"/>
    <s v="Outlet"/>
    <x v="1"/>
    <x v="0"/>
  </r>
  <r>
    <x v="3"/>
    <n v="1185732"/>
    <x v="176"/>
    <x v="4"/>
    <x v="8"/>
    <x v="19"/>
    <x v="4"/>
    <n v="36"/>
    <n v="193"/>
    <n v="6948"/>
    <n v="2848.68"/>
    <n v="0.41"/>
    <s v="Outlet"/>
    <x v="1"/>
    <x v="0"/>
  </r>
  <r>
    <x v="3"/>
    <n v="1185732"/>
    <x v="176"/>
    <x v="4"/>
    <x v="8"/>
    <x v="19"/>
    <x v="5"/>
    <n v="35"/>
    <n v="221"/>
    <n v="7735"/>
    <n v="4254.25"/>
    <n v="0.55000000000000004"/>
    <s v="Outlet"/>
    <x v="1"/>
    <x v="0"/>
  </r>
  <r>
    <x v="3"/>
    <n v="1185732"/>
    <x v="205"/>
    <x v="4"/>
    <x v="8"/>
    <x v="19"/>
    <x v="0"/>
    <n v="36"/>
    <n v="288"/>
    <n v="10368"/>
    <n v="4872.96"/>
    <n v="0.47000000000000003"/>
    <s v="Outlet"/>
    <x v="1"/>
    <x v="1"/>
  </r>
  <r>
    <x v="3"/>
    <n v="1185732"/>
    <x v="205"/>
    <x v="4"/>
    <x v="8"/>
    <x v="19"/>
    <x v="1"/>
    <n v="31"/>
    <n v="165"/>
    <n v="5115"/>
    <n v="2097.15"/>
    <n v="0.41"/>
    <s v="Outlet"/>
    <x v="1"/>
    <x v="1"/>
  </r>
  <r>
    <x v="3"/>
    <n v="1185732"/>
    <x v="205"/>
    <x v="4"/>
    <x v="8"/>
    <x v="19"/>
    <x v="2"/>
    <n v="23"/>
    <n v="204"/>
    <n v="4692"/>
    <n v="1501.44"/>
    <n v="0.32"/>
    <s v="Outlet"/>
    <x v="1"/>
    <x v="1"/>
  </r>
  <r>
    <x v="0"/>
    <n v="1128299"/>
    <x v="698"/>
    <x v="4"/>
    <x v="18"/>
    <x v="22"/>
    <x v="3"/>
    <n v="28"/>
    <n v="64"/>
    <n v="1792"/>
    <n v="734.71999999999991"/>
    <n v="0.41"/>
    <s v="Outlet"/>
    <x v="1"/>
    <x v="1"/>
  </r>
  <r>
    <x v="0"/>
    <n v="1128299"/>
    <x v="698"/>
    <x v="4"/>
    <x v="18"/>
    <x v="22"/>
    <x v="4"/>
    <n v="29"/>
    <n v="39"/>
    <n v="1131"/>
    <n v="508.95"/>
    <n v="0.45"/>
    <s v="Outlet"/>
    <x v="1"/>
    <x v="1"/>
  </r>
  <r>
    <x v="0"/>
    <n v="1128299"/>
    <x v="698"/>
    <x v="4"/>
    <x v="18"/>
    <x v="22"/>
    <x v="5"/>
    <n v="30"/>
    <n v="107"/>
    <n v="3210"/>
    <n v="1155.5999999999999"/>
    <n v="0.36"/>
    <s v="Outlet"/>
    <x v="1"/>
    <x v="1"/>
  </r>
  <r>
    <x v="0"/>
    <n v="1128299"/>
    <x v="228"/>
    <x v="4"/>
    <x v="18"/>
    <x v="22"/>
    <x v="0"/>
    <n v="30"/>
    <n v="162"/>
    <n v="4860"/>
    <n v="1846.8"/>
    <n v="0.38"/>
    <s v="Outlet"/>
    <x v="1"/>
    <x v="2"/>
  </r>
  <r>
    <x v="0"/>
    <n v="1128299"/>
    <x v="228"/>
    <x v="4"/>
    <x v="18"/>
    <x v="22"/>
    <x v="1"/>
    <n v="35"/>
    <n v="98"/>
    <n v="3430"/>
    <n v="1406.3"/>
    <n v="0.41"/>
    <s v="Outlet"/>
    <x v="1"/>
    <x v="2"/>
  </r>
  <r>
    <x v="0"/>
    <n v="1128299"/>
    <x v="228"/>
    <x v="4"/>
    <x v="18"/>
    <x v="22"/>
    <x v="2"/>
    <n v="43"/>
    <n v="112"/>
    <n v="4816"/>
    <n v="1974.56"/>
    <n v="0.41"/>
    <s v="Outlet"/>
    <x v="1"/>
    <x v="2"/>
  </r>
  <r>
    <x v="0"/>
    <n v="1128299"/>
    <x v="228"/>
    <x v="4"/>
    <x v="18"/>
    <x v="22"/>
    <x v="3"/>
    <n v="38"/>
    <n v="78"/>
    <n v="2964"/>
    <n v="1155.9599999999998"/>
    <n v="0.38999999999999996"/>
    <s v="Outlet"/>
    <x v="1"/>
    <x v="2"/>
  </r>
  <r>
    <x v="0"/>
    <n v="1128299"/>
    <x v="228"/>
    <x v="4"/>
    <x v="18"/>
    <x v="22"/>
    <x v="4"/>
    <n v="43"/>
    <n v="33"/>
    <n v="1419"/>
    <n v="595.98"/>
    <n v="0.42000000000000004"/>
    <s v="Outlet"/>
    <x v="1"/>
    <x v="2"/>
  </r>
  <r>
    <x v="0"/>
    <n v="1128299"/>
    <x v="228"/>
    <x v="4"/>
    <x v="18"/>
    <x v="22"/>
    <x v="5"/>
    <n v="35"/>
    <n v="102"/>
    <n v="3570"/>
    <n v="1285.2"/>
    <n v="0.36"/>
    <s v="Outlet"/>
    <x v="1"/>
    <x v="2"/>
  </r>
  <r>
    <x v="0"/>
    <n v="1128299"/>
    <x v="247"/>
    <x v="4"/>
    <x v="18"/>
    <x v="22"/>
    <x v="0"/>
    <n v="38"/>
    <n v="147"/>
    <n v="5586"/>
    <n v="2066.8200000000002"/>
    <n v="0.37"/>
    <s v="Outlet"/>
    <x v="1"/>
    <x v="3"/>
  </r>
  <r>
    <x v="0"/>
    <n v="1128299"/>
    <x v="247"/>
    <x v="4"/>
    <x v="18"/>
    <x v="22"/>
    <x v="1"/>
    <n v="44"/>
    <n v="85"/>
    <n v="3740"/>
    <n v="1533.3999999999999"/>
    <n v="0.41"/>
    <s v="Outlet"/>
    <x v="1"/>
    <x v="3"/>
  </r>
  <r>
    <x v="0"/>
    <n v="1128299"/>
    <x v="247"/>
    <x v="4"/>
    <x v="18"/>
    <x v="22"/>
    <x v="2"/>
    <n v="41"/>
    <n v="114"/>
    <n v="4674"/>
    <n v="1729.3799999999999"/>
    <n v="0.37"/>
    <s v="Outlet"/>
    <x v="1"/>
    <x v="3"/>
  </r>
  <r>
    <x v="0"/>
    <n v="1128299"/>
    <x v="247"/>
    <x v="4"/>
    <x v="18"/>
    <x v="22"/>
    <x v="3"/>
    <n v="32"/>
    <n v="68"/>
    <n v="2176"/>
    <n v="913.92"/>
    <n v="0.42"/>
    <s v="Outlet"/>
    <x v="1"/>
    <x v="3"/>
  </r>
  <r>
    <x v="0"/>
    <n v="1128299"/>
    <x v="247"/>
    <x v="4"/>
    <x v="18"/>
    <x v="22"/>
    <x v="4"/>
    <n v="40"/>
    <n v="40"/>
    <n v="1600"/>
    <n v="672.00000000000011"/>
    <n v="0.42000000000000004"/>
    <s v="Outlet"/>
    <x v="1"/>
    <x v="3"/>
  </r>
  <r>
    <x v="0"/>
    <n v="1128299"/>
    <x v="247"/>
    <x v="4"/>
    <x v="18"/>
    <x v="22"/>
    <x v="5"/>
    <n v="47"/>
    <n v="90"/>
    <n v="4230"/>
    <n v="1522.8"/>
    <n v="0.36"/>
    <s v="Outlet"/>
    <x v="1"/>
    <x v="3"/>
  </r>
  <r>
    <x v="0"/>
    <n v="1128299"/>
    <x v="278"/>
    <x v="4"/>
    <x v="18"/>
    <x v="22"/>
    <x v="0"/>
    <n v="39"/>
    <n v="175"/>
    <n v="6825"/>
    <n v="2730"/>
    <n v="0.39999999999999997"/>
    <s v="Outlet"/>
    <x v="1"/>
    <x v="4"/>
  </r>
  <r>
    <x v="0"/>
    <n v="1128299"/>
    <x v="278"/>
    <x v="4"/>
    <x v="18"/>
    <x v="22"/>
    <x v="1"/>
    <n v="40"/>
    <n v="105"/>
    <n v="4200"/>
    <n v="1722"/>
    <n v="0.41"/>
    <s v="Outlet"/>
    <x v="1"/>
    <x v="4"/>
  </r>
  <r>
    <x v="0"/>
    <n v="1128299"/>
    <x v="278"/>
    <x v="4"/>
    <x v="18"/>
    <x v="22"/>
    <x v="2"/>
    <n v="37"/>
    <n v="109"/>
    <n v="4033"/>
    <n v="1492.21"/>
    <n v="0.37"/>
    <s v="Outlet"/>
    <x v="1"/>
    <x v="4"/>
  </r>
  <r>
    <x v="0"/>
    <n v="1128299"/>
    <x v="278"/>
    <x v="4"/>
    <x v="18"/>
    <x v="22"/>
    <x v="3"/>
    <n v="33"/>
    <n v="85"/>
    <n v="2805"/>
    <n v="1065.9000000000001"/>
    <n v="0.38"/>
    <s v="Outlet"/>
    <x v="1"/>
    <x v="4"/>
  </r>
  <r>
    <x v="0"/>
    <n v="1128299"/>
    <x v="278"/>
    <x v="4"/>
    <x v="18"/>
    <x v="22"/>
    <x v="4"/>
    <n v="34"/>
    <n v="54"/>
    <n v="1836"/>
    <n v="789.48000000000013"/>
    <n v="0.43000000000000005"/>
    <s v="Outlet"/>
    <x v="1"/>
    <x v="4"/>
  </r>
  <r>
    <x v="0"/>
    <n v="1128299"/>
    <x v="278"/>
    <x v="4"/>
    <x v="18"/>
    <x v="22"/>
    <x v="5"/>
    <n v="44"/>
    <n v="168"/>
    <n v="7392"/>
    <n v="2587.1999999999998"/>
    <n v="0.35"/>
    <s v="Outlet"/>
    <x v="1"/>
    <x v="4"/>
  </r>
  <r>
    <x v="0"/>
    <n v="1128299"/>
    <x v="308"/>
    <x v="4"/>
    <x v="18"/>
    <x v="22"/>
    <x v="0"/>
    <n v="37"/>
    <n v="233"/>
    <n v="8621"/>
    <n v="3189.77"/>
    <n v="0.37"/>
    <s v="Outlet"/>
    <x v="1"/>
    <x v="11"/>
  </r>
  <r>
    <x v="0"/>
    <n v="1128299"/>
    <x v="308"/>
    <x v="4"/>
    <x v="18"/>
    <x v="22"/>
    <x v="1"/>
    <n v="45"/>
    <n v="221"/>
    <n v="9945"/>
    <n v="4077.45"/>
    <n v="0.41"/>
    <s v="Outlet"/>
    <x v="1"/>
    <x v="11"/>
  </r>
  <r>
    <x v="0"/>
    <n v="1128299"/>
    <x v="308"/>
    <x v="4"/>
    <x v="18"/>
    <x v="22"/>
    <x v="2"/>
    <n v="58"/>
    <n v="208"/>
    <n v="12064"/>
    <n v="4463.68"/>
    <n v="0.37"/>
    <s v="Outlet"/>
    <x v="1"/>
    <x v="11"/>
  </r>
  <r>
    <x v="0"/>
    <n v="1128299"/>
    <x v="308"/>
    <x v="4"/>
    <x v="18"/>
    <x v="22"/>
    <x v="3"/>
    <n v="61"/>
    <n v="184"/>
    <n v="11224"/>
    <n v="4601.84"/>
    <n v="0.41"/>
    <s v="Outlet"/>
    <x v="1"/>
    <x v="11"/>
  </r>
  <r>
    <x v="0"/>
    <n v="1128299"/>
    <x v="308"/>
    <x v="4"/>
    <x v="18"/>
    <x v="22"/>
    <x v="4"/>
    <n v="68"/>
    <n v="128"/>
    <n v="8704"/>
    <n v="4003.84"/>
    <n v="0.46"/>
    <s v="Outlet"/>
    <x v="1"/>
    <x v="11"/>
  </r>
  <r>
    <x v="0"/>
    <n v="1128299"/>
    <x v="308"/>
    <x v="4"/>
    <x v="18"/>
    <x v="22"/>
    <x v="5"/>
    <n v="82"/>
    <n v="231"/>
    <n v="18942"/>
    <n v="7008.54"/>
    <n v="0.37"/>
    <s v="Outlet"/>
    <x v="1"/>
    <x v="11"/>
  </r>
  <r>
    <x v="0"/>
    <n v="1128299"/>
    <x v="337"/>
    <x v="4"/>
    <x v="18"/>
    <x v="22"/>
    <x v="0"/>
    <n v="60"/>
    <n v="272"/>
    <n v="16320"/>
    <n v="6038.4"/>
    <n v="0.37"/>
    <s v="Outlet"/>
    <x v="1"/>
    <x v="5"/>
  </r>
  <r>
    <x v="0"/>
    <n v="1128299"/>
    <x v="337"/>
    <x v="4"/>
    <x v="18"/>
    <x v="22"/>
    <x v="1"/>
    <n v="60"/>
    <n v="224"/>
    <n v="13440"/>
    <n v="5107.2"/>
    <n v="0.38"/>
    <s v="Outlet"/>
    <x v="1"/>
    <x v="5"/>
  </r>
  <r>
    <x v="0"/>
    <n v="1128299"/>
    <x v="337"/>
    <x v="4"/>
    <x v="18"/>
    <x v="22"/>
    <x v="2"/>
    <n v="62"/>
    <n v="208"/>
    <n v="12896"/>
    <n v="4900.4800000000005"/>
    <n v="0.38"/>
    <s v="Outlet"/>
    <x v="1"/>
    <x v="5"/>
  </r>
  <r>
    <x v="0"/>
    <n v="1128299"/>
    <x v="337"/>
    <x v="4"/>
    <x v="18"/>
    <x v="22"/>
    <x v="3"/>
    <n v="65"/>
    <n v="187"/>
    <n v="12155"/>
    <n v="5105.0999999999995"/>
    <n v="0.42"/>
    <s v="Outlet"/>
    <x v="1"/>
    <x v="5"/>
  </r>
  <r>
    <x v="0"/>
    <n v="1128299"/>
    <x v="337"/>
    <x v="4"/>
    <x v="18"/>
    <x v="22"/>
    <x v="4"/>
    <n v="72"/>
    <n v="210"/>
    <n v="15120"/>
    <n v="6501.6"/>
    <n v="0.43000000000000005"/>
    <s v="Outlet"/>
    <x v="1"/>
    <x v="5"/>
  </r>
  <r>
    <x v="0"/>
    <n v="1128299"/>
    <x v="337"/>
    <x v="4"/>
    <x v="18"/>
    <x v="22"/>
    <x v="5"/>
    <n v="82"/>
    <n v="186"/>
    <n v="15252"/>
    <n v="5033.1599999999989"/>
    <n v="0.32999999999999996"/>
    <s v="Outlet"/>
    <x v="1"/>
    <x v="5"/>
  </r>
  <r>
    <x v="0"/>
    <n v="1128299"/>
    <x v="369"/>
    <x v="4"/>
    <x v="18"/>
    <x v="22"/>
    <x v="0"/>
    <n v="67"/>
    <n v="272"/>
    <n v="18224"/>
    <n v="7289.5999999999995"/>
    <n v="0.39999999999999997"/>
    <s v="Outlet"/>
    <x v="1"/>
    <x v="6"/>
  </r>
  <r>
    <x v="0"/>
    <n v="1128299"/>
    <x v="369"/>
    <x v="4"/>
    <x v="18"/>
    <x v="22"/>
    <x v="1"/>
    <n v="53"/>
    <n v="240"/>
    <n v="12720"/>
    <n v="5342.4"/>
    <n v="0.42"/>
    <s v="Outlet"/>
    <x v="1"/>
    <x v="6"/>
  </r>
  <r>
    <x v="0"/>
    <n v="1128299"/>
    <x v="369"/>
    <x v="4"/>
    <x v="18"/>
    <x v="22"/>
    <x v="2"/>
    <n v="53"/>
    <n v="215"/>
    <n v="11395"/>
    <n v="4216.1499999999996"/>
    <n v="0.37"/>
    <s v="Outlet"/>
    <x v="1"/>
    <x v="6"/>
  </r>
  <r>
    <x v="0"/>
    <n v="1128299"/>
    <x v="369"/>
    <x v="4"/>
    <x v="18"/>
    <x v="22"/>
    <x v="3"/>
    <n v="52"/>
    <n v="136"/>
    <n v="7072"/>
    <n v="2758.08"/>
    <n v="0.38999999999999996"/>
    <s v="Outlet"/>
    <x v="1"/>
    <x v="6"/>
  </r>
  <r>
    <x v="0"/>
    <n v="1128299"/>
    <x v="369"/>
    <x v="4"/>
    <x v="18"/>
    <x v="22"/>
    <x v="4"/>
    <n v="51"/>
    <n v="132"/>
    <n v="6732"/>
    <n v="3029.4"/>
    <n v="0.45"/>
    <s v="Outlet"/>
    <x v="1"/>
    <x v="6"/>
  </r>
  <r>
    <x v="0"/>
    <n v="1128299"/>
    <x v="369"/>
    <x v="4"/>
    <x v="18"/>
    <x v="22"/>
    <x v="5"/>
    <n v="55"/>
    <n v="80"/>
    <n v="4400"/>
    <n v="1495.9999999999998"/>
    <n v="0.33999999999999997"/>
    <s v="Outlet"/>
    <x v="1"/>
    <x v="6"/>
  </r>
  <r>
    <x v="0"/>
    <n v="1128299"/>
    <x v="401"/>
    <x v="4"/>
    <x v="18"/>
    <x v="22"/>
    <x v="0"/>
    <n v="35"/>
    <n v="149"/>
    <n v="5215"/>
    <n v="2190.2999999999997"/>
    <n v="0.42"/>
    <s v="Outlet"/>
    <x v="1"/>
    <x v="7"/>
  </r>
  <r>
    <x v="0"/>
    <n v="1128299"/>
    <x v="401"/>
    <x v="4"/>
    <x v="18"/>
    <x v="22"/>
    <x v="1"/>
    <n v="43"/>
    <n v="153"/>
    <n v="6579"/>
    <n v="2565.81"/>
    <n v="0.38999999999999996"/>
    <s v="Outlet"/>
    <x v="1"/>
    <x v="7"/>
  </r>
  <r>
    <x v="0"/>
    <n v="1128299"/>
    <x v="401"/>
    <x v="4"/>
    <x v="18"/>
    <x v="22"/>
    <x v="2"/>
    <n v="34"/>
    <n v="78"/>
    <n v="2652"/>
    <n v="1060.8"/>
    <n v="0.39999999999999997"/>
    <s v="Outlet"/>
    <x v="1"/>
    <x v="7"/>
  </r>
  <r>
    <x v="0"/>
    <n v="1128299"/>
    <x v="401"/>
    <x v="4"/>
    <x v="18"/>
    <x v="22"/>
    <x v="3"/>
    <n v="37"/>
    <n v="70"/>
    <n v="2590"/>
    <n v="1036"/>
    <n v="0.39999999999999997"/>
    <s v="Outlet"/>
    <x v="1"/>
    <x v="7"/>
  </r>
  <r>
    <x v="0"/>
    <n v="1128299"/>
    <x v="401"/>
    <x v="4"/>
    <x v="18"/>
    <x v="22"/>
    <x v="4"/>
    <n v="39"/>
    <n v="74"/>
    <n v="2886"/>
    <n v="1356.42"/>
    <n v="0.47000000000000003"/>
    <s v="Outlet"/>
    <x v="1"/>
    <x v="7"/>
  </r>
  <r>
    <x v="0"/>
    <n v="1128299"/>
    <x v="401"/>
    <x v="4"/>
    <x v="18"/>
    <x v="22"/>
    <x v="5"/>
    <n v="33"/>
    <n v="83"/>
    <n v="2739"/>
    <n v="986.04"/>
    <n v="0.36"/>
    <s v="Outlet"/>
    <x v="1"/>
    <x v="7"/>
  </r>
  <r>
    <x v="0"/>
    <n v="1128299"/>
    <x v="430"/>
    <x v="4"/>
    <x v="18"/>
    <x v="22"/>
    <x v="0"/>
    <n v="28"/>
    <n v="119"/>
    <n v="3332"/>
    <n v="1332.8"/>
    <n v="0.39999999999999997"/>
    <s v="Outlet"/>
    <x v="1"/>
    <x v="8"/>
  </r>
  <r>
    <x v="0"/>
    <n v="1128299"/>
    <x v="430"/>
    <x v="4"/>
    <x v="18"/>
    <x v="22"/>
    <x v="1"/>
    <n v="39"/>
    <n v="173"/>
    <n v="6747"/>
    <n v="2563.86"/>
    <n v="0.38"/>
    <s v="Outlet"/>
    <x v="1"/>
    <x v="8"/>
  </r>
  <r>
    <x v="0"/>
    <n v="1128299"/>
    <x v="430"/>
    <x v="4"/>
    <x v="18"/>
    <x v="22"/>
    <x v="2"/>
    <n v="39"/>
    <n v="119"/>
    <n v="4641"/>
    <n v="1949.22"/>
    <n v="0.42"/>
    <s v="Outlet"/>
    <x v="1"/>
    <x v="8"/>
  </r>
  <r>
    <x v="0"/>
    <n v="1128299"/>
    <x v="430"/>
    <x v="4"/>
    <x v="18"/>
    <x v="22"/>
    <x v="3"/>
    <n v="31"/>
    <n v="101"/>
    <n v="3131"/>
    <n v="1158.47"/>
    <n v="0.37"/>
    <s v="Outlet"/>
    <x v="1"/>
    <x v="8"/>
  </r>
  <r>
    <x v="0"/>
    <n v="1128299"/>
    <x v="430"/>
    <x v="4"/>
    <x v="18"/>
    <x v="22"/>
    <x v="4"/>
    <n v="42"/>
    <n v="105"/>
    <n v="4410"/>
    <n v="2072.7000000000003"/>
    <n v="0.47000000000000003"/>
    <s v="Outlet"/>
    <x v="1"/>
    <x v="8"/>
  </r>
  <r>
    <x v="0"/>
    <n v="1128299"/>
    <x v="430"/>
    <x v="4"/>
    <x v="18"/>
    <x v="22"/>
    <x v="5"/>
    <n v="40"/>
    <n v="109"/>
    <n v="4360"/>
    <n v="1395.2"/>
    <n v="0.32"/>
    <s v="Outlet"/>
    <x v="1"/>
    <x v="8"/>
  </r>
  <r>
    <x v="0"/>
    <n v="1128299"/>
    <x v="461"/>
    <x v="4"/>
    <x v="18"/>
    <x v="22"/>
    <x v="0"/>
    <n v="34"/>
    <n v="173"/>
    <n v="5882"/>
    <n v="2470.44"/>
    <n v="0.42"/>
    <s v="Outlet"/>
    <x v="1"/>
    <x v="9"/>
  </r>
  <r>
    <x v="0"/>
    <n v="1128299"/>
    <x v="461"/>
    <x v="4"/>
    <x v="18"/>
    <x v="22"/>
    <x v="1"/>
    <n v="34"/>
    <n v="221"/>
    <n v="7514"/>
    <n v="2780.18"/>
    <n v="0.37"/>
    <s v="Outlet"/>
    <x v="1"/>
    <x v="9"/>
  </r>
  <r>
    <x v="0"/>
    <n v="1128299"/>
    <x v="461"/>
    <x v="4"/>
    <x v="18"/>
    <x v="22"/>
    <x v="2"/>
    <n v="33"/>
    <n v="143"/>
    <n v="4719"/>
    <n v="1840.4099999999999"/>
    <n v="0.38999999999999996"/>
    <s v="Outlet"/>
    <x v="1"/>
    <x v="9"/>
  </r>
  <r>
    <x v="0"/>
    <n v="1128299"/>
    <x v="461"/>
    <x v="4"/>
    <x v="18"/>
    <x v="22"/>
    <x v="3"/>
    <n v="36"/>
    <n v="144"/>
    <n v="5184"/>
    <n v="2021.7599999999998"/>
    <n v="0.38999999999999996"/>
    <s v="Outlet"/>
    <x v="1"/>
    <x v="9"/>
  </r>
  <r>
    <x v="0"/>
    <n v="1128299"/>
    <x v="461"/>
    <x v="4"/>
    <x v="18"/>
    <x v="22"/>
    <x v="4"/>
    <n v="56"/>
    <n v="136"/>
    <n v="7616"/>
    <n v="3351.04"/>
    <n v="0.44"/>
    <s v="Outlet"/>
    <x v="1"/>
    <x v="9"/>
  </r>
  <r>
    <x v="0"/>
    <n v="1128299"/>
    <x v="461"/>
    <x v="4"/>
    <x v="18"/>
    <x v="22"/>
    <x v="5"/>
    <n v="60"/>
    <n v="176"/>
    <n v="10560"/>
    <n v="3484.7999999999997"/>
    <n v="0.32999999999999996"/>
    <s v="Outlet"/>
    <x v="1"/>
    <x v="9"/>
  </r>
  <r>
    <x v="0"/>
    <n v="1128299"/>
    <x v="490"/>
    <x v="4"/>
    <x v="18"/>
    <x v="22"/>
    <x v="0"/>
    <n v="49"/>
    <n v="248"/>
    <n v="12152"/>
    <n v="4860.7999999999993"/>
    <n v="0.39999999999999997"/>
    <s v="Outlet"/>
    <x v="1"/>
    <x v="10"/>
  </r>
  <r>
    <x v="0"/>
    <n v="1128299"/>
    <x v="490"/>
    <x v="4"/>
    <x v="18"/>
    <x v="22"/>
    <x v="1"/>
    <n v="54"/>
    <n v="225"/>
    <n v="12150"/>
    <n v="4981.5"/>
    <n v="0.41"/>
    <s v="Outlet"/>
    <x v="1"/>
    <x v="10"/>
  </r>
  <r>
    <x v="2"/>
    <n v="1128299"/>
    <x v="490"/>
    <x v="4"/>
    <x v="18"/>
    <x v="22"/>
    <x v="2"/>
    <n v="53"/>
    <n v="165"/>
    <n v="8745"/>
    <n v="3497.9999999999995"/>
    <n v="0.39999999999999997"/>
    <s v="Outlet"/>
    <x v="1"/>
    <x v="10"/>
  </r>
  <r>
    <x v="2"/>
    <n v="1128299"/>
    <x v="490"/>
    <x v="4"/>
    <x v="18"/>
    <x v="22"/>
    <x v="3"/>
    <n v="51"/>
    <n v="176"/>
    <n v="8976"/>
    <n v="3500.6399999999994"/>
    <n v="0.38999999999999996"/>
    <s v="Outlet"/>
    <x v="1"/>
    <x v="10"/>
  </r>
  <r>
    <x v="2"/>
    <n v="1128299"/>
    <x v="490"/>
    <x v="4"/>
    <x v="18"/>
    <x v="22"/>
    <x v="4"/>
    <n v="59"/>
    <n v="157"/>
    <n v="9263"/>
    <n v="3890.4600000000005"/>
    <n v="0.42000000000000004"/>
    <s v="Outlet"/>
    <x v="1"/>
    <x v="10"/>
  </r>
  <r>
    <x v="2"/>
    <n v="1128299"/>
    <x v="490"/>
    <x v="4"/>
    <x v="18"/>
    <x v="22"/>
    <x v="5"/>
    <n v="65"/>
    <n v="190"/>
    <n v="12350"/>
    <n v="4322.5"/>
    <n v="0.35"/>
    <s v="Outlet"/>
    <x v="1"/>
    <x v="10"/>
  </r>
  <r>
    <x v="2"/>
    <n v="1185732"/>
    <x v="183"/>
    <x v="4"/>
    <x v="18"/>
    <x v="22"/>
    <x v="0"/>
    <n v="23"/>
    <n v="233"/>
    <n v="5359"/>
    <n v="2786.6800000000003"/>
    <n v="0.52"/>
    <s v="Outlet"/>
    <x v="1"/>
    <x v="0"/>
  </r>
  <r>
    <x v="2"/>
    <n v="1185732"/>
    <x v="183"/>
    <x v="4"/>
    <x v="18"/>
    <x v="22"/>
    <x v="1"/>
    <n v="28"/>
    <n v="187"/>
    <n v="5236"/>
    <n v="2460.92"/>
    <n v="0.47"/>
    <s v="Outlet"/>
    <x v="1"/>
    <x v="0"/>
  </r>
  <r>
    <x v="2"/>
    <n v="1185732"/>
    <x v="183"/>
    <x v="4"/>
    <x v="18"/>
    <x v="22"/>
    <x v="2"/>
    <n v="18"/>
    <n v="176"/>
    <n v="3168"/>
    <n v="1013.76"/>
    <n v="0.32"/>
    <s v="Outlet"/>
    <x v="1"/>
    <x v="0"/>
  </r>
  <r>
    <x v="2"/>
    <n v="1185732"/>
    <x v="183"/>
    <x v="4"/>
    <x v="18"/>
    <x v="22"/>
    <x v="3"/>
    <n v="21"/>
    <n v="136"/>
    <n v="2856"/>
    <n v="1199.52"/>
    <n v="0.42"/>
    <s v="Outlet"/>
    <x v="1"/>
    <x v="0"/>
  </r>
  <r>
    <x v="2"/>
    <n v="1185732"/>
    <x v="183"/>
    <x v="4"/>
    <x v="18"/>
    <x v="22"/>
    <x v="4"/>
    <n v="30"/>
    <n v="140"/>
    <n v="4200"/>
    <n v="1889.9999999999998"/>
    <n v="0.44999999999999996"/>
    <s v="Outlet"/>
    <x v="1"/>
    <x v="0"/>
  </r>
  <r>
    <x v="2"/>
    <n v="1185732"/>
    <x v="183"/>
    <x v="4"/>
    <x v="18"/>
    <x v="22"/>
    <x v="5"/>
    <n v="25"/>
    <n v="193"/>
    <n v="4825"/>
    <n v="2798.5000000000005"/>
    <n v="0.58000000000000007"/>
    <s v="Outlet"/>
    <x v="1"/>
    <x v="0"/>
  </r>
  <r>
    <x v="2"/>
    <n v="1185732"/>
    <x v="212"/>
    <x v="4"/>
    <x v="18"/>
    <x v="22"/>
    <x v="0"/>
    <n v="26"/>
    <n v="256"/>
    <n v="6656"/>
    <n v="3660.8"/>
    <n v="0.55000000000000004"/>
    <s v="Outlet"/>
    <x v="1"/>
    <x v="1"/>
  </r>
  <r>
    <x v="2"/>
    <n v="1185732"/>
    <x v="212"/>
    <x v="4"/>
    <x v="18"/>
    <x v="22"/>
    <x v="1"/>
    <n v="27"/>
    <n v="153"/>
    <n v="4131"/>
    <n v="1858.9499999999998"/>
    <n v="0.44999999999999996"/>
    <s v="Outlet"/>
    <x v="1"/>
    <x v="1"/>
  </r>
  <r>
    <x v="2"/>
    <n v="1185732"/>
    <x v="212"/>
    <x v="4"/>
    <x v="18"/>
    <x v="22"/>
    <x v="2"/>
    <n v="17"/>
    <n v="170"/>
    <n v="2890"/>
    <n v="1040.3999999999999"/>
    <n v="0.36"/>
    <s v="Outlet"/>
    <x v="1"/>
    <x v="1"/>
  </r>
  <r>
    <x v="3"/>
    <n v="1185732"/>
    <x v="206"/>
    <x v="2"/>
    <x v="21"/>
    <x v="25"/>
    <x v="3"/>
    <n v="16"/>
    <n v="93"/>
    <n v="1488"/>
    <n v="624.96"/>
    <n v="0.42000000000000004"/>
    <s v="Outlet"/>
    <x v="1"/>
    <x v="1"/>
  </r>
  <r>
    <x v="3"/>
    <n v="1185732"/>
    <x v="206"/>
    <x v="2"/>
    <x v="21"/>
    <x v="25"/>
    <x v="4"/>
    <n v="28"/>
    <n v="120"/>
    <n v="3360"/>
    <n v="1411.2"/>
    <n v="0.42"/>
    <s v="Outlet"/>
    <x v="1"/>
    <x v="1"/>
  </r>
  <r>
    <x v="3"/>
    <n v="1185732"/>
    <x v="206"/>
    <x v="2"/>
    <x v="21"/>
    <x v="25"/>
    <x v="5"/>
    <n v="18"/>
    <n v="149"/>
    <n v="2682"/>
    <n v="1475.1000000000001"/>
    <n v="0.55000000000000004"/>
    <s v="Outlet"/>
    <x v="1"/>
    <x v="1"/>
  </r>
  <r>
    <x v="3"/>
    <n v="1185732"/>
    <x v="215"/>
    <x v="2"/>
    <x v="21"/>
    <x v="25"/>
    <x v="0"/>
    <n v="20"/>
    <n v="228"/>
    <n v="4560"/>
    <n v="1960.8000000000002"/>
    <n v="0.43000000000000005"/>
    <s v="Outlet"/>
    <x v="1"/>
    <x v="2"/>
  </r>
  <r>
    <x v="3"/>
    <n v="1185732"/>
    <x v="215"/>
    <x v="2"/>
    <x v="21"/>
    <x v="25"/>
    <x v="1"/>
    <n v="22"/>
    <n v="105"/>
    <n v="2310"/>
    <n v="923.99999999999989"/>
    <n v="0.39999999999999997"/>
    <s v="Outlet"/>
    <x v="1"/>
    <x v="2"/>
  </r>
  <r>
    <x v="3"/>
    <n v="1185732"/>
    <x v="215"/>
    <x v="2"/>
    <x v="21"/>
    <x v="25"/>
    <x v="2"/>
    <n v="16"/>
    <n v="140"/>
    <n v="2240"/>
    <n v="873.59999999999991"/>
    <n v="0.38999999999999996"/>
    <s v="Outlet"/>
    <x v="1"/>
    <x v="2"/>
  </r>
  <r>
    <x v="3"/>
    <n v="1185732"/>
    <x v="215"/>
    <x v="2"/>
    <x v="21"/>
    <x v="25"/>
    <x v="3"/>
    <n v="20"/>
    <n v="75"/>
    <n v="1500"/>
    <n v="630.00000000000011"/>
    <n v="0.42000000000000004"/>
    <s v="Outlet"/>
    <x v="1"/>
    <x v="2"/>
  </r>
  <r>
    <x v="3"/>
    <n v="1185732"/>
    <x v="215"/>
    <x v="2"/>
    <x v="21"/>
    <x v="25"/>
    <x v="4"/>
    <n v="28"/>
    <n v="90"/>
    <n v="2520"/>
    <n v="1007.9999999999999"/>
    <n v="0.39999999999999997"/>
    <s v="Outlet"/>
    <x v="1"/>
    <x v="2"/>
  </r>
  <r>
    <x v="3"/>
    <n v="1185732"/>
    <x v="215"/>
    <x v="2"/>
    <x v="21"/>
    <x v="25"/>
    <x v="5"/>
    <n v="21"/>
    <n v="140"/>
    <n v="2940"/>
    <n v="1675.8000000000002"/>
    <n v="0.57000000000000006"/>
    <s v="Outlet"/>
    <x v="1"/>
    <x v="2"/>
  </r>
  <r>
    <x v="3"/>
    <n v="1185732"/>
    <x v="234"/>
    <x v="2"/>
    <x v="21"/>
    <x v="25"/>
    <x v="0"/>
    <n v="20"/>
    <n v="194"/>
    <n v="3880"/>
    <n v="1784.8000000000002"/>
    <n v="0.46"/>
    <s v="Outlet"/>
    <x v="1"/>
    <x v="3"/>
  </r>
  <r>
    <x v="3"/>
    <n v="1185732"/>
    <x v="234"/>
    <x v="2"/>
    <x v="21"/>
    <x v="25"/>
    <x v="1"/>
    <n v="20"/>
    <n v="111"/>
    <n v="2220"/>
    <n v="821.4"/>
    <n v="0.37"/>
    <s v="Outlet"/>
    <x v="1"/>
    <x v="3"/>
  </r>
  <r>
    <x v="3"/>
    <n v="1185732"/>
    <x v="234"/>
    <x v="2"/>
    <x v="21"/>
    <x v="25"/>
    <x v="2"/>
    <n v="10"/>
    <n v="107"/>
    <n v="1070"/>
    <n v="438.7"/>
    <n v="0.41"/>
    <s v="Outlet"/>
    <x v="1"/>
    <x v="3"/>
  </r>
  <r>
    <x v="3"/>
    <n v="1185732"/>
    <x v="234"/>
    <x v="2"/>
    <x v="21"/>
    <x v="25"/>
    <x v="3"/>
    <n v="14"/>
    <n v="75"/>
    <n v="1050"/>
    <n v="472.5"/>
    <n v="0.45"/>
    <s v="Outlet"/>
    <x v="1"/>
    <x v="3"/>
  </r>
  <r>
    <x v="3"/>
    <n v="1185732"/>
    <x v="234"/>
    <x v="2"/>
    <x v="21"/>
    <x v="25"/>
    <x v="4"/>
    <n v="24"/>
    <n v="88"/>
    <n v="2112"/>
    <n v="823.68"/>
    <n v="0.38999999999999996"/>
    <s v="Outlet"/>
    <x v="1"/>
    <x v="3"/>
  </r>
  <r>
    <x v="3"/>
    <n v="1185732"/>
    <x v="234"/>
    <x v="2"/>
    <x v="21"/>
    <x v="25"/>
    <x v="5"/>
    <n v="20"/>
    <n v="136"/>
    <n v="2720"/>
    <n v="1414.4"/>
    <n v="0.52"/>
    <s v="Outlet"/>
    <x v="1"/>
    <x v="3"/>
  </r>
  <r>
    <x v="3"/>
    <n v="1185732"/>
    <x v="265"/>
    <x v="2"/>
    <x v="21"/>
    <x v="25"/>
    <x v="0"/>
    <n v="27"/>
    <n v="228"/>
    <n v="6156"/>
    <n v="2647.0800000000004"/>
    <n v="0.43000000000000005"/>
    <s v="Outlet"/>
    <x v="1"/>
    <x v="4"/>
  </r>
  <r>
    <x v="3"/>
    <n v="1185732"/>
    <x v="265"/>
    <x v="2"/>
    <x v="21"/>
    <x v="25"/>
    <x v="1"/>
    <n v="22"/>
    <n v="128"/>
    <n v="2816"/>
    <n v="1182.72"/>
    <n v="0.42"/>
    <s v="Outlet"/>
    <x v="1"/>
    <x v="4"/>
  </r>
  <r>
    <x v="3"/>
    <n v="1185732"/>
    <x v="265"/>
    <x v="2"/>
    <x v="21"/>
    <x v="25"/>
    <x v="2"/>
    <n v="19"/>
    <n v="109"/>
    <n v="2071"/>
    <n v="786.98"/>
    <n v="0.38"/>
    <s v="Outlet"/>
    <x v="1"/>
    <x v="4"/>
  </r>
  <r>
    <x v="3"/>
    <n v="1185732"/>
    <x v="265"/>
    <x v="2"/>
    <x v="21"/>
    <x v="25"/>
    <x v="3"/>
    <n v="19"/>
    <n v="94"/>
    <n v="1786"/>
    <n v="767.98000000000013"/>
    <n v="0.43000000000000005"/>
    <s v="Outlet"/>
    <x v="1"/>
    <x v="4"/>
  </r>
  <r>
    <x v="3"/>
    <n v="1185732"/>
    <x v="265"/>
    <x v="2"/>
    <x v="21"/>
    <x v="25"/>
    <x v="4"/>
    <n v="29"/>
    <n v="90"/>
    <n v="2610"/>
    <n v="1096.2"/>
    <n v="0.42"/>
    <s v="Outlet"/>
    <x v="1"/>
    <x v="4"/>
  </r>
  <r>
    <x v="3"/>
    <n v="1185732"/>
    <x v="265"/>
    <x v="2"/>
    <x v="21"/>
    <x v="25"/>
    <x v="5"/>
    <n v="32"/>
    <n v="128"/>
    <n v="4096"/>
    <n v="2334.7200000000003"/>
    <n v="0.57000000000000006"/>
    <s v="Outlet"/>
    <x v="1"/>
    <x v="4"/>
  </r>
  <r>
    <x v="3"/>
    <n v="1185732"/>
    <x v="295"/>
    <x v="2"/>
    <x v="21"/>
    <x v="25"/>
    <x v="0"/>
    <n v="21"/>
    <n v="208"/>
    <n v="4368"/>
    <n v="1878.2400000000002"/>
    <n v="0.43000000000000005"/>
    <s v="Outlet"/>
    <x v="1"/>
    <x v="11"/>
  </r>
  <r>
    <x v="3"/>
    <n v="1185732"/>
    <x v="295"/>
    <x v="2"/>
    <x v="21"/>
    <x v="25"/>
    <x v="1"/>
    <n v="18"/>
    <n v="132"/>
    <n v="2376"/>
    <n v="950.4"/>
    <n v="0.39999999999999997"/>
    <s v="Outlet"/>
    <x v="1"/>
    <x v="11"/>
  </r>
  <r>
    <x v="3"/>
    <n v="1185732"/>
    <x v="295"/>
    <x v="2"/>
    <x v="21"/>
    <x v="25"/>
    <x v="2"/>
    <n v="13"/>
    <n v="128"/>
    <n v="1664"/>
    <n v="615.67999999999995"/>
    <n v="0.37"/>
    <s v="Outlet"/>
    <x v="1"/>
    <x v="11"/>
  </r>
  <r>
    <x v="3"/>
    <n v="1185732"/>
    <x v="295"/>
    <x v="2"/>
    <x v="21"/>
    <x v="25"/>
    <x v="3"/>
    <n v="13"/>
    <n v="132"/>
    <n v="1716"/>
    <n v="737.88000000000011"/>
    <n v="0.43000000000000005"/>
    <s v="Outlet"/>
    <x v="1"/>
    <x v="11"/>
  </r>
  <r>
    <x v="3"/>
    <n v="1185732"/>
    <x v="295"/>
    <x v="2"/>
    <x v="21"/>
    <x v="25"/>
    <x v="4"/>
    <n v="24"/>
    <n v="132"/>
    <n v="3168"/>
    <n v="1172.1600000000001"/>
    <n v="0.37"/>
    <s v="Outlet"/>
    <x v="1"/>
    <x v="11"/>
  </r>
  <r>
    <x v="3"/>
    <n v="1185732"/>
    <x v="295"/>
    <x v="2"/>
    <x v="21"/>
    <x v="25"/>
    <x v="5"/>
    <n v="32"/>
    <n v="190"/>
    <n v="6080"/>
    <n v="3283.2000000000003"/>
    <n v="0.54"/>
    <s v="Outlet"/>
    <x v="1"/>
    <x v="11"/>
  </r>
  <r>
    <x v="3"/>
    <n v="1185732"/>
    <x v="324"/>
    <x v="2"/>
    <x v="21"/>
    <x v="25"/>
    <x v="0"/>
    <n v="28"/>
    <n v="248"/>
    <n v="6944"/>
    <n v="2985.9200000000005"/>
    <n v="0.43000000000000005"/>
    <s v="Outlet"/>
    <x v="1"/>
    <x v="5"/>
  </r>
  <r>
    <x v="3"/>
    <n v="1185732"/>
    <x v="324"/>
    <x v="2"/>
    <x v="21"/>
    <x v="25"/>
    <x v="1"/>
    <n v="20"/>
    <n v="182"/>
    <n v="3640"/>
    <n v="1419.6"/>
    <n v="0.38999999999999996"/>
    <s v="Outlet"/>
    <x v="1"/>
    <x v="5"/>
  </r>
  <r>
    <x v="3"/>
    <n v="1185732"/>
    <x v="324"/>
    <x v="2"/>
    <x v="21"/>
    <x v="25"/>
    <x v="2"/>
    <n v="19"/>
    <n v="157"/>
    <n v="2983"/>
    <n v="1163.3699999999999"/>
    <n v="0.38999999999999996"/>
    <s v="Outlet"/>
    <x v="1"/>
    <x v="5"/>
  </r>
  <r>
    <x v="3"/>
    <n v="1185732"/>
    <x v="324"/>
    <x v="2"/>
    <x v="21"/>
    <x v="25"/>
    <x v="3"/>
    <n v="16"/>
    <n v="128"/>
    <n v="2048"/>
    <n v="962.56000000000006"/>
    <n v="0.47000000000000003"/>
    <s v="Outlet"/>
    <x v="1"/>
    <x v="5"/>
  </r>
  <r>
    <x v="3"/>
    <n v="1185732"/>
    <x v="324"/>
    <x v="2"/>
    <x v="21"/>
    <x v="25"/>
    <x v="4"/>
    <n v="28"/>
    <n v="140"/>
    <n v="3920"/>
    <n v="1489.6"/>
    <n v="0.38"/>
    <s v="Outlet"/>
    <x v="1"/>
    <x v="5"/>
  </r>
  <r>
    <x v="3"/>
    <n v="1185732"/>
    <x v="324"/>
    <x v="2"/>
    <x v="21"/>
    <x v="25"/>
    <x v="5"/>
    <n v="32"/>
    <n v="204"/>
    <n v="6528"/>
    <n v="3590.4"/>
    <n v="0.55000000000000004"/>
    <s v="Outlet"/>
    <x v="1"/>
    <x v="5"/>
  </r>
  <r>
    <x v="3"/>
    <n v="1185732"/>
    <x v="356"/>
    <x v="2"/>
    <x v="21"/>
    <x v="25"/>
    <x v="0"/>
    <n v="27"/>
    <n v="248"/>
    <n v="6696"/>
    <n v="3147.1200000000003"/>
    <n v="0.47000000000000003"/>
    <s v="Outlet"/>
    <x v="1"/>
    <x v="6"/>
  </r>
  <r>
    <x v="3"/>
    <n v="1185732"/>
    <x v="356"/>
    <x v="2"/>
    <x v="21"/>
    <x v="25"/>
    <x v="1"/>
    <n v="28"/>
    <n v="179"/>
    <n v="5012"/>
    <n v="2105.04"/>
    <n v="0.42"/>
    <s v="Outlet"/>
    <x v="1"/>
    <x v="6"/>
  </r>
  <r>
    <x v="3"/>
    <n v="1185732"/>
    <x v="356"/>
    <x v="2"/>
    <x v="21"/>
    <x v="25"/>
    <x v="2"/>
    <n v="23"/>
    <n v="158"/>
    <n v="3634"/>
    <n v="1489.9399999999998"/>
    <n v="0.41"/>
    <s v="Outlet"/>
    <x v="1"/>
    <x v="6"/>
  </r>
  <r>
    <x v="3"/>
    <n v="1185732"/>
    <x v="356"/>
    <x v="2"/>
    <x v="21"/>
    <x v="25"/>
    <x v="3"/>
    <n v="14"/>
    <n v="124"/>
    <n v="1736"/>
    <n v="815.92000000000007"/>
    <n v="0.47000000000000003"/>
    <s v="Outlet"/>
    <x v="1"/>
    <x v="6"/>
  </r>
  <r>
    <x v="3"/>
    <n v="1185732"/>
    <x v="356"/>
    <x v="2"/>
    <x v="21"/>
    <x v="25"/>
    <x v="4"/>
    <n v="23"/>
    <n v="109"/>
    <n v="2507"/>
    <n v="977.7299999999999"/>
    <n v="0.38999999999999996"/>
    <s v="Outlet"/>
    <x v="1"/>
    <x v="6"/>
  </r>
  <r>
    <x v="3"/>
    <n v="1185732"/>
    <x v="356"/>
    <x v="2"/>
    <x v="21"/>
    <x v="25"/>
    <x v="5"/>
    <n v="27"/>
    <n v="184"/>
    <n v="4968"/>
    <n v="2831.76"/>
    <n v="0.57000000000000006"/>
    <s v="Outlet"/>
    <x v="1"/>
    <x v="6"/>
  </r>
  <r>
    <x v="3"/>
    <n v="1185732"/>
    <x v="388"/>
    <x v="2"/>
    <x v="21"/>
    <x v="25"/>
    <x v="0"/>
    <n v="23"/>
    <n v="228"/>
    <n v="5244"/>
    <n v="2359.8000000000002"/>
    <n v="0.45"/>
    <s v="Outlet"/>
    <x v="1"/>
    <x v="7"/>
  </r>
  <r>
    <x v="3"/>
    <n v="1185732"/>
    <x v="388"/>
    <x v="2"/>
    <x v="21"/>
    <x v="25"/>
    <x v="1"/>
    <n v="19"/>
    <n v="158"/>
    <n v="3002"/>
    <n v="1140.76"/>
    <n v="0.38"/>
    <s v="Outlet"/>
    <x v="1"/>
    <x v="7"/>
  </r>
  <r>
    <x v="3"/>
    <n v="1185732"/>
    <x v="388"/>
    <x v="2"/>
    <x v="21"/>
    <x v="25"/>
    <x v="2"/>
    <n v="7"/>
    <n v="105"/>
    <n v="735"/>
    <n v="308.7"/>
    <n v="0.42"/>
    <s v="Outlet"/>
    <x v="1"/>
    <x v="7"/>
  </r>
  <r>
    <x v="3"/>
    <n v="1185732"/>
    <x v="388"/>
    <x v="2"/>
    <x v="21"/>
    <x v="25"/>
    <x v="3"/>
    <n v="7"/>
    <n v="111"/>
    <n v="777"/>
    <n v="357.42"/>
    <n v="0.46"/>
    <s v="Outlet"/>
    <x v="1"/>
    <x v="7"/>
  </r>
  <r>
    <x v="3"/>
    <n v="1185732"/>
    <x v="388"/>
    <x v="2"/>
    <x v="21"/>
    <x v="25"/>
    <x v="4"/>
    <n v="16"/>
    <n v="114"/>
    <n v="1824"/>
    <n v="747.83999999999992"/>
    <n v="0.41"/>
    <s v="Outlet"/>
    <x v="1"/>
    <x v="7"/>
  </r>
  <r>
    <x v="3"/>
    <n v="1185732"/>
    <x v="388"/>
    <x v="2"/>
    <x v="21"/>
    <x v="25"/>
    <x v="5"/>
    <n v="18"/>
    <n v="132"/>
    <n v="2376"/>
    <n v="1354.3200000000002"/>
    <n v="0.57000000000000006"/>
    <s v="Outlet"/>
    <x v="1"/>
    <x v="7"/>
  </r>
  <r>
    <x v="3"/>
    <n v="1185732"/>
    <x v="417"/>
    <x v="2"/>
    <x v="21"/>
    <x v="25"/>
    <x v="0"/>
    <n v="24"/>
    <n v="201"/>
    <n v="4824"/>
    <n v="2267.2800000000002"/>
    <n v="0.47000000000000003"/>
    <s v="Outlet"/>
    <x v="1"/>
    <x v="8"/>
  </r>
  <r>
    <x v="3"/>
    <n v="1185732"/>
    <x v="417"/>
    <x v="2"/>
    <x v="21"/>
    <x v="25"/>
    <x v="1"/>
    <n v="14"/>
    <n v="132"/>
    <n v="1848"/>
    <n v="739.19999999999993"/>
    <n v="0.39999999999999997"/>
    <s v="Outlet"/>
    <x v="1"/>
    <x v="8"/>
  </r>
  <r>
    <x v="3"/>
    <n v="1185732"/>
    <x v="417"/>
    <x v="2"/>
    <x v="21"/>
    <x v="25"/>
    <x v="2"/>
    <n v="13"/>
    <n v="90"/>
    <n v="1170"/>
    <n v="479.7"/>
    <n v="0.41"/>
    <s v="Outlet"/>
    <x v="1"/>
    <x v="8"/>
  </r>
  <r>
    <x v="3"/>
    <n v="1185732"/>
    <x v="417"/>
    <x v="2"/>
    <x v="21"/>
    <x v="25"/>
    <x v="3"/>
    <n v="13"/>
    <n v="94"/>
    <n v="1222"/>
    <n v="562.12"/>
    <n v="0.46"/>
    <s v="Outlet"/>
    <x v="1"/>
    <x v="8"/>
  </r>
  <r>
    <x v="3"/>
    <n v="1185732"/>
    <x v="417"/>
    <x v="2"/>
    <x v="21"/>
    <x v="25"/>
    <x v="4"/>
    <n v="20"/>
    <n v="85"/>
    <n v="1700"/>
    <n v="662.99999999999989"/>
    <n v="0.38999999999999996"/>
    <s v="Outlet"/>
    <x v="1"/>
    <x v="8"/>
  </r>
  <r>
    <x v="3"/>
    <n v="1185732"/>
    <x v="417"/>
    <x v="2"/>
    <x v="21"/>
    <x v="25"/>
    <x v="5"/>
    <n v="25"/>
    <n v="140"/>
    <n v="3500"/>
    <n v="1890.0000000000002"/>
    <n v="0.54"/>
    <s v="Outlet"/>
    <x v="1"/>
    <x v="8"/>
  </r>
  <r>
    <x v="3"/>
    <n v="1185732"/>
    <x v="448"/>
    <x v="2"/>
    <x v="21"/>
    <x v="25"/>
    <x v="0"/>
    <n v="22"/>
    <n v="165"/>
    <n v="3630"/>
    <n v="1560.9"/>
    <n v="0.43000000000000005"/>
    <s v="Outlet"/>
    <x v="1"/>
    <x v="9"/>
  </r>
  <r>
    <x v="3"/>
    <n v="1185732"/>
    <x v="448"/>
    <x v="2"/>
    <x v="21"/>
    <x v="25"/>
    <x v="1"/>
    <n v="14"/>
    <n v="136"/>
    <n v="1904"/>
    <n v="742.56"/>
    <n v="0.38999999999999996"/>
    <s v="Outlet"/>
    <x v="1"/>
    <x v="9"/>
  </r>
  <r>
    <x v="3"/>
    <n v="1185732"/>
    <x v="448"/>
    <x v="2"/>
    <x v="21"/>
    <x v="25"/>
    <x v="2"/>
    <n v="14"/>
    <n v="107"/>
    <n v="1498"/>
    <n v="629.16"/>
    <n v="0.42"/>
    <s v="Outlet"/>
    <x v="1"/>
    <x v="9"/>
  </r>
  <r>
    <x v="3"/>
    <n v="1185732"/>
    <x v="448"/>
    <x v="2"/>
    <x v="21"/>
    <x v="25"/>
    <x v="3"/>
    <n v="15"/>
    <n v="124"/>
    <n v="1860"/>
    <n v="781.2"/>
    <n v="0.42000000000000004"/>
    <s v="Outlet"/>
    <x v="1"/>
    <x v="9"/>
  </r>
  <r>
    <x v="3"/>
    <n v="1185732"/>
    <x v="448"/>
    <x v="2"/>
    <x v="21"/>
    <x v="25"/>
    <x v="4"/>
    <n v="28"/>
    <n v="123"/>
    <n v="3444"/>
    <n v="1308.72"/>
    <n v="0.38"/>
    <s v="Outlet"/>
    <x v="1"/>
    <x v="9"/>
  </r>
  <r>
    <x v="3"/>
    <n v="1185732"/>
    <x v="448"/>
    <x v="2"/>
    <x v="21"/>
    <x v="25"/>
    <x v="5"/>
    <n v="35"/>
    <n v="158"/>
    <n v="5530"/>
    <n v="3041.5000000000005"/>
    <n v="0.55000000000000004"/>
    <s v="Outlet"/>
    <x v="1"/>
    <x v="9"/>
  </r>
  <r>
    <x v="3"/>
    <n v="1185732"/>
    <x v="477"/>
    <x v="2"/>
    <x v="21"/>
    <x v="25"/>
    <x v="0"/>
    <n v="29"/>
    <n v="231"/>
    <n v="6699"/>
    <n v="3081.54"/>
    <n v="0.46"/>
    <s v="Outlet"/>
    <x v="1"/>
    <x v="10"/>
  </r>
  <r>
    <x v="3"/>
    <n v="1185732"/>
    <x v="477"/>
    <x v="2"/>
    <x v="21"/>
    <x v="25"/>
    <x v="1"/>
    <n v="22"/>
    <n v="170"/>
    <n v="3740"/>
    <n v="1570.8"/>
    <n v="0.42"/>
    <s v="Outlet"/>
    <x v="1"/>
    <x v="10"/>
  </r>
  <r>
    <x v="3"/>
    <n v="1185732"/>
    <x v="477"/>
    <x v="2"/>
    <x v="21"/>
    <x v="25"/>
    <x v="2"/>
    <n v="20"/>
    <n v="153"/>
    <n v="3060"/>
    <n v="1132.2"/>
    <n v="0.37"/>
    <s v="Outlet"/>
    <x v="1"/>
    <x v="10"/>
  </r>
  <r>
    <x v="3"/>
    <n v="1185732"/>
    <x v="477"/>
    <x v="2"/>
    <x v="21"/>
    <x v="25"/>
    <x v="3"/>
    <n v="22"/>
    <n v="136"/>
    <n v="2992"/>
    <n v="1256.6400000000001"/>
    <n v="0.42000000000000004"/>
    <s v="Outlet"/>
    <x v="1"/>
    <x v="10"/>
  </r>
  <r>
    <x v="3"/>
    <n v="1185732"/>
    <x v="477"/>
    <x v="2"/>
    <x v="21"/>
    <x v="25"/>
    <x v="4"/>
    <n v="27"/>
    <n v="124"/>
    <n v="3348"/>
    <n v="1372.6799999999998"/>
    <n v="0.41"/>
    <s v="Outlet"/>
    <x v="1"/>
    <x v="10"/>
  </r>
  <r>
    <x v="3"/>
    <n v="1185732"/>
    <x v="477"/>
    <x v="2"/>
    <x v="21"/>
    <x v="25"/>
    <x v="5"/>
    <n v="29"/>
    <n v="170"/>
    <n v="4930"/>
    <n v="2563.6"/>
    <n v="0.52"/>
    <s v="Outlet"/>
    <x v="1"/>
    <x v="10"/>
  </r>
  <r>
    <x v="3"/>
    <n v="1128299"/>
    <x v="188"/>
    <x v="2"/>
    <x v="21"/>
    <x v="25"/>
    <x v="0"/>
    <n v="24"/>
    <n v="109"/>
    <n v="2616"/>
    <n v="967.92"/>
    <n v="0.37"/>
    <s v="Outlet"/>
    <x v="1"/>
    <x v="0"/>
  </r>
  <r>
    <x v="3"/>
    <n v="1128299"/>
    <x v="188"/>
    <x v="2"/>
    <x v="21"/>
    <x v="25"/>
    <x v="1"/>
    <n v="29"/>
    <n v="123"/>
    <n v="3567"/>
    <n v="1426.8"/>
    <n v="0.39999999999999997"/>
    <s v="Outlet"/>
    <x v="1"/>
    <x v="0"/>
  </r>
  <r>
    <x v="3"/>
    <n v="1128299"/>
    <x v="188"/>
    <x v="2"/>
    <x v="21"/>
    <x v="25"/>
    <x v="2"/>
    <n v="31"/>
    <n v="105"/>
    <n v="3255"/>
    <n v="1269.4499999999998"/>
    <n v="0.38999999999999996"/>
    <s v="Outlet"/>
    <x v="1"/>
    <x v="0"/>
  </r>
  <r>
    <x v="3"/>
    <n v="1128299"/>
    <x v="188"/>
    <x v="2"/>
    <x v="21"/>
    <x v="25"/>
    <x v="3"/>
    <n v="30"/>
    <n v="68"/>
    <n v="2040"/>
    <n v="775.2"/>
    <n v="0.38"/>
    <s v="Outlet"/>
    <x v="1"/>
    <x v="0"/>
  </r>
  <r>
    <x v="3"/>
    <n v="1128299"/>
    <x v="188"/>
    <x v="2"/>
    <x v="21"/>
    <x v="25"/>
    <x v="4"/>
    <n v="35"/>
    <n v="53"/>
    <n v="1855"/>
    <n v="853.30000000000007"/>
    <n v="0.46"/>
    <s v="Outlet"/>
    <x v="1"/>
    <x v="0"/>
  </r>
  <r>
    <x v="3"/>
    <n v="1128299"/>
    <x v="188"/>
    <x v="2"/>
    <x v="21"/>
    <x v="25"/>
    <x v="5"/>
    <n v="28"/>
    <n v="132"/>
    <n v="3696"/>
    <n v="1256.6399999999999"/>
    <n v="0.33999999999999997"/>
    <s v="Outlet"/>
    <x v="1"/>
    <x v="0"/>
  </r>
  <r>
    <x v="3"/>
    <n v="1128299"/>
    <x v="698"/>
    <x v="2"/>
    <x v="21"/>
    <x v="25"/>
    <x v="0"/>
    <n v="22"/>
    <n v="153"/>
    <n v="3366"/>
    <n v="1380.06"/>
    <n v="0.41"/>
    <s v="Outlet"/>
    <x v="1"/>
    <x v="1"/>
  </r>
  <r>
    <x v="3"/>
    <n v="1128299"/>
    <x v="698"/>
    <x v="2"/>
    <x v="21"/>
    <x v="25"/>
    <x v="1"/>
    <n v="29"/>
    <n v="123"/>
    <n v="3567"/>
    <n v="1498.1399999999999"/>
    <n v="0.42"/>
    <s v="Outlet"/>
    <x v="1"/>
    <x v="1"/>
  </r>
  <r>
    <x v="3"/>
    <n v="1128299"/>
    <x v="698"/>
    <x v="2"/>
    <x v="21"/>
    <x v="25"/>
    <x v="2"/>
    <n v="28"/>
    <n v="123"/>
    <n v="3444"/>
    <n v="1274.28"/>
    <n v="0.37"/>
    <s v="Outlet"/>
    <x v="1"/>
    <x v="1"/>
  </r>
  <r>
    <x v="3"/>
    <n v="1128299"/>
    <x v="698"/>
    <x v="2"/>
    <x v="22"/>
    <x v="16"/>
    <x v="3"/>
    <n v="29"/>
    <n v="64"/>
    <n v="1856"/>
    <n v="760.95999999999992"/>
    <n v="0.41"/>
    <s v="Outlet"/>
    <x v="1"/>
    <x v="1"/>
  </r>
  <r>
    <x v="3"/>
    <n v="1128299"/>
    <x v="698"/>
    <x v="2"/>
    <x v="22"/>
    <x v="16"/>
    <x v="4"/>
    <n v="32"/>
    <n v="43"/>
    <n v="1376"/>
    <n v="605.44000000000005"/>
    <n v="0.44"/>
    <s v="Outlet"/>
    <x v="1"/>
    <x v="1"/>
  </r>
  <r>
    <x v="3"/>
    <n v="1128299"/>
    <x v="698"/>
    <x v="2"/>
    <x v="22"/>
    <x v="16"/>
    <x v="5"/>
    <n v="28"/>
    <n v="98"/>
    <n v="2744"/>
    <n v="960.4"/>
    <n v="0.35"/>
    <s v="Outlet"/>
    <x v="1"/>
    <x v="1"/>
  </r>
  <r>
    <x v="3"/>
    <n v="1128299"/>
    <x v="228"/>
    <x v="2"/>
    <x v="22"/>
    <x v="16"/>
    <x v="0"/>
    <n v="28"/>
    <n v="143"/>
    <n v="4004"/>
    <n v="1601.6"/>
    <n v="0.39999999999999997"/>
    <s v="Outlet"/>
    <x v="1"/>
    <x v="2"/>
  </r>
  <r>
    <x v="3"/>
    <n v="1128299"/>
    <x v="228"/>
    <x v="2"/>
    <x v="22"/>
    <x v="16"/>
    <x v="1"/>
    <n v="40"/>
    <n v="98"/>
    <n v="3920"/>
    <n v="1607.1999999999998"/>
    <n v="0.41"/>
    <s v="Outlet"/>
    <x v="1"/>
    <x v="2"/>
  </r>
  <r>
    <x v="3"/>
    <n v="1128299"/>
    <x v="228"/>
    <x v="2"/>
    <x v="22"/>
    <x v="16"/>
    <x v="2"/>
    <n v="41"/>
    <n v="112"/>
    <n v="4592"/>
    <n v="1744.96"/>
    <n v="0.38"/>
    <s v="Outlet"/>
    <x v="1"/>
    <x v="2"/>
  </r>
  <r>
    <x v="3"/>
    <n v="1128299"/>
    <x v="228"/>
    <x v="2"/>
    <x v="22"/>
    <x v="16"/>
    <x v="3"/>
    <n v="39"/>
    <n v="75"/>
    <n v="2925"/>
    <n v="1082.25"/>
    <n v="0.37"/>
    <s v="Outlet"/>
    <x v="1"/>
    <x v="2"/>
  </r>
  <r>
    <x v="3"/>
    <n v="1128299"/>
    <x v="228"/>
    <x v="2"/>
    <x v="22"/>
    <x v="16"/>
    <x v="4"/>
    <n v="43"/>
    <n v="30"/>
    <n v="1290"/>
    <n v="567.6"/>
    <n v="0.44"/>
    <s v="Outlet"/>
    <x v="1"/>
    <x v="2"/>
  </r>
  <r>
    <x v="3"/>
    <n v="1128299"/>
    <x v="228"/>
    <x v="2"/>
    <x v="22"/>
    <x v="16"/>
    <x v="5"/>
    <n v="40"/>
    <n v="90"/>
    <n v="3600"/>
    <n v="1260"/>
    <n v="0.35"/>
    <s v="Outlet"/>
    <x v="1"/>
    <x v="2"/>
  </r>
  <r>
    <x v="3"/>
    <n v="1128299"/>
    <x v="247"/>
    <x v="2"/>
    <x v="22"/>
    <x v="16"/>
    <x v="0"/>
    <n v="44"/>
    <n v="166"/>
    <n v="7304"/>
    <n v="2848.5599999999995"/>
    <n v="0.38999999999999996"/>
    <s v="Outlet"/>
    <x v="1"/>
    <x v="3"/>
  </r>
  <r>
    <x v="3"/>
    <n v="1128299"/>
    <x v="247"/>
    <x v="2"/>
    <x v="22"/>
    <x v="16"/>
    <x v="1"/>
    <n v="39"/>
    <n v="88"/>
    <n v="3432"/>
    <n v="1407.12"/>
    <n v="0.41"/>
    <s v="Outlet"/>
    <x v="1"/>
    <x v="3"/>
  </r>
  <r>
    <x v="3"/>
    <n v="1128299"/>
    <x v="247"/>
    <x v="2"/>
    <x v="22"/>
    <x v="16"/>
    <x v="2"/>
    <n v="47"/>
    <n v="114"/>
    <n v="5358"/>
    <n v="2196.7799999999997"/>
    <n v="0.41"/>
    <s v="Outlet"/>
    <x v="1"/>
    <x v="3"/>
  </r>
  <r>
    <x v="3"/>
    <n v="1128299"/>
    <x v="247"/>
    <x v="2"/>
    <x v="22"/>
    <x v="16"/>
    <x v="3"/>
    <n v="34"/>
    <n v="70"/>
    <n v="2380"/>
    <n v="880.6"/>
    <n v="0.37"/>
    <s v="Outlet"/>
    <x v="1"/>
    <x v="3"/>
  </r>
  <r>
    <x v="3"/>
    <n v="1128299"/>
    <x v="247"/>
    <x v="2"/>
    <x v="22"/>
    <x v="16"/>
    <x v="4"/>
    <n v="36"/>
    <n v="39"/>
    <n v="1404"/>
    <n v="589.68000000000006"/>
    <n v="0.42000000000000004"/>
    <s v="Outlet"/>
    <x v="1"/>
    <x v="3"/>
  </r>
  <r>
    <x v="3"/>
    <n v="1128299"/>
    <x v="247"/>
    <x v="2"/>
    <x v="22"/>
    <x v="16"/>
    <x v="5"/>
    <n v="49"/>
    <n v="90"/>
    <n v="4410"/>
    <n v="1499.3999999999999"/>
    <n v="0.33999999999999997"/>
    <s v="Outlet"/>
    <x v="1"/>
    <x v="3"/>
  </r>
  <r>
    <x v="3"/>
    <n v="1128299"/>
    <x v="278"/>
    <x v="2"/>
    <x v="22"/>
    <x v="16"/>
    <x v="0"/>
    <n v="39"/>
    <n v="155"/>
    <n v="6045"/>
    <n v="2538.9"/>
    <n v="0.42"/>
    <s v="Outlet"/>
    <x v="1"/>
    <x v="4"/>
  </r>
  <r>
    <x v="3"/>
    <n v="1128299"/>
    <x v="278"/>
    <x v="2"/>
    <x v="22"/>
    <x v="16"/>
    <x v="1"/>
    <n v="36"/>
    <n v="109"/>
    <n v="3924"/>
    <n v="1569.6"/>
    <n v="0.39999999999999997"/>
    <s v="Outlet"/>
    <x v="1"/>
    <x v="4"/>
  </r>
  <r>
    <x v="3"/>
    <n v="1128299"/>
    <x v="278"/>
    <x v="2"/>
    <x v="22"/>
    <x v="16"/>
    <x v="2"/>
    <n v="39"/>
    <n v="119"/>
    <n v="4641"/>
    <n v="1809.9899999999998"/>
    <n v="0.38999999999999996"/>
    <s v="Outlet"/>
    <x v="1"/>
    <x v="4"/>
  </r>
  <r>
    <x v="3"/>
    <n v="1128299"/>
    <x v="278"/>
    <x v="2"/>
    <x v="22"/>
    <x v="16"/>
    <x v="3"/>
    <n v="33"/>
    <n v="94"/>
    <n v="3102"/>
    <n v="1209.78"/>
    <n v="0.38999999999999996"/>
    <s v="Outlet"/>
    <x v="1"/>
    <x v="4"/>
  </r>
  <r>
    <x v="3"/>
    <n v="1128299"/>
    <x v="278"/>
    <x v="2"/>
    <x v="22"/>
    <x v="16"/>
    <x v="4"/>
    <n v="33"/>
    <n v="58"/>
    <n v="1914"/>
    <n v="842.16"/>
    <n v="0.44"/>
    <s v="Outlet"/>
    <x v="1"/>
    <x v="4"/>
  </r>
  <r>
    <x v="3"/>
    <n v="1128299"/>
    <x v="278"/>
    <x v="2"/>
    <x v="22"/>
    <x v="16"/>
    <x v="5"/>
    <n v="46"/>
    <n v="173"/>
    <n v="7958"/>
    <n v="2864.88"/>
    <n v="0.36"/>
    <s v="Outlet"/>
    <x v="1"/>
    <x v="4"/>
  </r>
  <r>
    <x v="3"/>
    <n v="1128299"/>
    <x v="308"/>
    <x v="2"/>
    <x v="22"/>
    <x v="16"/>
    <x v="0"/>
    <n v="43"/>
    <n v="240"/>
    <n v="10320"/>
    <n v="3921.6"/>
    <n v="0.38"/>
    <s v="Outlet"/>
    <x v="1"/>
    <x v="11"/>
  </r>
  <r>
    <x v="3"/>
    <n v="1128299"/>
    <x v="308"/>
    <x v="2"/>
    <x v="22"/>
    <x v="16"/>
    <x v="1"/>
    <n v="47"/>
    <n v="202"/>
    <n v="9494"/>
    <n v="3892.54"/>
    <n v="0.41"/>
    <s v="Outlet"/>
    <x v="1"/>
    <x v="11"/>
  </r>
  <r>
    <x v="3"/>
    <n v="1128299"/>
    <x v="308"/>
    <x v="2"/>
    <x v="22"/>
    <x v="16"/>
    <x v="2"/>
    <n v="53"/>
    <n v="208"/>
    <n v="11024"/>
    <n v="4299.3599999999997"/>
    <n v="0.38999999999999996"/>
    <s v="Outlet"/>
    <x v="1"/>
    <x v="11"/>
  </r>
  <r>
    <x v="3"/>
    <n v="1128299"/>
    <x v="308"/>
    <x v="2"/>
    <x v="22"/>
    <x v="16"/>
    <x v="3"/>
    <n v="62"/>
    <n v="179"/>
    <n v="11098"/>
    <n v="4550.1799999999994"/>
    <n v="0.41"/>
    <s v="Outlet"/>
    <x v="1"/>
    <x v="11"/>
  </r>
  <r>
    <x v="3"/>
    <n v="1128299"/>
    <x v="308"/>
    <x v="2"/>
    <x v="22"/>
    <x v="16"/>
    <x v="4"/>
    <n v="67"/>
    <n v="140"/>
    <n v="9380"/>
    <n v="4314.8"/>
    <n v="0.46"/>
    <s v="Outlet"/>
    <x v="1"/>
    <x v="11"/>
  </r>
  <r>
    <x v="3"/>
    <n v="1128299"/>
    <x v="308"/>
    <x v="2"/>
    <x v="22"/>
    <x v="16"/>
    <x v="5"/>
    <n v="74"/>
    <n v="231"/>
    <n v="17094"/>
    <n v="5641.0199999999995"/>
    <n v="0.32999999999999996"/>
    <s v="Outlet"/>
    <x v="1"/>
    <x v="11"/>
  </r>
  <r>
    <x v="3"/>
    <n v="1128299"/>
    <x v="337"/>
    <x v="2"/>
    <x v="22"/>
    <x v="16"/>
    <x v="0"/>
    <n v="60"/>
    <n v="298"/>
    <n v="17880"/>
    <n v="7509.5999999999995"/>
    <n v="0.42"/>
    <s v="Outlet"/>
    <x v="1"/>
    <x v="5"/>
  </r>
  <r>
    <x v="3"/>
    <n v="1128299"/>
    <x v="337"/>
    <x v="2"/>
    <x v="22"/>
    <x v="16"/>
    <x v="1"/>
    <n v="66"/>
    <n v="217"/>
    <n v="14322"/>
    <n v="5872.0199999999995"/>
    <n v="0.41"/>
    <s v="Outlet"/>
    <x v="1"/>
    <x v="5"/>
  </r>
  <r>
    <x v="3"/>
    <n v="1128299"/>
    <x v="337"/>
    <x v="2"/>
    <x v="22"/>
    <x v="16"/>
    <x v="2"/>
    <n v="66"/>
    <n v="221"/>
    <n v="14586"/>
    <n v="6126.12"/>
    <n v="0.42"/>
    <s v="Outlet"/>
    <x v="1"/>
    <x v="5"/>
  </r>
  <r>
    <x v="3"/>
    <n v="1128299"/>
    <x v="337"/>
    <x v="2"/>
    <x v="22"/>
    <x v="16"/>
    <x v="3"/>
    <n v="61"/>
    <n v="171"/>
    <n v="10431"/>
    <n v="4276.71"/>
    <n v="0.41"/>
    <s v="Outlet"/>
    <x v="1"/>
    <x v="5"/>
  </r>
  <r>
    <x v="3"/>
    <n v="1128299"/>
    <x v="337"/>
    <x v="2"/>
    <x v="22"/>
    <x v="16"/>
    <x v="4"/>
    <n v="68"/>
    <n v="198"/>
    <n v="13464"/>
    <n v="6193.4400000000005"/>
    <n v="0.46"/>
    <s v="Outlet"/>
    <x v="1"/>
    <x v="5"/>
  </r>
  <r>
    <x v="3"/>
    <n v="1128299"/>
    <x v="337"/>
    <x v="2"/>
    <x v="22"/>
    <x v="16"/>
    <x v="5"/>
    <n v="78"/>
    <n v="204"/>
    <n v="15912"/>
    <n v="5569.2"/>
    <n v="0.35"/>
    <s v="Outlet"/>
    <x v="1"/>
    <x v="5"/>
  </r>
  <r>
    <x v="3"/>
    <n v="1128299"/>
    <x v="369"/>
    <x v="2"/>
    <x v="22"/>
    <x v="16"/>
    <x v="0"/>
    <n v="69"/>
    <n v="256"/>
    <n v="17664"/>
    <n v="6535.68"/>
    <n v="0.37"/>
    <s v="Outlet"/>
    <x v="1"/>
    <x v="6"/>
  </r>
  <r>
    <x v="3"/>
    <n v="1128299"/>
    <x v="369"/>
    <x v="2"/>
    <x v="22"/>
    <x v="16"/>
    <x v="1"/>
    <n v="62"/>
    <n v="256"/>
    <n v="15872"/>
    <n v="6666.24"/>
    <n v="0.42"/>
    <s v="Outlet"/>
    <x v="1"/>
    <x v="6"/>
  </r>
  <r>
    <x v="3"/>
    <n v="1128299"/>
    <x v="369"/>
    <x v="2"/>
    <x v="22"/>
    <x v="16"/>
    <x v="2"/>
    <n v="50"/>
    <n v="215"/>
    <n v="10750"/>
    <n v="4300"/>
    <n v="0.39999999999999997"/>
    <s v="Outlet"/>
    <x v="1"/>
    <x v="6"/>
  </r>
  <r>
    <x v="3"/>
    <n v="1128299"/>
    <x v="369"/>
    <x v="2"/>
    <x v="22"/>
    <x v="16"/>
    <x v="3"/>
    <n v="50"/>
    <n v="128"/>
    <n v="6400"/>
    <n v="2432"/>
    <n v="0.38"/>
    <s v="Outlet"/>
    <x v="1"/>
    <x v="6"/>
  </r>
  <r>
    <x v="3"/>
    <n v="1128299"/>
    <x v="369"/>
    <x v="2"/>
    <x v="22"/>
    <x v="16"/>
    <x v="4"/>
    <n v="53"/>
    <n v="136"/>
    <n v="7208"/>
    <n v="3027.36"/>
    <n v="0.42000000000000004"/>
    <s v="Outlet"/>
    <x v="1"/>
    <x v="6"/>
  </r>
  <r>
    <x v="3"/>
    <n v="1128299"/>
    <x v="369"/>
    <x v="2"/>
    <x v="22"/>
    <x v="16"/>
    <x v="5"/>
    <n v="53"/>
    <n v="88"/>
    <n v="4664"/>
    <n v="1725.68"/>
    <n v="0.37"/>
    <s v="Outlet"/>
    <x v="1"/>
    <x v="6"/>
  </r>
  <r>
    <x v="3"/>
    <n v="1128299"/>
    <x v="401"/>
    <x v="2"/>
    <x v="22"/>
    <x v="16"/>
    <x v="0"/>
    <n v="34"/>
    <n v="149"/>
    <n v="5066"/>
    <n v="1874.42"/>
    <n v="0.37"/>
    <s v="Outlet"/>
    <x v="1"/>
    <x v="7"/>
  </r>
  <r>
    <x v="3"/>
    <n v="1128299"/>
    <x v="401"/>
    <x v="2"/>
    <x v="22"/>
    <x v="16"/>
    <x v="1"/>
    <n v="43"/>
    <n v="158"/>
    <n v="6794"/>
    <n v="2581.7200000000003"/>
    <n v="0.38"/>
    <s v="Outlet"/>
    <x v="1"/>
    <x v="7"/>
  </r>
  <r>
    <x v="3"/>
    <n v="1128299"/>
    <x v="401"/>
    <x v="2"/>
    <x v="22"/>
    <x v="16"/>
    <x v="2"/>
    <n v="39"/>
    <n v="83"/>
    <n v="3237"/>
    <n v="1359.54"/>
    <n v="0.42"/>
    <s v="Outlet"/>
    <x v="1"/>
    <x v="7"/>
  </r>
  <r>
    <x v="3"/>
    <n v="1128299"/>
    <x v="401"/>
    <x v="2"/>
    <x v="22"/>
    <x v="16"/>
    <x v="3"/>
    <n v="38"/>
    <n v="62"/>
    <n v="2356"/>
    <n v="989.52"/>
    <n v="0.42"/>
    <s v="Outlet"/>
    <x v="1"/>
    <x v="7"/>
  </r>
  <r>
    <x v="3"/>
    <n v="1128299"/>
    <x v="401"/>
    <x v="2"/>
    <x v="22"/>
    <x v="16"/>
    <x v="4"/>
    <n v="48"/>
    <n v="77"/>
    <n v="3696"/>
    <n v="1552.3200000000002"/>
    <n v="0.42000000000000004"/>
    <s v="Outlet"/>
    <x v="1"/>
    <x v="7"/>
  </r>
  <r>
    <x v="3"/>
    <n v="1128299"/>
    <x v="401"/>
    <x v="2"/>
    <x v="22"/>
    <x v="16"/>
    <x v="5"/>
    <n v="36"/>
    <n v="85"/>
    <n v="3060"/>
    <n v="979.2"/>
    <n v="0.32"/>
    <s v="Outlet"/>
    <x v="1"/>
    <x v="7"/>
  </r>
  <r>
    <x v="3"/>
    <n v="1128299"/>
    <x v="430"/>
    <x v="2"/>
    <x v="22"/>
    <x v="16"/>
    <x v="0"/>
    <n v="29"/>
    <n v="119"/>
    <n v="3451"/>
    <n v="1345.8899999999999"/>
    <n v="0.38999999999999996"/>
    <s v="Outlet"/>
    <x v="1"/>
    <x v="8"/>
  </r>
  <r>
    <x v="3"/>
    <n v="1128299"/>
    <x v="430"/>
    <x v="2"/>
    <x v="22"/>
    <x v="16"/>
    <x v="1"/>
    <n v="37"/>
    <n v="179"/>
    <n v="6623"/>
    <n v="2516.7400000000002"/>
    <n v="0.38"/>
    <s v="Outlet"/>
    <x v="1"/>
    <x v="8"/>
  </r>
  <r>
    <x v="3"/>
    <n v="1128299"/>
    <x v="430"/>
    <x v="2"/>
    <x v="22"/>
    <x v="16"/>
    <x v="2"/>
    <n v="37"/>
    <n v="109"/>
    <n v="4033"/>
    <n v="1492.21"/>
    <n v="0.37"/>
    <s v="Outlet"/>
    <x v="1"/>
    <x v="8"/>
  </r>
  <r>
    <x v="3"/>
    <n v="1128299"/>
    <x v="430"/>
    <x v="2"/>
    <x v="22"/>
    <x v="16"/>
    <x v="3"/>
    <n v="34"/>
    <n v="114"/>
    <n v="3876"/>
    <n v="1511.6399999999999"/>
    <n v="0.38999999999999996"/>
    <s v="Outlet"/>
    <x v="1"/>
    <x v="8"/>
  </r>
  <r>
    <x v="3"/>
    <n v="1128299"/>
    <x v="430"/>
    <x v="2"/>
    <x v="22"/>
    <x v="16"/>
    <x v="4"/>
    <n v="40"/>
    <n v="93"/>
    <n v="3720"/>
    <n v="1674"/>
    <n v="0.45"/>
    <s v="Outlet"/>
    <x v="1"/>
    <x v="8"/>
  </r>
  <r>
    <x v="3"/>
    <n v="1128299"/>
    <x v="430"/>
    <x v="2"/>
    <x v="22"/>
    <x v="16"/>
    <x v="5"/>
    <n v="41"/>
    <n v="123"/>
    <n v="5043"/>
    <n v="1865.91"/>
    <n v="0.37"/>
    <s v="Outlet"/>
    <x v="1"/>
    <x v="8"/>
  </r>
  <r>
    <x v="3"/>
    <n v="1128299"/>
    <x v="461"/>
    <x v="2"/>
    <x v="22"/>
    <x v="16"/>
    <x v="0"/>
    <n v="34"/>
    <n v="190"/>
    <n v="6460"/>
    <n v="2390.1999999999998"/>
    <n v="0.37"/>
    <s v="Outlet"/>
    <x v="1"/>
    <x v="9"/>
  </r>
  <r>
    <x v="3"/>
    <n v="1128299"/>
    <x v="461"/>
    <x v="2"/>
    <x v="22"/>
    <x v="16"/>
    <x v="1"/>
    <n v="37"/>
    <n v="202"/>
    <n v="7474"/>
    <n v="2914.8599999999997"/>
    <n v="0.38999999999999996"/>
    <s v="Outlet"/>
    <x v="1"/>
    <x v="9"/>
  </r>
  <r>
    <x v="3"/>
    <n v="1128299"/>
    <x v="461"/>
    <x v="2"/>
    <x v="22"/>
    <x v="16"/>
    <x v="2"/>
    <n v="32"/>
    <n v="152"/>
    <n v="4864"/>
    <n v="2042.8799999999999"/>
    <n v="0.42"/>
    <s v="Outlet"/>
    <x v="1"/>
    <x v="9"/>
  </r>
  <r>
    <x v="3"/>
    <n v="1128299"/>
    <x v="461"/>
    <x v="2"/>
    <x v="22"/>
    <x v="16"/>
    <x v="3"/>
    <n v="39"/>
    <n v="149"/>
    <n v="5811"/>
    <n v="2382.5099999999998"/>
    <n v="0.41"/>
    <s v="Outlet"/>
    <x v="1"/>
    <x v="9"/>
  </r>
  <r>
    <x v="3"/>
    <n v="1128299"/>
    <x v="461"/>
    <x v="2"/>
    <x v="22"/>
    <x v="16"/>
    <x v="4"/>
    <n v="50"/>
    <n v="145"/>
    <n v="7250"/>
    <n v="3335"/>
    <n v="0.46"/>
    <s v="Outlet"/>
    <x v="1"/>
    <x v="9"/>
  </r>
  <r>
    <x v="3"/>
    <n v="1128299"/>
    <x v="461"/>
    <x v="2"/>
    <x v="22"/>
    <x v="16"/>
    <x v="5"/>
    <n v="53"/>
    <n v="165"/>
    <n v="8745"/>
    <n v="3235.65"/>
    <n v="0.37"/>
    <s v="Outlet"/>
    <x v="1"/>
    <x v="9"/>
  </r>
  <r>
    <x v="3"/>
    <n v="1128299"/>
    <x v="490"/>
    <x v="2"/>
    <x v="22"/>
    <x v="16"/>
    <x v="0"/>
    <n v="51"/>
    <n v="225"/>
    <n v="11475"/>
    <n v="4819.5"/>
    <n v="0.42"/>
    <s v="Outlet"/>
    <x v="1"/>
    <x v="10"/>
  </r>
  <r>
    <x v="3"/>
    <n v="1128299"/>
    <x v="490"/>
    <x v="2"/>
    <x v="22"/>
    <x v="16"/>
    <x v="1"/>
    <n v="56"/>
    <n v="233"/>
    <n v="13048"/>
    <n v="5219.2"/>
    <n v="0.39999999999999997"/>
    <s v="Outlet"/>
    <x v="1"/>
    <x v="10"/>
  </r>
  <r>
    <x v="3"/>
    <n v="1128299"/>
    <x v="490"/>
    <x v="2"/>
    <x v="22"/>
    <x v="16"/>
    <x v="2"/>
    <n v="48"/>
    <n v="193"/>
    <n v="9264"/>
    <n v="3798.24"/>
    <n v="0.41"/>
    <s v="Outlet"/>
    <x v="1"/>
    <x v="10"/>
  </r>
  <r>
    <x v="3"/>
    <n v="1128299"/>
    <x v="490"/>
    <x v="2"/>
    <x v="22"/>
    <x v="16"/>
    <x v="3"/>
    <n v="53"/>
    <n v="165"/>
    <n v="8745"/>
    <n v="3410.5499999999997"/>
    <n v="0.38999999999999996"/>
    <s v="Outlet"/>
    <x v="1"/>
    <x v="10"/>
  </r>
  <r>
    <x v="3"/>
    <n v="1128299"/>
    <x v="490"/>
    <x v="2"/>
    <x v="22"/>
    <x v="16"/>
    <x v="4"/>
    <n v="54"/>
    <n v="157"/>
    <n v="8478"/>
    <n v="3984.6600000000003"/>
    <n v="0.47000000000000003"/>
    <s v="Outlet"/>
    <x v="1"/>
    <x v="10"/>
  </r>
  <r>
    <x v="3"/>
    <n v="1128299"/>
    <x v="490"/>
    <x v="2"/>
    <x v="22"/>
    <x v="16"/>
    <x v="5"/>
    <n v="55"/>
    <n v="201"/>
    <n v="11055"/>
    <n v="3758.7"/>
    <n v="0.33999999999999997"/>
    <s v="Outlet"/>
    <x v="1"/>
    <x v="10"/>
  </r>
  <r>
    <x v="3"/>
    <n v="1128299"/>
    <x v="181"/>
    <x v="2"/>
    <x v="22"/>
    <x v="16"/>
    <x v="0"/>
    <n v="28"/>
    <n v="120"/>
    <n v="3360"/>
    <n v="1411.2"/>
    <n v="0.42"/>
    <s v="Outlet"/>
    <x v="1"/>
    <x v="0"/>
  </r>
  <r>
    <x v="3"/>
    <n v="1128299"/>
    <x v="181"/>
    <x v="2"/>
    <x v="22"/>
    <x v="16"/>
    <x v="1"/>
    <n v="31"/>
    <n v="124"/>
    <n v="3844"/>
    <n v="1691.36"/>
    <n v="0.43999999999999995"/>
    <s v="Outlet"/>
    <x v="1"/>
    <x v="0"/>
  </r>
  <r>
    <x v="3"/>
    <n v="1128299"/>
    <x v="181"/>
    <x v="2"/>
    <x v="22"/>
    <x v="16"/>
    <x v="2"/>
    <n v="33"/>
    <n v="128"/>
    <n v="4224"/>
    <n v="1816.3199999999997"/>
    <n v="0.42999999999999994"/>
    <s v="Outlet"/>
    <x v="1"/>
    <x v="0"/>
  </r>
  <r>
    <x v="3"/>
    <n v="1128299"/>
    <x v="181"/>
    <x v="2"/>
    <x v="22"/>
    <x v="16"/>
    <x v="3"/>
    <n v="34"/>
    <n v="78"/>
    <n v="2652"/>
    <n v="1219.9199999999998"/>
    <n v="0.45999999999999996"/>
    <s v="Outlet"/>
    <x v="1"/>
    <x v="0"/>
  </r>
  <r>
    <x v="3"/>
    <n v="1128299"/>
    <x v="181"/>
    <x v="2"/>
    <x v="22"/>
    <x v="16"/>
    <x v="4"/>
    <n v="33"/>
    <n v="68"/>
    <n v="2244"/>
    <n v="1144.44"/>
    <n v="0.51"/>
    <s v="Outlet"/>
    <x v="1"/>
    <x v="0"/>
  </r>
  <r>
    <x v="3"/>
    <n v="1128299"/>
    <x v="181"/>
    <x v="2"/>
    <x v="22"/>
    <x v="16"/>
    <x v="5"/>
    <n v="34"/>
    <n v="140"/>
    <n v="4760"/>
    <n v="1903.9999999999998"/>
    <n v="0.39999999999999997"/>
    <s v="Outlet"/>
    <x v="1"/>
    <x v="0"/>
  </r>
  <r>
    <x v="3"/>
    <n v="1128299"/>
    <x v="212"/>
    <x v="2"/>
    <x v="22"/>
    <x v="16"/>
    <x v="0"/>
    <n v="24"/>
    <n v="175"/>
    <n v="4200"/>
    <n v="1889.9999999999998"/>
    <n v="0.44999999999999996"/>
    <s v="Outlet"/>
    <x v="1"/>
    <x v="1"/>
  </r>
  <r>
    <x v="3"/>
    <n v="1128299"/>
    <x v="212"/>
    <x v="2"/>
    <x v="22"/>
    <x v="16"/>
    <x v="1"/>
    <n v="31"/>
    <n v="124"/>
    <n v="3844"/>
    <n v="1652.9199999999998"/>
    <n v="0.42999999999999994"/>
    <s v="Outlet"/>
    <x v="1"/>
    <x v="1"/>
  </r>
  <r>
    <x v="3"/>
    <n v="1128299"/>
    <x v="212"/>
    <x v="2"/>
    <x v="22"/>
    <x v="16"/>
    <x v="2"/>
    <n v="34"/>
    <n v="132"/>
    <n v="4488"/>
    <n v="1929.8399999999997"/>
    <n v="0.42999999999999994"/>
    <s v="Outlet"/>
    <x v="1"/>
    <x v="1"/>
  </r>
  <r>
    <x v="3"/>
    <n v="1128299"/>
    <x v="212"/>
    <x v="1"/>
    <x v="23"/>
    <x v="26"/>
    <x v="3"/>
    <n v="33"/>
    <n v="75"/>
    <n v="2475"/>
    <n v="1163.25"/>
    <n v="0.47"/>
    <s v="Outlet"/>
    <x v="1"/>
    <x v="1"/>
  </r>
  <r>
    <x v="3"/>
    <n v="1128299"/>
    <x v="212"/>
    <x v="1"/>
    <x v="23"/>
    <x v="26"/>
    <x v="4"/>
    <n v="33"/>
    <n v="53"/>
    <n v="1749"/>
    <n v="822.03000000000009"/>
    <n v="0.47000000000000003"/>
    <s v="Outlet"/>
    <x v="1"/>
    <x v="1"/>
  </r>
  <r>
    <x v="3"/>
    <n v="1128299"/>
    <x v="212"/>
    <x v="1"/>
    <x v="23"/>
    <x v="26"/>
    <x v="5"/>
    <n v="32"/>
    <n v="131"/>
    <n v="4192"/>
    <n v="1551.04"/>
    <n v="0.37"/>
    <s v="Outlet"/>
    <x v="1"/>
    <x v="1"/>
  </r>
  <r>
    <x v="3"/>
    <n v="1128299"/>
    <x v="221"/>
    <x v="1"/>
    <x v="23"/>
    <x v="26"/>
    <x v="0"/>
    <n v="29"/>
    <n v="179"/>
    <n v="5191"/>
    <n v="2387.8599999999997"/>
    <n v="0.45999999999999996"/>
    <s v="Outlet"/>
    <x v="1"/>
    <x v="2"/>
  </r>
  <r>
    <x v="3"/>
    <n v="1128299"/>
    <x v="221"/>
    <x v="1"/>
    <x v="23"/>
    <x v="26"/>
    <x v="1"/>
    <n v="38"/>
    <n v="120"/>
    <n v="4560"/>
    <n v="2006.3999999999999"/>
    <n v="0.43999999999999995"/>
    <s v="Outlet"/>
    <x v="1"/>
    <x v="2"/>
  </r>
  <r>
    <x v="3"/>
    <n v="1128299"/>
    <x v="221"/>
    <x v="1"/>
    <x v="23"/>
    <x v="26"/>
    <x v="2"/>
    <n v="39"/>
    <n v="120"/>
    <n v="4680"/>
    <n v="2106"/>
    <n v="0.44999999999999996"/>
    <s v="Outlet"/>
    <x v="1"/>
    <x v="2"/>
  </r>
  <r>
    <x v="3"/>
    <n v="1128299"/>
    <x v="221"/>
    <x v="1"/>
    <x v="23"/>
    <x v="26"/>
    <x v="3"/>
    <n v="43"/>
    <n v="96"/>
    <n v="4128"/>
    <n v="1775.0399999999997"/>
    <n v="0.42999999999999994"/>
    <s v="Outlet"/>
    <x v="1"/>
    <x v="2"/>
  </r>
  <r>
    <x v="3"/>
    <n v="1128299"/>
    <x v="221"/>
    <x v="1"/>
    <x v="23"/>
    <x v="26"/>
    <x v="4"/>
    <n v="40"/>
    <n v="50"/>
    <n v="2000"/>
    <n v="1020"/>
    <n v="0.51"/>
    <s v="Outlet"/>
    <x v="1"/>
    <x v="2"/>
  </r>
  <r>
    <x v="3"/>
    <n v="1128299"/>
    <x v="221"/>
    <x v="1"/>
    <x v="23"/>
    <x v="26"/>
    <x v="5"/>
    <n v="29"/>
    <n v="109"/>
    <n v="3161"/>
    <n v="1169.57"/>
    <n v="0.37"/>
    <s v="Outlet"/>
    <x v="1"/>
    <x v="2"/>
  </r>
  <r>
    <x v="3"/>
    <n v="1128299"/>
    <x v="240"/>
    <x v="1"/>
    <x v="23"/>
    <x v="26"/>
    <x v="0"/>
    <n v="38"/>
    <n v="168"/>
    <n v="6384"/>
    <n v="3000.48"/>
    <n v="0.47"/>
    <s v="Outlet"/>
    <x v="1"/>
    <x v="3"/>
  </r>
  <r>
    <x v="3"/>
    <n v="1128299"/>
    <x v="240"/>
    <x v="1"/>
    <x v="23"/>
    <x v="26"/>
    <x v="1"/>
    <n v="36"/>
    <n v="107"/>
    <n v="3852"/>
    <n v="1771.9199999999998"/>
    <n v="0.45999999999999996"/>
    <s v="Outlet"/>
    <x v="1"/>
    <x v="3"/>
  </r>
  <r>
    <x v="3"/>
    <n v="1128299"/>
    <x v="240"/>
    <x v="1"/>
    <x v="23"/>
    <x v="26"/>
    <x v="2"/>
    <n v="40"/>
    <n v="120"/>
    <n v="4800"/>
    <n v="2016"/>
    <n v="0.42"/>
    <s v="Outlet"/>
    <x v="1"/>
    <x v="3"/>
  </r>
  <r>
    <x v="3"/>
    <n v="1128299"/>
    <x v="240"/>
    <x v="1"/>
    <x v="23"/>
    <x v="26"/>
    <x v="3"/>
    <n v="27"/>
    <n v="91"/>
    <n v="2457"/>
    <n v="1105.6499999999999"/>
    <n v="0.44999999999999996"/>
    <s v="Outlet"/>
    <x v="1"/>
    <x v="3"/>
  </r>
  <r>
    <x v="3"/>
    <n v="1128299"/>
    <x v="240"/>
    <x v="1"/>
    <x v="23"/>
    <x v="26"/>
    <x v="4"/>
    <n v="34"/>
    <n v="56"/>
    <n v="1904"/>
    <n v="971.04"/>
    <n v="0.51"/>
    <s v="Outlet"/>
    <x v="1"/>
    <x v="3"/>
  </r>
  <r>
    <x v="3"/>
    <n v="1128299"/>
    <x v="240"/>
    <x v="1"/>
    <x v="23"/>
    <x v="26"/>
    <x v="5"/>
    <n v="39"/>
    <n v="123"/>
    <n v="4797"/>
    <n v="1774.8899999999999"/>
    <n v="0.37"/>
    <s v="Outlet"/>
    <x v="1"/>
    <x v="3"/>
  </r>
  <r>
    <x v="3"/>
    <n v="1128299"/>
    <x v="271"/>
    <x v="1"/>
    <x v="23"/>
    <x v="26"/>
    <x v="0"/>
    <n v="32"/>
    <n v="176"/>
    <n v="5632"/>
    <n v="2421.7599999999998"/>
    <n v="0.42999999999999994"/>
    <s v="Outlet"/>
    <x v="1"/>
    <x v="4"/>
  </r>
  <r>
    <x v="3"/>
    <n v="1128299"/>
    <x v="271"/>
    <x v="1"/>
    <x v="23"/>
    <x v="26"/>
    <x v="1"/>
    <n v="40"/>
    <n v="128"/>
    <n v="5120"/>
    <n v="2252.7999999999997"/>
    <n v="0.43999999999999995"/>
    <s v="Outlet"/>
    <x v="1"/>
    <x v="4"/>
  </r>
  <r>
    <x v="3"/>
    <n v="1128299"/>
    <x v="271"/>
    <x v="1"/>
    <x v="23"/>
    <x v="26"/>
    <x v="2"/>
    <n v="37"/>
    <n v="136"/>
    <n v="5032"/>
    <n v="2113.44"/>
    <n v="0.42"/>
    <s v="Outlet"/>
    <x v="1"/>
    <x v="4"/>
  </r>
  <r>
    <x v="3"/>
    <n v="1128299"/>
    <x v="271"/>
    <x v="1"/>
    <x v="23"/>
    <x v="26"/>
    <x v="3"/>
    <n v="33"/>
    <n v="101"/>
    <n v="3333"/>
    <n v="1433.1899999999998"/>
    <n v="0.42999999999999994"/>
    <s v="Outlet"/>
    <x v="1"/>
    <x v="4"/>
  </r>
  <r>
    <x v="3"/>
    <n v="1128299"/>
    <x v="271"/>
    <x v="1"/>
    <x v="23"/>
    <x v="26"/>
    <x v="4"/>
    <n v="32"/>
    <n v="77"/>
    <n v="2464"/>
    <n v="1182.72"/>
    <n v="0.48"/>
    <s v="Outlet"/>
    <x v="1"/>
    <x v="4"/>
  </r>
  <r>
    <x v="3"/>
    <n v="1128299"/>
    <x v="271"/>
    <x v="1"/>
    <x v="23"/>
    <x v="26"/>
    <x v="5"/>
    <n v="46"/>
    <n v="178"/>
    <n v="8188"/>
    <n v="3275.2"/>
    <n v="0.39999999999999997"/>
    <s v="Outlet"/>
    <x v="1"/>
    <x v="4"/>
  </r>
  <r>
    <x v="3"/>
    <n v="1128299"/>
    <x v="301"/>
    <x v="1"/>
    <x v="23"/>
    <x v="26"/>
    <x v="0"/>
    <n v="47"/>
    <n v="256"/>
    <n v="12032"/>
    <n v="5655.04"/>
    <n v="0.47"/>
    <s v="Outlet"/>
    <x v="1"/>
    <x v="11"/>
  </r>
  <r>
    <x v="3"/>
    <n v="1128299"/>
    <x v="301"/>
    <x v="1"/>
    <x v="23"/>
    <x v="26"/>
    <x v="1"/>
    <n v="55"/>
    <n v="224"/>
    <n v="12320"/>
    <n v="5543.9999999999991"/>
    <n v="0.44999999999999996"/>
    <s v="Outlet"/>
    <x v="1"/>
    <x v="11"/>
  </r>
  <r>
    <x v="3"/>
    <n v="1128299"/>
    <x v="301"/>
    <x v="1"/>
    <x v="23"/>
    <x v="26"/>
    <x v="2"/>
    <n v="55"/>
    <n v="210"/>
    <n v="11550"/>
    <n v="5081.9999999999991"/>
    <n v="0.43999999999999995"/>
    <s v="Outlet"/>
    <x v="1"/>
    <x v="11"/>
  </r>
  <r>
    <x v="3"/>
    <n v="1128299"/>
    <x v="301"/>
    <x v="1"/>
    <x v="23"/>
    <x v="26"/>
    <x v="3"/>
    <n v="59"/>
    <n v="184"/>
    <n v="10856"/>
    <n v="5102.32"/>
    <n v="0.47"/>
    <s v="Outlet"/>
    <x v="1"/>
    <x v="11"/>
  </r>
  <r>
    <x v="3"/>
    <n v="1128299"/>
    <x v="301"/>
    <x v="1"/>
    <x v="23"/>
    <x v="26"/>
    <x v="4"/>
    <n v="70"/>
    <n v="153"/>
    <n v="10710"/>
    <n v="5033.7000000000007"/>
    <n v="0.47000000000000003"/>
    <s v="Outlet"/>
    <x v="1"/>
    <x v="11"/>
  </r>
  <r>
    <x v="3"/>
    <n v="1128299"/>
    <x v="301"/>
    <x v="1"/>
    <x v="23"/>
    <x v="26"/>
    <x v="5"/>
    <n v="80"/>
    <n v="248"/>
    <n v="19840"/>
    <n v="8134.4"/>
    <n v="0.41"/>
    <s v="Outlet"/>
    <x v="1"/>
    <x v="11"/>
  </r>
  <r>
    <x v="3"/>
    <n v="1128299"/>
    <x v="330"/>
    <x v="1"/>
    <x v="23"/>
    <x v="26"/>
    <x v="0"/>
    <n v="62"/>
    <n v="306"/>
    <n v="18972"/>
    <n v="8157.9599999999991"/>
    <n v="0.42999999999999994"/>
    <s v="Outlet"/>
    <x v="1"/>
    <x v="5"/>
  </r>
  <r>
    <x v="3"/>
    <n v="1128299"/>
    <x v="330"/>
    <x v="1"/>
    <x v="23"/>
    <x v="26"/>
    <x v="1"/>
    <n v="67"/>
    <n v="248"/>
    <n v="16616"/>
    <n v="7643.36"/>
    <n v="0.45999999999999996"/>
    <s v="Outlet"/>
    <x v="1"/>
    <x v="5"/>
  </r>
  <r>
    <x v="3"/>
    <n v="1128299"/>
    <x v="330"/>
    <x v="1"/>
    <x v="23"/>
    <x v="26"/>
    <x v="2"/>
    <n v="69"/>
    <n v="210"/>
    <n v="14490"/>
    <n v="6810.2999999999993"/>
    <n v="0.47"/>
    <s v="Outlet"/>
    <x v="1"/>
    <x v="5"/>
  </r>
  <r>
    <x v="3"/>
    <n v="1128299"/>
    <x v="330"/>
    <x v="1"/>
    <x v="23"/>
    <x v="26"/>
    <x v="3"/>
    <n v="62"/>
    <n v="198"/>
    <n v="12276"/>
    <n v="5524.2"/>
    <n v="0.44999999999999996"/>
    <s v="Outlet"/>
    <x v="1"/>
    <x v="5"/>
  </r>
  <r>
    <x v="3"/>
    <n v="1128299"/>
    <x v="330"/>
    <x v="1"/>
    <x v="23"/>
    <x v="26"/>
    <x v="4"/>
    <n v="73"/>
    <n v="221"/>
    <n v="16133"/>
    <n v="7905.17"/>
    <n v="0.49"/>
    <s v="Outlet"/>
    <x v="1"/>
    <x v="5"/>
  </r>
  <r>
    <x v="3"/>
    <n v="1128299"/>
    <x v="330"/>
    <x v="1"/>
    <x v="23"/>
    <x v="26"/>
    <x v="5"/>
    <n v="81"/>
    <n v="208"/>
    <n v="16848"/>
    <n v="6907.6799999999994"/>
    <n v="0.41"/>
    <s v="Outlet"/>
    <x v="1"/>
    <x v="5"/>
  </r>
  <r>
    <x v="3"/>
    <n v="1128299"/>
    <x v="362"/>
    <x v="1"/>
    <x v="23"/>
    <x v="26"/>
    <x v="0"/>
    <n v="73"/>
    <n v="255"/>
    <n v="18615"/>
    <n v="8749.0499999999993"/>
    <n v="0.47"/>
    <s v="Outlet"/>
    <x v="1"/>
    <x v="6"/>
  </r>
  <r>
    <x v="3"/>
    <n v="1128299"/>
    <x v="362"/>
    <x v="1"/>
    <x v="23"/>
    <x v="26"/>
    <x v="1"/>
    <n v="57"/>
    <n v="256"/>
    <n v="14592"/>
    <n v="6420.48"/>
    <n v="0.43999999999999995"/>
    <s v="Outlet"/>
    <x v="1"/>
    <x v="6"/>
  </r>
  <r>
    <x v="3"/>
    <n v="1128299"/>
    <x v="362"/>
    <x v="1"/>
    <x v="23"/>
    <x v="26"/>
    <x v="2"/>
    <n v="50"/>
    <n v="217"/>
    <n v="10850"/>
    <n v="4557"/>
    <n v="0.42"/>
    <s v="Outlet"/>
    <x v="1"/>
    <x v="6"/>
  </r>
  <r>
    <x v="3"/>
    <n v="1128299"/>
    <x v="362"/>
    <x v="1"/>
    <x v="23"/>
    <x v="26"/>
    <x v="3"/>
    <n v="55"/>
    <n v="143"/>
    <n v="7865"/>
    <n v="3696.5499999999997"/>
    <n v="0.47"/>
    <s v="Outlet"/>
    <x v="1"/>
    <x v="6"/>
  </r>
  <r>
    <x v="3"/>
    <n v="1128299"/>
    <x v="362"/>
    <x v="1"/>
    <x v="23"/>
    <x v="26"/>
    <x v="4"/>
    <n v="47"/>
    <n v="152"/>
    <n v="7144"/>
    <n v="3500.56"/>
    <n v="0.49"/>
    <s v="Outlet"/>
    <x v="1"/>
    <x v="6"/>
  </r>
  <r>
    <x v="3"/>
    <n v="1128299"/>
    <x v="362"/>
    <x v="1"/>
    <x v="23"/>
    <x v="26"/>
    <x v="5"/>
    <n v="46"/>
    <n v="102"/>
    <n v="4692"/>
    <n v="1782.96"/>
    <n v="0.38"/>
    <s v="Outlet"/>
    <x v="1"/>
    <x v="6"/>
  </r>
  <r>
    <x v="3"/>
    <n v="1128299"/>
    <x v="394"/>
    <x v="1"/>
    <x v="23"/>
    <x v="26"/>
    <x v="0"/>
    <n v="33"/>
    <n v="175"/>
    <n v="5775"/>
    <n v="2425.5"/>
    <n v="0.42"/>
    <s v="Outlet"/>
    <x v="1"/>
    <x v="7"/>
  </r>
  <r>
    <x v="3"/>
    <n v="1128299"/>
    <x v="394"/>
    <x v="1"/>
    <x v="23"/>
    <x v="26"/>
    <x v="1"/>
    <n v="40"/>
    <n v="175"/>
    <n v="7000"/>
    <n v="3009.9999999999995"/>
    <n v="0.42999999999999994"/>
    <s v="Outlet"/>
    <x v="1"/>
    <x v="7"/>
  </r>
  <r>
    <x v="3"/>
    <n v="1128299"/>
    <x v="394"/>
    <x v="1"/>
    <x v="23"/>
    <x v="26"/>
    <x v="2"/>
    <n v="30"/>
    <n v="96"/>
    <n v="2880"/>
    <n v="1324.8"/>
    <n v="0.45999999999999996"/>
    <s v="Outlet"/>
    <x v="1"/>
    <x v="7"/>
  </r>
  <r>
    <x v="3"/>
    <n v="1128299"/>
    <x v="394"/>
    <x v="1"/>
    <x v="23"/>
    <x v="26"/>
    <x v="3"/>
    <n v="34"/>
    <n v="80"/>
    <n v="2720"/>
    <n v="1142.3999999999999"/>
    <n v="0.42"/>
    <s v="Outlet"/>
    <x v="1"/>
    <x v="7"/>
  </r>
  <r>
    <x v="3"/>
    <n v="1128299"/>
    <x v="394"/>
    <x v="1"/>
    <x v="23"/>
    <x v="26"/>
    <x v="4"/>
    <n v="41"/>
    <n v="83"/>
    <n v="3403"/>
    <n v="1633.4399999999998"/>
    <n v="0.48"/>
    <s v="Outlet"/>
    <x v="1"/>
    <x v="7"/>
  </r>
  <r>
    <x v="3"/>
    <n v="1128299"/>
    <x v="394"/>
    <x v="1"/>
    <x v="23"/>
    <x v="26"/>
    <x v="5"/>
    <n v="30"/>
    <n v="90"/>
    <n v="2700"/>
    <n v="1080"/>
    <n v="0.39999999999999997"/>
    <s v="Outlet"/>
    <x v="1"/>
    <x v="7"/>
  </r>
  <r>
    <x v="3"/>
    <n v="1128299"/>
    <x v="423"/>
    <x v="1"/>
    <x v="23"/>
    <x v="26"/>
    <x v="0"/>
    <n v="25"/>
    <n v="124"/>
    <n v="3100"/>
    <n v="1332.9999999999998"/>
    <n v="0.42999999999999994"/>
    <s v="Outlet"/>
    <x v="1"/>
    <x v="8"/>
  </r>
  <r>
    <x v="3"/>
    <n v="1128299"/>
    <x v="423"/>
    <x v="1"/>
    <x v="23"/>
    <x v="26"/>
    <x v="1"/>
    <n v="34"/>
    <n v="184"/>
    <n v="6256"/>
    <n v="2815.2"/>
    <n v="0.44999999999999996"/>
    <s v="Outlet"/>
    <x v="1"/>
    <x v="8"/>
  </r>
  <r>
    <x v="3"/>
    <n v="1128299"/>
    <x v="423"/>
    <x v="1"/>
    <x v="23"/>
    <x v="26"/>
    <x v="2"/>
    <n v="33"/>
    <n v="128"/>
    <n v="4224"/>
    <n v="1900.7999999999997"/>
    <n v="0.44999999999999996"/>
    <s v="Outlet"/>
    <x v="1"/>
    <x v="8"/>
  </r>
  <r>
    <x v="3"/>
    <n v="1128299"/>
    <x v="423"/>
    <x v="1"/>
    <x v="23"/>
    <x v="26"/>
    <x v="3"/>
    <n v="31"/>
    <n v="120"/>
    <n v="3720"/>
    <n v="1599.5999999999997"/>
    <n v="0.42999999999999994"/>
    <s v="Outlet"/>
    <x v="1"/>
    <x v="8"/>
  </r>
  <r>
    <x v="3"/>
    <n v="1128299"/>
    <x v="423"/>
    <x v="1"/>
    <x v="23"/>
    <x v="26"/>
    <x v="4"/>
    <n v="39"/>
    <n v="112"/>
    <n v="4368"/>
    <n v="2096.64"/>
    <n v="0.48"/>
    <s v="Outlet"/>
    <x v="1"/>
    <x v="8"/>
  </r>
  <r>
    <x v="3"/>
    <n v="1128299"/>
    <x v="423"/>
    <x v="1"/>
    <x v="23"/>
    <x v="26"/>
    <x v="5"/>
    <n v="44"/>
    <n v="140"/>
    <n v="6160"/>
    <n v="2464"/>
    <n v="0.39999999999999997"/>
    <s v="Outlet"/>
    <x v="1"/>
    <x v="8"/>
  </r>
  <r>
    <x v="3"/>
    <n v="1128299"/>
    <x v="454"/>
    <x v="1"/>
    <x v="23"/>
    <x v="26"/>
    <x v="0"/>
    <n v="28"/>
    <n v="219"/>
    <n v="6132"/>
    <n v="2882.04"/>
    <n v="0.47"/>
    <s v="Outlet"/>
    <x v="1"/>
    <x v="9"/>
  </r>
  <r>
    <x v="3"/>
    <n v="1128299"/>
    <x v="454"/>
    <x v="1"/>
    <x v="23"/>
    <x v="26"/>
    <x v="1"/>
    <n v="35"/>
    <n v="224"/>
    <n v="7840"/>
    <n v="3684.7999999999997"/>
    <n v="0.47"/>
    <s v="Outlet"/>
    <x v="1"/>
    <x v="9"/>
  </r>
  <r>
    <x v="3"/>
    <n v="1128299"/>
    <x v="454"/>
    <x v="1"/>
    <x v="23"/>
    <x v="26"/>
    <x v="2"/>
    <n v="30"/>
    <n v="158"/>
    <n v="4740"/>
    <n v="2180.3999999999996"/>
    <n v="0.45999999999999996"/>
    <s v="Outlet"/>
    <x v="1"/>
    <x v="9"/>
  </r>
  <r>
    <x v="3"/>
    <n v="1128299"/>
    <x v="454"/>
    <x v="1"/>
    <x v="23"/>
    <x v="26"/>
    <x v="3"/>
    <n v="40"/>
    <n v="155"/>
    <n v="6200"/>
    <n v="2852"/>
    <n v="0.45999999999999996"/>
    <s v="Outlet"/>
    <x v="1"/>
    <x v="9"/>
  </r>
  <r>
    <x v="3"/>
    <n v="1128299"/>
    <x v="454"/>
    <x v="1"/>
    <x v="23"/>
    <x v="26"/>
    <x v="4"/>
    <n v="53"/>
    <n v="147"/>
    <n v="7791"/>
    <n v="3661.7700000000004"/>
    <n v="0.47000000000000003"/>
    <s v="Outlet"/>
    <x v="1"/>
    <x v="9"/>
  </r>
  <r>
    <x v="3"/>
    <n v="1128299"/>
    <x v="454"/>
    <x v="1"/>
    <x v="23"/>
    <x v="26"/>
    <x v="5"/>
    <n v="64"/>
    <n v="180"/>
    <n v="11520"/>
    <n v="4723.2"/>
    <n v="0.41"/>
    <s v="Outlet"/>
    <x v="1"/>
    <x v="9"/>
  </r>
  <r>
    <x v="3"/>
    <n v="1128299"/>
    <x v="483"/>
    <x v="1"/>
    <x v="23"/>
    <x v="26"/>
    <x v="0"/>
    <n v="46"/>
    <n v="272"/>
    <n v="12512"/>
    <n v="5755.5199999999995"/>
    <n v="0.45999999999999996"/>
    <s v="Outlet"/>
    <x v="1"/>
    <x v="10"/>
  </r>
  <r>
    <x v="3"/>
    <n v="1128299"/>
    <x v="483"/>
    <x v="1"/>
    <x v="23"/>
    <x v="26"/>
    <x v="1"/>
    <n v="52"/>
    <n v="248"/>
    <n v="12896"/>
    <n v="5674.2399999999989"/>
    <n v="0.43999999999999995"/>
    <s v="Outlet"/>
    <x v="1"/>
    <x v="10"/>
  </r>
  <r>
    <x v="0"/>
    <n v="1128299"/>
    <x v="483"/>
    <x v="1"/>
    <x v="23"/>
    <x v="26"/>
    <x v="2"/>
    <n v="53"/>
    <n v="192"/>
    <n v="10176"/>
    <n v="4375.6799999999994"/>
    <n v="0.42999999999999994"/>
    <s v="Outlet"/>
    <x v="1"/>
    <x v="10"/>
  </r>
  <r>
    <x v="0"/>
    <n v="1128299"/>
    <x v="483"/>
    <x v="1"/>
    <x v="23"/>
    <x v="26"/>
    <x v="3"/>
    <n v="53"/>
    <n v="192"/>
    <n v="10176"/>
    <n v="4782.7199999999993"/>
    <n v="0.47"/>
    <s v="Outlet"/>
    <x v="1"/>
    <x v="10"/>
  </r>
  <r>
    <x v="0"/>
    <n v="1128299"/>
    <x v="483"/>
    <x v="1"/>
    <x v="23"/>
    <x v="26"/>
    <x v="4"/>
    <n v="55"/>
    <n v="168"/>
    <n v="9240"/>
    <n v="4435.2"/>
    <n v="0.48"/>
    <s v="Outlet"/>
    <x v="1"/>
    <x v="10"/>
  </r>
  <r>
    <x v="0"/>
    <n v="1128299"/>
    <x v="483"/>
    <x v="1"/>
    <x v="23"/>
    <x v="26"/>
    <x v="5"/>
    <n v="59"/>
    <n v="194"/>
    <n v="11446"/>
    <n v="4578.3999999999996"/>
    <n v="0.39999999999999997"/>
    <s v="Outlet"/>
    <x v="1"/>
    <x v="10"/>
  </r>
  <r>
    <x v="0"/>
    <n v="1197831"/>
    <x v="169"/>
    <x v="1"/>
    <x v="23"/>
    <x v="26"/>
    <x v="0"/>
    <n v="14"/>
    <n v="223"/>
    <n v="3122"/>
    <n v="1061.4799999999998"/>
    <n v="0.33999999999999997"/>
    <s v="Outlet"/>
    <x v="1"/>
    <x v="0"/>
  </r>
  <r>
    <x v="0"/>
    <n v="1197831"/>
    <x v="169"/>
    <x v="1"/>
    <x v="23"/>
    <x v="26"/>
    <x v="1"/>
    <n v="20"/>
    <n v="209"/>
    <n v="4180"/>
    <n v="1504.8"/>
    <n v="0.36"/>
    <s v="Outlet"/>
    <x v="1"/>
    <x v="0"/>
  </r>
  <r>
    <x v="0"/>
    <n v="1197831"/>
    <x v="169"/>
    <x v="1"/>
    <x v="23"/>
    <x v="26"/>
    <x v="2"/>
    <n v="21"/>
    <n v="162"/>
    <n v="3402"/>
    <n v="1258.74"/>
    <n v="0.37"/>
    <s v="Outlet"/>
    <x v="1"/>
    <x v="0"/>
  </r>
  <r>
    <x v="0"/>
    <n v="1197831"/>
    <x v="169"/>
    <x v="1"/>
    <x v="23"/>
    <x v="26"/>
    <x v="3"/>
    <n v="26"/>
    <n v="166"/>
    <n v="4316"/>
    <n v="1812.7200000000003"/>
    <n v="0.42000000000000004"/>
    <s v="Outlet"/>
    <x v="1"/>
    <x v="0"/>
  </r>
  <r>
    <x v="0"/>
    <n v="1197831"/>
    <x v="169"/>
    <x v="1"/>
    <x v="23"/>
    <x v="26"/>
    <x v="4"/>
    <n v="28"/>
    <n v="111"/>
    <n v="3108"/>
    <n v="870.24000000000012"/>
    <n v="0.28000000000000003"/>
    <s v="Outlet"/>
    <x v="1"/>
    <x v="0"/>
  </r>
  <r>
    <x v="3"/>
    <n v="1197831"/>
    <x v="169"/>
    <x v="1"/>
    <x v="23"/>
    <x v="26"/>
    <x v="5"/>
    <n v="23"/>
    <n v="147"/>
    <n v="3381"/>
    <n v="1690.5"/>
    <n v="0.5"/>
    <s v="Outlet"/>
    <x v="1"/>
    <x v="0"/>
  </r>
  <r>
    <x v="0"/>
    <n v="1197831"/>
    <x v="199"/>
    <x v="1"/>
    <x v="23"/>
    <x v="26"/>
    <x v="0"/>
    <n v="18"/>
    <n v="200"/>
    <n v="3600"/>
    <n v="1152"/>
    <n v="0.32"/>
    <s v="Outlet"/>
    <x v="1"/>
    <x v="1"/>
  </r>
  <r>
    <x v="0"/>
    <n v="1197831"/>
    <x v="199"/>
    <x v="1"/>
    <x v="23"/>
    <x v="26"/>
    <x v="1"/>
    <n v="28"/>
    <n v="180"/>
    <n v="5040"/>
    <n v="1663.1999999999998"/>
    <n v="0.32999999999999996"/>
    <s v="Outlet"/>
    <x v="1"/>
    <x v="1"/>
  </r>
  <r>
    <x v="0"/>
    <n v="1197831"/>
    <x v="199"/>
    <x v="1"/>
    <x v="23"/>
    <x v="26"/>
    <x v="2"/>
    <n v="28"/>
    <n v="128"/>
    <n v="3584"/>
    <n v="1254.3999999999999"/>
    <n v="0.35"/>
    <s v="Outlet"/>
    <x v="1"/>
    <x v="1"/>
  </r>
  <r>
    <x v="0"/>
    <n v="1197831"/>
    <x v="199"/>
    <x v="2"/>
    <x v="24"/>
    <x v="27"/>
    <x v="3"/>
    <n v="27"/>
    <n v="116"/>
    <n v="3132"/>
    <n v="1315.44"/>
    <n v="0.42000000000000004"/>
    <s v="Outlet"/>
    <x v="1"/>
    <x v="1"/>
  </r>
  <r>
    <x v="0"/>
    <n v="1197831"/>
    <x v="199"/>
    <x v="2"/>
    <x v="24"/>
    <x v="27"/>
    <x v="4"/>
    <n v="31"/>
    <n v="88"/>
    <n v="2728"/>
    <n v="818.4"/>
    <n v="0.3"/>
    <s v="Outlet"/>
    <x v="1"/>
    <x v="1"/>
  </r>
  <r>
    <x v="0"/>
    <n v="1197831"/>
    <x v="199"/>
    <x v="2"/>
    <x v="24"/>
    <x v="27"/>
    <x v="5"/>
    <n v="26"/>
    <n v="135"/>
    <n v="3510"/>
    <n v="1825.2"/>
    <n v="0.52"/>
    <s v="Outlet"/>
    <x v="1"/>
    <x v="1"/>
  </r>
  <r>
    <x v="0"/>
    <n v="1197831"/>
    <x v="708"/>
    <x v="2"/>
    <x v="24"/>
    <x v="27"/>
    <x v="0"/>
    <n v="21"/>
    <n v="200"/>
    <n v="4200"/>
    <n v="1554"/>
    <n v="0.37"/>
    <s v="Outlet"/>
    <x v="1"/>
    <x v="2"/>
  </r>
  <r>
    <x v="0"/>
    <n v="1197831"/>
    <x v="708"/>
    <x v="2"/>
    <x v="24"/>
    <x v="27"/>
    <x v="1"/>
    <n v="27"/>
    <n v="188"/>
    <n v="5076"/>
    <n v="1979.6399999999999"/>
    <n v="0.38999999999999996"/>
    <s v="Outlet"/>
    <x v="1"/>
    <x v="2"/>
  </r>
  <r>
    <x v="0"/>
    <n v="1197831"/>
    <x v="708"/>
    <x v="2"/>
    <x v="24"/>
    <x v="27"/>
    <x v="2"/>
    <n v="20"/>
    <n v="135"/>
    <n v="2700"/>
    <n v="1026"/>
    <n v="0.38"/>
    <s v="Outlet"/>
    <x v="1"/>
    <x v="2"/>
  </r>
  <r>
    <x v="0"/>
    <n v="1197831"/>
    <x v="708"/>
    <x v="2"/>
    <x v="24"/>
    <x v="27"/>
    <x v="3"/>
    <n v="26"/>
    <n v="112"/>
    <n v="2912"/>
    <n v="1368.64"/>
    <n v="0.47000000000000003"/>
    <s v="Outlet"/>
    <x v="1"/>
    <x v="2"/>
  </r>
  <r>
    <x v="3"/>
    <n v="1197831"/>
    <x v="708"/>
    <x v="2"/>
    <x v="24"/>
    <x v="27"/>
    <x v="4"/>
    <n v="32"/>
    <n v="88"/>
    <n v="2816"/>
    <n v="985.59999999999991"/>
    <n v="0.35"/>
    <s v="Outlet"/>
    <x v="1"/>
    <x v="2"/>
  </r>
  <r>
    <x v="3"/>
    <n v="1197831"/>
    <x v="708"/>
    <x v="2"/>
    <x v="24"/>
    <x v="27"/>
    <x v="5"/>
    <n v="25"/>
    <n v="124"/>
    <n v="3100"/>
    <n v="1643"/>
    <n v="0.53"/>
    <s v="Outlet"/>
    <x v="1"/>
    <x v="2"/>
  </r>
  <r>
    <x v="3"/>
    <n v="1197831"/>
    <x v="723"/>
    <x v="2"/>
    <x v="24"/>
    <x v="27"/>
    <x v="0"/>
    <n v="15"/>
    <n v="215"/>
    <n v="3225"/>
    <n v="1354.5"/>
    <n v="0.42"/>
    <s v="Outlet"/>
    <x v="1"/>
    <x v="3"/>
  </r>
  <r>
    <x v="3"/>
    <n v="1197831"/>
    <x v="723"/>
    <x v="2"/>
    <x v="24"/>
    <x v="27"/>
    <x v="1"/>
    <n v="21"/>
    <n v="215"/>
    <n v="4515"/>
    <n v="1760.85"/>
    <n v="0.38999999999999996"/>
    <s v="Outlet"/>
    <x v="1"/>
    <x v="3"/>
  </r>
  <r>
    <x v="3"/>
    <n v="1197831"/>
    <x v="723"/>
    <x v="2"/>
    <x v="24"/>
    <x v="27"/>
    <x v="2"/>
    <n v="19"/>
    <n v="162"/>
    <n v="3078"/>
    <n v="1138.8599999999999"/>
    <n v="0.37"/>
    <s v="Outlet"/>
    <x v="1"/>
    <x v="3"/>
  </r>
  <r>
    <x v="3"/>
    <n v="1197831"/>
    <x v="723"/>
    <x v="2"/>
    <x v="24"/>
    <x v="27"/>
    <x v="3"/>
    <n v="20"/>
    <n v="116"/>
    <n v="2320"/>
    <n v="1136.8"/>
    <n v="0.49"/>
    <s v="Outlet"/>
    <x v="1"/>
    <x v="3"/>
  </r>
  <r>
    <x v="3"/>
    <n v="1197831"/>
    <x v="723"/>
    <x v="2"/>
    <x v="24"/>
    <x v="27"/>
    <x v="4"/>
    <n v="27"/>
    <n v="91"/>
    <n v="2457"/>
    <n v="786.24"/>
    <n v="0.32"/>
    <s v="Outlet"/>
    <x v="1"/>
    <x v="3"/>
  </r>
  <r>
    <x v="3"/>
    <n v="1197831"/>
    <x v="723"/>
    <x v="2"/>
    <x v="24"/>
    <x v="27"/>
    <x v="5"/>
    <n v="23"/>
    <n v="176"/>
    <n v="4048"/>
    <n v="2307.36"/>
    <n v="0.57000000000000006"/>
    <s v="Outlet"/>
    <x v="1"/>
    <x v="3"/>
  </r>
  <r>
    <x v="3"/>
    <n v="1197831"/>
    <x v="258"/>
    <x v="2"/>
    <x v="24"/>
    <x v="27"/>
    <x v="0"/>
    <n v="14"/>
    <n v="210"/>
    <n v="2940"/>
    <n v="1234.8"/>
    <n v="0.42"/>
    <s v="Outlet"/>
    <x v="1"/>
    <x v="4"/>
  </r>
  <r>
    <x v="3"/>
    <n v="1197831"/>
    <x v="258"/>
    <x v="2"/>
    <x v="24"/>
    <x v="27"/>
    <x v="1"/>
    <n v="22"/>
    <n v="247"/>
    <n v="5434"/>
    <n v="2227.94"/>
    <n v="0.41"/>
    <s v="Outlet"/>
    <x v="1"/>
    <x v="4"/>
  </r>
  <r>
    <x v="3"/>
    <n v="1197831"/>
    <x v="258"/>
    <x v="2"/>
    <x v="24"/>
    <x v="27"/>
    <x v="2"/>
    <n v="18"/>
    <n v="184"/>
    <n v="3312"/>
    <n v="1291.6799999999998"/>
    <n v="0.38999999999999996"/>
    <s v="Outlet"/>
    <x v="1"/>
    <x v="4"/>
  </r>
  <r>
    <x v="3"/>
    <n v="1197831"/>
    <x v="258"/>
    <x v="2"/>
    <x v="24"/>
    <x v="27"/>
    <x v="3"/>
    <n v="24"/>
    <n v="155"/>
    <n v="3720"/>
    <n v="1860"/>
    <n v="0.5"/>
    <s v="Outlet"/>
    <x v="1"/>
    <x v="4"/>
  </r>
  <r>
    <x v="3"/>
    <n v="1197831"/>
    <x v="258"/>
    <x v="2"/>
    <x v="24"/>
    <x v="27"/>
    <x v="4"/>
    <n v="34"/>
    <n v="120"/>
    <n v="4080"/>
    <n v="1428"/>
    <n v="0.35"/>
    <s v="Outlet"/>
    <x v="1"/>
    <x v="4"/>
  </r>
  <r>
    <x v="3"/>
    <n v="1197831"/>
    <x v="258"/>
    <x v="2"/>
    <x v="24"/>
    <x v="27"/>
    <x v="5"/>
    <n v="33"/>
    <n v="240"/>
    <n v="7920"/>
    <n v="4356"/>
    <n v="0.55000000000000004"/>
    <s v="Outlet"/>
    <x v="1"/>
    <x v="4"/>
  </r>
  <r>
    <x v="3"/>
    <n v="1197831"/>
    <x v="288"/>
    <x v="2"/>
    <x v="24"/>
    <x v="27"/>
    <x v="0"/>
    <n v="31"/>
    <n v="233"/>
    <n v="7223"/>
    <n v="2744.7400000000002"/>
    <n v="0.38"/>
    <s v="Outlet"/>
    <x v="1"/>
    <x v="11"/>
  </r>
  <r>
    <x v="3"/>
    <n v="1197831"/>
    <x v="288"/>
    <x v="2"/>
    <x v="24"/>
    <x v="27"/>
    <x v="1"/>
    <n v="35"/>
    <n v="263"/>
    <n v="9205"/>
    <n v="3774.0499999999997"/>
    <n v="0.41"/>
    <s v="Outlet"/>
    <x v="1"/>
    <x v="11"/>
  </r>
  <r>
    <x v="3"/>
    <n v="1197831"/>
    <x v="288"/>
    <x v="2"/>
    <x v="24"/>
    <x v="27"/>
    <x v="2"/>
    <n v="34"/>
    <n v="186"/>
    <n v="6324"/>
    <n v="2592.8399999999997"/>
    <n v="0.41"/>
    <s v="Outlet"/>
    <x v="1"/>
    <x v="11"/>
  </r>
  <r>
    <x v="3"/>
    <n v="1197831"/>
    <x v="288"/>
    <x v="2"/>
    <x v="24"/>
    <x v="27"/>
    <x v="3"/>
    <n v="33"/>
    <n v="187"/>
    <n v="6171"/>
    <n v="3023.79"/>
    <n v="0.49"/>
    <s v="Outlet"/>
    <x v="1"/>
    <x v="11"/>
  </r>
  <r>
    <x v="3"/>
    <n v="1197831"/>
    <x v="288"/>
    <x v="2"/>
    <x v="24"/>
    <x v="27"/>
    <x v="4"/>
    <n v="43"/>
    <n v="158"/>
    <n v="6794"/>
    <n v="2309.9599999999996"/>
    <n v="0.33999999999999997"/>
    <s v="Outlet"/>
    <x v="1"/>
    <x v="11"/>
  </r>
  <r>
    <x v="3"/>
    <n v="1197831"/>
    <x v="288"/>
    <x v="2"/>
    <x v="24"/>
    <x v="27"/>
    <x v="5"/>
    <n v="39"/>
    <n v="248"/>
    <n v="9672"/>
    <n v="5319.6"/>
    <n v="0.55000000000000004"/>
    <s v="Outlet"/>
    <x v="1"/>
    <x v="11"/>
  </r>
  <r>
    <x v="3"/>
    <n v="1197831"/>
    <x v="320"/>
    <x v="2"/>
    <x v="24"/>
    <x v="27"/>
    <x v="0"/>
    <n v="35"/>
    <n v="264"/>
    <n v="9240"/>
    <n v="4250.3999999999996"/>
    <n v="0.45999999999999996"/>
    <s v="Outlet"/>
    <x v="1"/>
    <x v="5"/>
  </r>
  <r>
    <x v="3"/>
    <n v="1197831"/>
    <x v="320"/>
    <x v="2"/>
    <x v="24"/>
    <x v="27"/>
    <x v="1"/>
    <n v="40"/>
    <n v="271"/>
    <n v="10840"/>
    <n v="4661.1999999999989"/>
    <n v="0.42999999999999994"/>
    <s v="Outlet"/>
    <x v="1"/>
    <x v="5"/>
  </r>
  <r>
    <x v="3"/>
    <n v="1197831"/>
    <x v="320"/>
    <x v="2"/>
    <x v="24"/>
    <x v="27"/>
    <x v="2"/>
    <n v="34"/>
    <n v="278"/>
    <n v="9452"/>
    <n v="3969.8399999999997"/>
    <n v="0.42"/>
    <s v="Outlet"/>
    <x v="1"/>
    <x v="5"/>
  </r>
  <r>
    <x v="3"/>
    <n v="1197831"/>
    <x v="320"/>
    <x v="2"/>
    <x v="24"/>
    <x v="27"/>
    <x v="3"/>
    <n v="38"/>
    <n v="158"/>
    <n v="6004"/>
    <n v="3182.1200000000003"/>
    <n v="0.53"/>
    <s v="Outlet"/>
    <x v="1"/>
    <x v="5"/>
  </r>
  <r>
    <x v="3"/>
    <n v="1197831"/>
    <x v="320"/>
    <x v="2"/>
    <x v="24"/>
    <x v="27"/>
    <x v="4"/>
    <n v="43"/>
    <n v="173"/>
    <n v="7439"/>
    <n v="2975.6"/>
    <n v="0.39999999999999997"/>
    <s v="Outlet"/>
    <x v="1"/>
    <x v="5"/>
  </r>
  <r>
    <x v="0"/>
    <n v="1197831"/>
    <x v="320"/>
    <x v="2"/>
    <x v="24"/>
    <x v="27"/>
    <x v="5"/>
    <n v="51"/>
    <n v="264"/>
    <n v="13464"/>
    <n v="7943.7600000000011"/>
    <n v="0.59000000000000008"/>
    <s v="Outlet"/>
    <x v="1"/>
    <x v="5"/>
  </r>
  <r>
    <x v="0"/>
    <n v="1197831"/>
    <x v="353"/>
    <x v="2"/>
    <x v="24"/>
    <x v="27"/>
    <x v="0"/>
    <n v="38"/>
    <n v="233"/>
    <n v="8854"/>
    <n v="3718.68"/>
    <n v="0.42"/>
    <s v="Outlet"/>
    <x v="1"/>
    <x v="6"/>
  </r>
  <r>
    <x v="0"/>
    <n v="1197831"/>
    <x v="353"/>
    <x v="2"/>
    <x v="24"/>
    <x v="27"/>
    <x v="1"/>
    <n v="37"/>
    <n v="255"/>
    <n v="9435"/>
    <n v="4057.0499999999993"/>
    <n v="0.42999999999999994"/>
    <s v="Outlet"/>
    <x v="1"/>
    <x v="6"/>
  </r>
  <r>
    <x v="0"/>
    <n v="1197831"/>
    <x v="353"/>
    <x v="2"/>
    <x v="24"/>
    <x v="27"/>
    <x v="2"/>
    <n v="39"/>
    <n v="305"/>
    <n v="11895"/>
    <n v="5114.8499999999995"/>
    <n v="0.42999999999999994"/>
    <s v="Outlet"/>
    <x v="1"/>
    <x v="6"/>
  </r>
  <r>
    <x v="0"/>
    <n v="1197831"/>
    <x v="353"/>
    <x v="2"/>
    <x v="24"/>
    <x v="27"/>
    <x v="3"/>
    <n v="33"/>
    <n v="162"/>
    <n v="5346"/>
    <n v="2940.3"/>
    <n v="0.55000000000000004"/>
    <s v="Outlet"/>
    <x v="1"/>
    <x v="6"/>
  </r>
  <r>
    <x v="2"/>
    <n v="1197831"/>
    <x v="353"/>
    <x v="2"/>
    <x v="24"/>
    <x v="27"/>
    <x v="4"/>
    <n v="39"/>
    <n v="166"/>
    <n v="6474"/>
    <n v="2719.08"/>
    <n v="0.42"/>
    <s v="Outlet"/>
    <x v="1"/>
    <x v="6"/>
  </r>
  <r>
    <x v="2"/>
    <n v="1197831"/>
    <x v="353"/>
    <x v="2"/>
    <x v="24"/>
    <x v="27"/>
    <x v="5"/>
    <n v="44"/>
    <n v="239"/>
    <n v="10516"/>
    <n v="6414.7600000000011"/>
    <n v="0.6100000000000001"/>
    <s v="Outlet"/>
    <x v="1"/>
    <x v="6"/>
  </r>
  <r>
    <x v="2"/>
    <n v="1197831"/>
    <x v="381"/>
    <x v="2"/>
    <x v="24"/>
    <x v="27"/>
    <x v="0"/>
    <n v="41"/>
    <n v="230"/>
    <n v="9430"/>
    <n v="4337.7999999999993"/>
    <n v="0.45999999999999996"/>
    <s v="Outlet"/>
    <x v="1"/>
    <x v="7"/>
  </r>
  <r>
    <x v="2"/>
    <n v="1197831"/>
    <x v="381"/>
    <x v="2"/>
    <x v="24"/>
    <x v="27"/>
    <x v="1"/>
    <n v="38"/>
    <n v="219"/>
    <n v="8322"/>
    <n v="3578.4599999999996"/>
    <n v="0.42999999999999994"/>
    <s v="Outlet"/>
    <x v="1"/>
    <x v="7"/>
  </r>
  <r>
    <x v="2"/>
    <n v="1197831"/>
    <x v="381"/>
    <x v="2"/>
    <x v="24"/>
    <x v="27"/>
    <x v="2"/>
    <n v="43"/>
    <n v="203"/>
    <n v="8729"/>
    <n v="3928.0499999999997"/>
    <n v="0.44999999999999996"/>
    <s v="Outlet"/>
    <x v="1"/>
    <x v="7"/>
  </r>
  <r>
    <x v="2"/>
    <n v="1197831"/>
    <x v="381"/>
    <x v="2"/>
    <x v="24"/>
    <x v="27"/>
    <x v="3"/>
    <n v="40"/>
    <n v="136"/>
    <n v="5440"/>
    <n v="2992.0000000000005"/>
    <n v="0.55000000000000004"/>
    <s v="Outlet"/>
    <x v="1"/>
    <x v="7"/>
  </r>
  <r>
    <x v="2"/>
    <n v="1197831"/>
    <x v="381"/>
    <x v="2"/>
    <x v="24"/>
    <x v="27"/>
    <x v="4"/>
    <n v="42"/>
    <n v="140"/>
    <n v="5880"/>
    <n v="2410.7999999999997"/>
    <n v="0.41"/>
    <s v="Outlet"/>
    <x v="1"/>
    <x v="7"/>
  </r>
  <r>
    <x v="2"/>
    <n v="1197831"/>
    <x v="381"/>
    <x v="2"/>
    <x v="24"/>
    <x v="27"/>
    <x v="5"/>
    <n v="36"/>
    <n v="200"/>
    <n v="7200"/>
    <n v="4176.0000000000009"/>
    <n v="0.58000000000000007"/>
    <s v="Outlet"/>
    <x v="1"/>
    <x v="7"/>
  </r>
  <r>
    <x v="2"/>
    <n v="1197831"/>
    <x v="410"/>
    <x v="2"/>
    <x v="24"/>
    <x v="27"/>
    <x v="0"/>
    <n v="30"/>
    <n v="201"/>
    <n v="6030"/>
    <n v="2773.7999999999997"/>
    <n v="0.45999999999999996"/>
    <s v="Outlet"/>
    <x v="1"/>
    <x v="8"/>
  </r>
  <r>
    <x v="2"/>
    <n v="1197831"/>
    <x v="410"/>
    <x v="2"/>
    <x v="24"/>
    <x v="27"/>
    <x v="1"/>
    <n v="27"/>
    <n v="190"/>
    <n v="5130"/>
    <n v="2205.8999999999996"/>
    <n v="0.42999999999999994"/>
    <s v="Outlet"/>
    <x v="1"/>
    <x v="8"/>
  </r>
  <r>
    <x v="2"/>
    <n v="1197831"/>
    <x v="410"/>
    <x v="2"/>
    <x v="24"/>
    <x v="27"/>
    <x v="2"/>
    <n v="31"/>
    <n v="179"/>
    <n v="5549"/>
    <n v="2330.58"/>
    <n v="0.42"/>
    <s v="Outlet"/>
    <x v="1"/>
    <x v="8"/>
  </r>
  <r>
    <x v="2"/>
    <n v="1197831"/>
    <x v="410"/>
    <x v="2"/>
    <x v="24"/>
    <x v="27"/>
    <x v="3"/>
    <n v="35"/>
    <n v="116"/>
    <n v="4060"/>
    <n v="2151.8000000000002"/>
    <n v="0.53"/>
    <s v="Outlet"/>
    <x v="1"/>
    <x v="8"/>
  </r>
  <r>
    <x v="2"/>
    <n v="1197831"/>
    <x v="410"/>
    <x v="2"/>
    <x v="24"/>
    <x v="27"/>
    <x v="4"/>
    <n v="25"/>
    <n v="123"/>
    <n v="3075"/>
    <n v="1199.2499999999998"/>
    <n v="0.38999999999999996"/>
    <s v="Outlet"/>
    <x v="1"/>
    <x v="8"/>
  </r>
  <r>
    <x v="2"/>
    <n v="1197831"/>
    <x v="410"/>
    <x v="2"/>
    <x v="24"/>
    <x v="27"/>
    <x v="5"/>
    <n v="34"/>
    <n v="179"/>
    <n v="6086"/>
    <n v="3590.7400000000007"/>
    <n v="0.59000000000000008"/>
    <s v="Outlet"/>
    <x v="1"/>
    <x v="8"/>
  </r>
  <r>
    <x v="2"/>
    <n v="1197831"/>
    <x v="442"/>
    <x v="2"/>
    <x v="24"/>
    <x v="27"/>
    <x v="0"/>
    <n v="27"/>
    <n v="203"/>
    <n v="5481"/>
    <n v="2521.2599999999998"/>
    <n v="0.45999999999999996"/>
    <s v="Outlet"/>
    <x v="1"/>
    <x v="9"/>
  </r>
  <r>
    <x v="2"/>
    <n v="1197831"/>
    <x v="442"/>
    <x v="2"/>
    <x v="24"/>
    <x v="27"/>
    <x v="1"/>
    <n v="28"/>
    <n v="223"/>
    <n v="6244"/>
    <n v="2684.9199999999996"/>
    <n v="0.42999999999999994"/>
    <s v="Outlet"/>
    <x v="1"/>
    <x v="9"/>
  </r>
  <r>
    <x v="2"/>
    <n v="1197831"/>
    <x v="442"/>
    <x v="2"/>
    <x v="24"/>
    <x v="27"/>
    <x v="2"/>
    <n v="42"/>
    <n v="210"/>
    <n v="8820"/>
    <n v="3704.3999999999996"/>
    <n v="0.42"/>
    <s v="Outlet"/>
    <x v="1"/>
    <x v="9"/>
  </r>
  <r>
    <x v="2"/>
    <n v="1197831"/>
    <x v="442"/>
    <x v="2"/>
    <x v="24"/>
    <x v="27"/>
    <x v="3"/>
    <n v="43"/>
    <n v="158"/>
    <n v="6794"/>
    <n v="3532.88"/>
    <n v="0.52"/>
    <s v="Outlet"/>
    <x v="1"/>
    <x v="9"/>
  </r>
  <r>
    <x v="2"/>
    <n v="1197831"/>
    <x v="442"/>
    <x v="2"/>
    <x v="24"/>
    <x v="27"/>
    <x v="4"/>
    <n v="41"/>
    <n v="149"/>
    <n v="6109"/>
    <n v="2321.42"/>
    <n v="0.38"/>
    <s v="Outlet"/>
    <x v="1"/>
    <x v="9"/>
  </r>
  <r>
    <x v="2"/>
    <n v="1197831"/>
    <x v="442"/>
    <x v="2"/>
    <x v="24"/>
    <x v="27"/>
    <x v="5"/>
    <n v="51"/>
    <n v="194"/>
    <n v="9894"/>
    <n v="5837.4600000000009"/>
    <n v="0.59000000000000008"/>
    <s v="Outlet"/>
    <x v="1"/>
    <x v="9"/>
  </r>
  <r>
    <x v="0"/>
    <n v="1197831"/>
    <x v="471"/>
    <x v="2"/>
    <x v="24"/>
    <x v="27"/>
    <x v="0"/>
    <n v="40"/>
    <n v="240"/>
    <n v="9600"/>
    <n v="4320"/>
    <n v="0.44999999999999996"/>
    <s v="Outlet"/>
    <x v="1"/>
    <x v="10"/>
  </r>
  <r>
    <x v="0"/>
    <n v="1197831"/>
    <x v="471"/>
    <x v="2"/>
    <x v="24"/>
    <x v="27"/>
    <x v="1"/>
    <n v="41"/>
    <n v="240"/>
    <n v="9840"/>
    <n v="4526.3999999999996"/>
    <n v="0.45999999999999996"/>
    <s v="Outlet"/>
    <x v="1"/>
    <x v="10"/>
  </r>
  <r>
    <x v="0"/>
    <n v="1197831"/>
    <x v="471"/>
    <x v="2"/>
    <x v="24"/>
    <x v="27"/>
    <x v="2"/>
    <n v="47"/>
    <n v="223"/>
    <n v="10481"/>
    <n v="4611.6399999999994"/>
    <n v="0.43999999999999995"/>
    <s v="Outlet"/>
    <x v="1"/>
    <x v="10"/>
  </r>
  <r>
    <x v="0"/>
    <n v="1197831"/>
    <x v="471"/>
    <x v="2"/>
    <x v="24"/>
    <x v="27"/>
    <x v="3"/>
    <n v="44"/>
    <n v="184"/>
    <n v="8096"/>
    <n v="4209.92"/>
    <n v="0.52"/>
    <s v="Outlet"/>
    <x v="1"/>
    <x v="10"/>
  </r>
  <r>
    <x v="0"/>
    <n v="1197831"/>
    <x v="471"/>
    <x v="2"/>
    <x v="24"/>
    <x v="27"/>
    <x v="4"/>
    <n v="43"/>
    <n v="147"/>
    <n v="6321"/>
    <n v="2591.6099999999997"/>
    <n v="0.41"/>
    <s v="Outlet"/>
    <x v="1"/>
    <x v="10"/>
  </r>
  <r>
    <x v="0"/>
    <n v="1197831"/>
    <x v="471"/>
    <x v="2"/>
    <x v="24"/>
    <x v="27"/>
    <x v="5"/>
    <n v="47"/>
    <n v="232"/>
    <n v="10904"/>
    <n v="6651.4400000000014"/>
    <n v="0.6100000000000001"/>
    <s v="Outlet"/>
    <x v="1"/>
    <x v="10"/>
  </r>
  <r>
    <x v="0"/>
    <n v="1128299"/>
    <x v="187"/>
    <x v="2"/>
    <x v="24"/>
    <x v="27"/>
    <x v="0"/>
    <n v="23"/>
    <n v="136"/>
    <n v="3128"/>
    <n v="1251.1999999999998"/>
    <n v="0.39999999999999997"/>
    <s v="Outlet"/>
    <x v="1"/>
    <x v="0"/>
  </r>
  <r>
    <x v="0"/>
    <n v="1128299"/>
    <x v="187"/>
    <x v="2"/>
    <x v="24"/>
    <x v="27"/>
    <x v="1"/>
    <n v="30"/>
    <n v="140"/>
    <n v="4200"/>
    <n v="1806.0000000000002"/>
    <n v="0.43000000000000005"/>
    <s v="Outlet"/>
    <x v="1"/>
    <x v="0"/>
  </r>
  <r>
    <x v="0"/>
    <n v="1128299"/>
    <x v="187"/>
    <x v="2"/>
    <x v="24"/>
    <x v="27"/>
    <x v="2"/>
    <n v="31"/>
    <n v="145"/>
    <n v="4495"/>
    <n v="1753.0499999999997"/>
    <n v="0.38999999999999996"/>
    <s v="Outlet"/>
    <x v="1"/>
    <x v="0"/>
  </r>
  <r>
    <x v="0"/>
    <n v="1128299"/>
    <x v="187"/>
    <x v="2"/>
    <x v="24"/>
    <x v="27"/>
    <x v="3"/>
    <n v="30"/>
    <n v="88"/>
    <n v="2640"/>
    <n v="976.8"/>
    <n v="0.37"/>
    <s v="Outlet"/>
    <x v="1"/>
    <x v="0"/>
  </r>
  <r>
    <x v="0"/>
    <n v="1128299"/>
    <x v="187"/>
    <x v="2"/>
    <x v="24"/>
    <x v="27"/>
    <x v="4"/>
    <n v="35"/>
    <n v="68"/>
    <n v="2380"/>
    <n v="809.19999999999993"/>
    <n v="0.33999999999999997"/>
    <s v="Outlet"/>
    <x v="1"/>
    <x v="0"/>
  </r>
  <r>
    <x v="0"/>
    <n v="1128299"/>
    <x v="187"/>
    <x v="2"/>
    <x v="24"/>
    <x v="27"/>
    <x v="5"/>
    <n v="27"/>
    <n v="140"/>
    <n v="3780"/>
    <n v="1020.6"/>
    <n v="0.27"/>
    <s v="Outlet"/>
    <x v="1"/>
    <x v="0"/>
  </r>
  <r>
    <x v="0"/>
    <n v="1128299"/>
    <x v="697"/>
    <x v="2"/>
    <x v="24"/>
    <x v="27"/>
    <x v="0"/>
    <n v="21"/>
    <n v="162"/>
    <n v="3402"/>
    <n v="1258.74"/>
    <n v="0.37"/>
    <s v="Outlet"/>
    <x v="1"/>
    <x v="1"/>
  </r>
  <r>
    <x v="0"/>
    <n v="1128299"/>
    <x v="697"/>
    <x v="2"/>
    <x v="24"/>
    <x v="27"/>
    <x v="1"/>
    <n v="28"/>
    <n v="128"/>
    <n v="3584"/>
    <n v="1541.1200000000001"/>
    <n v="0.43000000000000005"/>
    <s v="Outlet"/>
    <x v="1"/>
    <x v="1"/>
  </r>
  <r>
    <x v="0"/>
    <n v="1128299"/>
    <x v="697"/>
    <x v="2"/>
    <x v="24"/>
    <x v="27"/>
    <x v="2"/>
    <n v="28"/>
    <n v="124"/>
    <n v="3472"/>
    <n v="1458.24"/>
    <n v="0.42"/>
    <s v="Outlet"/>
    <x v="1"/>
    <x v="1"/>
  </r>
  <r>
    <x v="0"/>
    <n v="1128299"/>
    <x v="697"/>
    <x v="2"/>
    <x v="25"/>
    <x v="28"/>
    <x v="3"/>
    <n v="26"/>
    <n v="68"/>
    <n v="1768"/>
    <n v="742.56"/>
    <n v="0.42"/>
    <s v="Outlet"/>
    <x v="1"/>
    <x v="1"/>
  </r>
  <r>
    <x v="0"/>
    <n v="1128299"/>
    <x v="697"/>
    <x v="2"/>
    <x v="25"/>
    <x v="28"/>
    <x v="4"/>
    <n v="36"/>
    <n v="51"/>
    <n v="1836"/>
    <n v="679.31999999999994"/>
    <n v="0.37"/>
    <s v="Outlet"/>
    <x v="1"/>
    <x v="1"/>
  </r>
  <r>
    <x v="0"/>
    <n v="1128299"/>
    <x v="697"/>
    <x v="2"/>
    <x v="25"/>
    <x v="28"/>
    <x v="5"/>
    <n v="31"/>
    <n v="116"/>
    <n v="3596"/>
    <n v="970.92000000000007"/>
    <n v="0.27"/>
    <s v="Outlet"/>
    <x v="1"/>
    <x v="1"/>
  </r>
  <r>
    <x v="0"/>
    <n v="1128299"/>
    <x v="227"/>
    <x v="2"/>
    <x v="25"/>
    <x v="28"/>
    <x v="0"/>
    <n v="29"/>
    <n v="160"/>
    <n v="4640"/>
    <n v="1855.9999999999998"/>
    <n v="0.39999999999999997"/>
    <s v="Outlet"/>
    <x v="1"/>
    <x v="2"/>
  </r>
  <r>
    <x v="0"/>
    <n v="1128299"/>
    <x v="227"/>
    <x v="2"/>
    <x v="25"/>
    <x v="28"/>
    <x v="1"/>
    <n v="38"/>
    <n v="116"/>
    <n v="4408"/>
    <n v="1939.52"/>
    <n v="0.44"/>
    <s v="Outlet"/>
    <x v="1"/>
    <x v="2"/>
  </r>
  <r>
    <x v="0"/>
    <n v="1128299"/>
    <x v="227"/>
    <x v="2"/>
    <x v="25"/>
    <x v="28"/>
    <x v="2"/>
    <n v="37"/>
    <n v="119"/>
    <n v="4403"/>
    <n v="1805.2299999999998"/>
    <n v="0.41"/>
    <s v="Outlet"/>
    <x v="1"/>
    <x v="2"/>
  </r>
  <r>
    <x v="0"/>
    <n v="1128299"/>
    <x v="227"/>
    <x v="2"/>
    <x v="25"/>
    <x v="28"/>
    <x v="3"/>
    <n v="38"/>
    <n v="68"/>
    <n v="2584"/>
    <n v="956.08"/>
    <n v="0.37"/>
    <s v="Outlet"/>
    <x v="1"/>
    <x v="2"/>
  </r>
  <r>
    <x v="0"/>
    <n v="1128299"/>
    <x v="227"/>
    <x v="2"/>
    <x v="25"/>
    <x v="28"/>
    <x v="4"/>
    <n v="41"/>
    <n v="39"/>
    <n v="1599"/>
    <n v="511.68"/>
    <n v="0.32"/>
    <s v="Outlet"/>
    <x v="1"/>
    <x v="2"/>
  </r>
  <r>
    <x v="0"/>
    <n v="1128299"/>
    <x v="227"/>
    <x v="2"/>
    <x v="25"/>
    <x v="28"/>
    <x v="5"/>
    <n v="37"/>
    <n v="107"/>
    <n v="3959"/>
    <n v="1068.93"/>
    <n v="0.27"/>
    <s v="Outlet"/>
    <x v="1"/>
    <x v="2"/>
  </r>
  <r>
    <x v="0"/>
    <n v="1128299"/>
    <x v="246"/>
    <x v="2"/>
    <x v="25"/>
    <x v="28"/>
    <x v="0"/>
    <n v="40"/>
    <n v="175"/>
    <n v="7000"/>
    <n v="2660"/>
    <n v="0.38"/>
    <s v="Outlet"/>
    <x v="1"/>
    <x v="3"/>
  </r>
  <r>
    <x v="0"/>
    <n v="1128299"/>
    <x v="246"/>
    <x v="2"/>
    <x v="25"/>
    <x v="28"/>
    <x v="1"/>
    <n v="37"/>
    <n v="90"/>
    <n v="3330"/>
    <n v="1465.2"/>
    <n v="0.44"/>
    <s v="Outlet"/>
    <x v="1"/>
    <x v="3"/>
  </r>
  <r>
    <x v="0"/>
    <n v="1128299"/>
    <x v="246"/>
    <x v="2"/>
    <x v="25"/>
    <x v="28"/>
    <x v="2"/>
    <n v="42"/>
    <n v="123"/>
    <n v="5166"/>
    <n v="1911.42"/>
    <n v="0.37"/>
    <s v="Outlet"/>
    <x v="1"/>
    <x v="3"/>
  </r>
  <r>
    <x v="0"/>
    <n v="1128299"/>
    <x v="246"/>
    <x v="2"/>
    <x v="25"/>
    <x v="28"/>
    <x v="3"/>
    <n v="40"/>
    <n v="78"/>
    <n v="3120"/>
    <n v="1248"/>
    <n v="0.39999999999999997"/>
    <s v="Outlet"/>
    <x v="1"/>
    <x v="3"/>
  </r>
  <r>
    <x v="0"/>
    <n v="1128299"/>
    <x v="246"/>
    <x v="2"/>
    <x v="25"/>
    <x v="28"/>
    <x v="4"/>
    <n v="43"/>
    <n v="47"/>
    <n v="2021"/>
    <n v="687.14"/>
    <n v="0.33999999999999997"/>
    <s v="Outlet"/>
    <x v="1"/>
    <x v="3"/>
  </r>
  <r>
    <x v="0"/>
    <n v="1128299"/>
    <x v="246"/>
    <x v="2"/>
    <x v="25"/>
    <x v="28"/>
    <x v="5"/>
    <n v="49"/>
    <n v="111"/>
    <n v="5439"/>
    <n v="1631.7"/>
    <n v="0.3"/>
    <s v="Outlet"/>
    <x v="1"/>
    <x v="3"/>
  </r>
  <r>
    <x v="0"/>
    <n v="1128299"/>
    <x v="277"/>
    <x v="2"/>
    <x v="25"/>
    <x v="28"/>
    <x v="0"/>
    <n v="38"/>
    <n v="184"/>
    <n v="6992"/>
    <n v="2656.96"/>
    <n v="0.38"/>
    <s v="Outlet"/>
    <x v="1"/>
    <x v="4"/>
  </r>
  <r>
    <x v="0"/>
    <n v="1128299"/>
    <x v="277"/>
    <x v="2"/>
    <x v="25"/>
    <x v="28"/>
    <x v="1"/>
    <n v="36"/>
    <n v="116"/>
    <n v="4176"/>
    <n v="1753.92"/>
    <n v="0.42000000000000004"/>
    <s v="Outlet"/>
    <x v="1"/>
    <x v="4"/>
  </r>
  <r>
    <x v="0"/>
    <n v="1128299"/>
    <x v="277"/>
    <x v="2"/>
    <x v="25"/>
    <x v="28"/>
    <x v="2"/>
    <n v="41"/>
    <n v="132"/>
    <n v="5412"/>
    <n v="2056.56"/>
    <n v="0.38"/>
    <s v="Outlet"/>
    <x v="1"/>
    <x v="4"/>
  </r>
  <r>
    <x v="0"/>
    <n v="1128299"/>
    <x v="277"/>
    <x v="2"/>
    <x v="25"/>
    <x v="28"/>
    <x v="3"/>
    <n v="39"/>
    <n v="93"/>
    <n v="3627"/>
    <n v="1341.99"/>
    <n v="0.37"/>
    <s v="Outlet"/>
    <x v="1"/>
    <x v="4"/>
  </r>
  <r>
    <x v="0"/>
    <n v="1128299"/>
    <x v="277"/>
    <x v="2"/>
    <x v="25"/>
    <x v="28"/>
    <x v="4"/>
    <n v="39"/>
    <n v="62"/>
    <n v="2418"/>
    <n v="797.93999999999994"/>
    <n v="0.32999999999999996"/>
    <s v="Outlet"/>
    <x v="1"/>
    <x v="4"/>
  </r>
  <r>
    <x v="0"/>
    <n v="1128299"/>
    <x v="277"/>
    <x v="2"/>
    <x v="25"/>
    <x v="28"/>
    <x v="5"/>
    <n v="53"/>
    <n v="124"/>
    <n v="6572"/>
    <n v="1905.8799999999999"/>
    <n v="0.28999999999999998"/>
    <s v="Outlet"/>
    <x v="1"/>
    <x v="4"/>
  </r>
  <r>
    <x v="0"/>
    <n v="1128299"/>
    <x v="307"/>
    <x v="2"/>
    <x v="25"/>
    <x v="28"/>
    <x v="0"/>
    <n v="37"/>
    <n v="194"/>
    <n v="7178"/>
    <n v="2799.4199999999996"/>
    <n v="0.38999999999999996"/>
    <s v="Outlet"/>
    <x v="1"/>
    <x v="11"/>
  </r>
  <r>
    <x v="0"/>
    <n v="1128299"/>
    <x v="307"/>
    <x v="2"/>
    <x v="25"/>
    <x v="28"/>
    <x v="1"/>
    <n v="36"/>
    <n v="143"/>
    <n v="5148"/>
    <n v="2162.1600000000003"/>
    <n v="0.42000000000000004"/>
    <s v="Outlet"/>
    <x v="1"/>
    <x v="11"/>
  </r>
  <r>
    <x v="0"/>
    <n v="1128299"/>
    <x v="307"/>
    <x v="2"/>
    <x v="25"/>
    <x v="28"/>
    <x v="2"/>
    <n v="41"/>
    <n v="147"/>
    <n v="6027"/>
    <n v="2290.2600000000002"/>
    <n v="0.38"/>
    <s v="Outlet"/>
    <x v="1"/>
    <x v="11"/>
  </r>
  <r>
    <x v="0"/>
    <n v="1128299"/>
    <x v="307"/>
    <x v="2"/>
    <x v="25"/>
    <x v="28"/>
    <x v="3"/>
    <n v="38"/>
    <n v="105"/>
    <n v="3990"/>
    <n v="1595.9999999999998"/>
    <n v="0.39999999999999997"/>
    <s v="Outlet"/>
    <x v="1"/>
    <x v="11"/>
  </r>
  <r>
    <x v="0"/>
    <n v="1128299"/>
    <x v="307"/>
    <x v="2"/>
    <x v="25"/>
    <x v="28"/>
    <x v="4"/>
    <n v="43"/>
    <n v="72"/>
    <n v="3096"/>
    <n v="1052.6399999999999"/>
    <n v="0.33999999999999997"/>
    <s v="Outlet"/>
    <x v="1"/>
    <x v="11"/>
  </r>
  <r>
    <x v="0"/>
    <n v="1128299"/>
    <x v="307"/>
    <x v="2"/>
    <x v="25"/>
    <x v="28"/>
    <x v="5"/>
    <n v="46"/>
    <n v="158"/>
    <n v="7268"/>
    <n v="2253.08"/>
    <n v="0.31"/>
    <s v="Outlet"/>
    <x v="1"/>
    <x v="11"/>
  </r>
  <r>
    <x v="0"/>
    <n v="1128299"/>
    <x v="336"/>
    <x v="2"/>
    <x v="25"/>
    <x v="28"/>
    <x v="0"/>
    <n v="40"/>
    <n v="216"/>
    <n v="8640"/>
    <n v="3196.8"/>
    <n v="0.37"/>
    <s v="Outlet"/>
    <x v="1"/>
    <x v="5"/>
  </r>
  <r>
    <x v="0"/>
    <n v="1128299"/>
    <x v="336"/>
    <x v="2"/>
    <x v="25"/>
    <x v="28"/>
    <x v="1"/>
    <n v="40"/>
    <n v="163"/>
    <n v="6520"/>
    <n v="2999.2000000000003"/>
    <n v="0.46"/>
    <s v="Outlet"/>
    <x v="1"/>
    <x v="5"/>
  </r>
  <r>
    <x v="0"/>
    <n v="1128299"/>
    <x v="336"/>
    <x v="2"/>
    <x v="25"/>
    <x v="28"/>
    <x v="2"/>
    <n v="39"/>
    <n v="157"/>
    <n v="6123"/>
    <n v="2387.9699999999998"/>
    <n v="0.38999999999999996"/>
    <s v="Outlet"/>
    <x v="1"/>
    <x v="5"/>
  </r>
  <r>
    <x v="0"/>
    <n v="1128299"/>
    <x v="336"/>
    <x v="2"/>
    <x v="25"/>
    <x v="28"/>
    <x v="3"/>
    <n v="36"/>
    <n v="113"/>
    <n v="4068"/>
    <n v="1545.84"/>
    <n v="0.38"/>
    <s v="Outlet"/>
    <x v="1"/>
    <x v="5"/>
  </r>
  <r>
    <x v="0"/>
    <n v="1128299"/>
    <x v="336"/>
    <x v="2"/>
    <x v="25"/>
    <x v="28"/>
    <x v="4"/>
    <n v="40"/>
    <n v="145"/>
    <n v="5800"/>
    <n v="2146"/>
    <n v="0.37"/>
    <s v="Outlet"/>
    <x v="1"/>
    <x v="5"/>
  </r>
  <r>
    <x v="0"/>
    <n v="1128299"/>
    <x v="336"/>
    <x v="2"/>
    <x v="25"/>
    <x v="28"/>
    <x v="5"/>
    <n v="46"/>
    <n v="145"/>
    <n v="6670"/>
    <n v="2001"/>
    <n v="0.3"/>
    <s v="Outlet"/>
    <x v="1"/>
    <x v="5"/>
  </r>
  <r>
    <x v="0"/>
    <n v="1128299"/>
    <x v="368"/>
    <x v="2"/>
    <x v="25"/>
    <x v="28"/>
    <x v="0"/>
    <n v="41"/>
    <n v="194"/>
    <n v="7954"/>
    <n v="3181.6"/>
    <n v="0.39999999999999997"/>
    <s v="Outlet"/>
    <x v="1"/>
    <x v="6"/>
  </r>
  <r>
    <x v="0"/>
    <n v="1128299"/>
    <x v="368"/>
    <x v="2"/>
    <x v="25"/>
    <x v="28"/>
    <x v="1"/>
    <n v="46"/>
    <n v="190"/>
    <n v="8740"/>
    <n v="3670.8"/>
    <n v="0.42000000000000004"/>
    <s v="Outlet"/>
    <x v="1"/>
    <x v="6"/>
  </r>
  <r>
    <x v="0"/>
    <n v="1128299"/>
    <x v="368"/>
    <x v="2"/>
    <x v="25"/>
    <x v="28"/>
    <x v="2"/>
    <n v="37"/>
    <n v="153"/>
    <n v="5661"/>
    <n v="2321.0099999999998"/>
    <n v="0.41"/>
    <s v="Outlet"/>
    <x v="1"/>
    <x v="6"/>
  </r>
  <r>
    <x v="0"/>
    <n v="1128299"/>
    <x v="368"/>
    <x v="2"/>
    <x v="25"/>
    <x v="28"/>
    <x v="3"/>
    <n v="43"/>
    <n v="120"/>
    <n v="5160"/>
    <n v="2167.1999999999998"/>
    <n v="0.42"/>
    <s v="Outlet"/>
    <x v="1"/>
    <x v="6"/>
  </r>
  <r>
    <x v="0"/>
    <n v="1128299"/>
    <x v="368"/>
    <x v="2"/>
    <x v="25"/>
    <x v="28"/>
    <x v="4"/>
    <n v="45"/>
    <n v="136"/>
    <n v="6120"/>
    <n v="2264.4"/>
    <n v="0.37"/>
    <s v="Outlet"/>
    <x v="1"/>
    <x v="6"/>
  </r>
  <r>
    <x v="0"/>
    <n v="1128299"/>
    <x v="368"/>
    <x v="2"/>
    <x v="25"/>
    <x v="28"/>
    <x v="5"/>
    <n v="48"/>
    <n v="131"/>
    <n v="6288"/>
    <n v="1760.64"/>
    <n v="0.28000000000000003"/>
    <s v="Outlet"/>
    <x v="1"/>
    <x v="6"/>
  </r>
  <r>
    <x v="0"/>
    <n v="1128299"/>
    <x v="400"/>
    <x v="2"/>
    <x v="25"/>
    <x v="28"/>
    <x v="0"/>
    <n v="35"/>
    <n v="184"/>
    <n v="6440"/>
    <n v="2704.7999999999997"/>
    <n v="0.42"/>
    <s v="Outlet"/>
    <x v="1"/>
    <x v="7"/>
  </r>
  <r>
    <x v="0"/>
    <n v="1128299"/>
    <x v="400"/>
    <x v="2"/>
    <x v="25"/>
    <x v="28"/>
    <x v="1"/>
    <n v="34"/>
    <n v="201"/>
    <n v="6834"/>
    <n v="3211.98"/>
    <n v="0.47000000000000003"/>
    <s v="Outlet"/>
    <x v="1"/>
    <x v="7"/>
  </r>
  <r>
    <x v="0"/>
    <n v="1128299"/>
    <x v="400"/>
    <x v="2"/>
    <x v="25"/>
    <x v="28"/>
    <x v="2"/>
    <n v="34"/>
    <n v="145"/>
    <n v="4930"/>
    <n v="1824.1"/>
    <n v="0.37"/>
    <s v="Outlet"/>
    <x v="1"/>
    <x v="7"/>
  </r>
  <r>
    <x v="0"/>
    <n v="1128299"/>
    <x v="400"/>
    <x v="2"/>
    <x v="25"/>
    <x v="28"/>
    <x v="3"/>
    <n v="33"/>
    <n v="124"/>
    <n v="4092"/>
    <n v="1514.04"/>
    <n v="0.37"/>
    <s v="Outlet"/>
    <x v="1"/>
    <x v="7"/>
  </r>
  <r>
    <x v="0"/>
    <n v="1128299"/>
    <x v="400"/>
    <x v="2"/>
    <x v="25"/>
    <x v="28"/>
    <x v="4"/>
    <n v="41"/>
    <n v="128"/>
    <n v="5248"/>
    <n v="1731.8399999999997"/>
    <n v="0.32999999999999996"/>
    <s v="Outlet"/>
    <x v="1"/>
    <x v="7"/>
  </r>
  <r>
    <x v="0"/>
    <n v="1128299"/>
    <x v="400"/>
    <x v="2"/>
    <x v="25"/>
    <x v="28"/>
    <x v="5"/>
    <n v="43"/>
    <n v="132"/>
    <n v="5676"/>
    <n v="1816.32"/>
    <n v="0.32"/>
    <s v="Outlet"/>
    <x v="1"/>
    <x v="7"/>
  </r>
  <r>
    <x v="0"/>
    <n v="1128299"/>
    <x v="429"/>
    <x v="2"/>
    <x v="25"/>
    <x v="28"/>
    <x v="0"/>
    <n v="36"/>
    <n v="170"/>
    <n v="6120"/>
    <n v="2570.4"/>
    <n v="0.42"/>
    <s v="Outlet"/>
    <x v="1"/>
    <x v="8"/>
  </r>
  <r>
    <x v="0"/>
    <n v="1128299"/>
    <x v="429"/>
    <x v="2"/>
    <x v="25"/>
    <x v="28"/>
    <x v="1"/>
    <n v="33"/>
    <n v="175"/>
    <n v="5775"/>
    <n v="2425.5000000000005"/>
    <n v="0.42000000000000004"/>
    <s v="Outlet"/>
    <x v="1"/>
    <x v="8"/>
  </r>
  <r>
    <x v="0"/>
    <n v="1128299"/>
    <x v="429"/>
    <x v="2"/>
    <x v="25"/>
    <x v="28"/>
    <x v="2"/>
    <n v="31"/>
    <n v="111"/>
    <n v="3441"/>
    <n v="1273.17"/>
    <n v="0.37"/>
    <s v="Outlet"/>
    <x v="1"/>
    <x v="8"/>
  </r>
  <r>
    <x v="0"/>
    <n v="1128299"/>
    <x v="429"/>
    <x v="2"/>
    <x v="25"/>
    <x v="28"/>
    <x v="3"/>
    <n v="32"/>
    <n v="102"/>
    <n v="3264"/>
    <n v="1272.9599999999998"/>
    <n v="0.38999999999999996"/>
    <s v="Outlet"/>
    <x v="1"/>
    <x v="8"/>
  </r>
  <r>
    <x v="0"/>
    <n v="1128299"/>
    <x v="429"/>
    <x v="2"/>
    <x v="25"/>
    <x v="28"/>
    <x v="4"/>
    <n v="44"/>
    <n v="88"/>
    <n v="3872"/>
    <n v="1432.6399999999999"/>
    <n v="0.37"/>
    <s v="Outlet"/>
    <x v="1"/>
    <x v="8"/>
  </r>
  <r>
    <x v="0"/>
    <n v="1128299"/>
    <x v="429"/>
    <x v="2"/>
    <x v="25"/>
    <x v="28"/>
    <x v="5"/>
    <n v="47"/>
    <n v="107"/>
    <n v="5029"/>
    <n v="1458.4099999999999"/>
    <n v="0.28999999999999998"/>
    <s v="Outlet"/>
    <x v="1"/>
    <x v="8"/>
  </r>
  <r>
    <x v="0"/>
    <n v="1128299"/>
    <x v="460"/>
    <x v="2"/>
    <x v="25"/>
    <x v="28"/>
    <x v="0"/>
    <n v="31"/>
    <n v="150"/>
    <n v="4650"/>
    <n v="1767"/>
    <n v="0.38"/>
    <s v="Outlet"/>
    <x v="1"/>
    <x v="9"/>
  </r>
  <r>
    <x v="0"/>
    <n v="1128299"/>
    <x v="460"/>
    <x v="2"/>
    <x v="25"/>
    <x v="28"/>
    <x v="1"/>
    <n v="38"/>
    <n v="163"/>
    <n v="6194"/>
    <n v="2911.1800000000003"/>
    <n v="0.47000000000000003"/>
    <s v="Outlet"/>
    <x v="1"/>
    <x v="9"/>
  </r>
  <r>
    <x v="0"/>
    <n v="1128299"/>
    <x v="460"/>
    <x v="2"/>
    <x v="25"/>
    <x v="28"/>
    <x v="2"/>
    <n v="33"/>
    <n v="124"/>
    <n v="4092"/>
    <n v="1595.8799999999999"/>
    <n v="0.38999999999999996"/>
    <s v="Outlet"/>
    <x v="1"/>
    <x v="9"/>
  </r>
  <r>
    <x v="0"/>
    <n v="1128299"/>
    <x v="460"/>
    <x v="2"/>
    <x v="25"/>
    <x v="28"/>
    <x v="3"/>
    <n v="33"/>
    <n v="116"/>
    <n v="3828"/>
    <n v="1607.76"/>
    <n v="0.42"/>
    <s v="Outlet"/>
    <x v="1"/>
    <x v="9"/>
  </r>
  <r>
    <x v="0"/>
    <n v="1128299"/>
    <x v="460"/>
    <x v="2"/>
    <x v="25"/>
    <x v="28"/>
    <x v="4"/>
    <n v="44"/>
    <n v="99"/>
    <n v="4356"/>
    <n v="1568.1599999999999"/>
    <n v="0.36"/>
    <s v="Outlet"/>
    <x v="1"/>
    <x v="9"/>
  </r>
  <r>
    <x v="0"/>
    <n v="1128299"/>
    <x v="460"/>
    <x v="2"/>
    <x v="25"/>
    <x v="28"/>
    <x v="5"/>
    <n v="39"/>
    <n v="140"/>
    <n v="5460"/>
    <n v="1528.8000000000002"/>
    <n v="0.28000000000000003"/>
    <s v="Outlet"/>
    <x v="1"/>
    <x v="9"/>
  </r>
  <r>
    <x v="0"/>
    <n v="1128299"/>
    <x v="489"/>
    <x v="2"/>
    <x v="25"/>
    <x v="28"/>
    <x v="0"/>
    <n v="35"/>
    <n v="194"/>
    <n v="6790"/>
    <n v="2716"/>
    <n v="0.39999999999999997"/>
    <s v="Outlet"/>
    <x v="1"/>
    <x v="10"/>
  </r>
  <r>
    <x v="0"/>
    <n v="1128299"/>
    <x v="489"/>
    <x v="2"/>
    <x v="25"/>
    <x v="28"/>
    <x v="1"/>
    <n v="33"/>
    <n v="213"/>
    <n v="7029"/>
    <n v="3233.34"/>
    <n v="0.46"/>
    <s v="Outlet"/>
    <x v="1"/>
    <x v="10"/>
  </r>
  <r>
    <x v="4"/>
    <n v="1128299"/>
    <x v="489"/>
    <x v="2"/>
    <x v="25"/>
    <x v="28"/>
    <x v="2"/>
    <n v="35"/>
    <n v="136"/>
    <n v="4760"/>
    <n v="1951.6"/>
    <n v="0.41"/>
    <s v="Outlet"/>
    <x v="1"/>
    <x v="10"/>
  </r>
  <r>
    <x v="4"/>
    <n v="1128299"/>
    <x v="489"/>
    <x v="2"/>
    <x v="25"/>
    <x v="28"/>
    <x v="3"/>
    <n v="32"/>
    <n v="128"/>
    <n v="4096"/>
    <n v="1679.36"/>
    <n v="0.41"/>
    <s v="Outlet"/>
    <x v="1"/>
    <x v="10"/>
  </r>
  <r>
    <x v="4"/>
    <n v="1128299"/>
    <x v="489"/>
    <x v="2"/>
    <x v="25"/>
    <x v="28"/>
    <x v="4"/>
    <n v="42"/>
    <n v="109"/>
    <n v="4578"/>
    <n v="1556.5199999999998"/>
    <n v="0.33999999999999997"/>
    <s v="Outlet"/>
    <x v="1"/>
    <x v="10"/>
  </r>
  <r>
    <x v="4"/>
    <n v="1128299"/>
    <x v="489"/>
    <x v="2"/>
    <x v="25"/>
    <x v="28"/>
    <x v="5"/>
    <n v="43"/>
    <n v="135"/>
    <n v="5805"/>
    <n v="1625.4"/>
    <n v="0.28000000000000003"/>
    <s v="Outlet"/>
    <x v="1"/>
    <x v="10"/>
  </r>
  <r>
    <x v="4"/>
    <n v="1128299"/>
    <x v="190"/>
    <x v="2"/>
    <x v="25"/>
    <x v="28"/>
    <x v="0"/>
    <n v="27"/>
    <n v="152"/>
    <n v="4104"/>
    <n v="1682.6399999999999"/>
    <n v="0.41"/>
    <s v="Outlet"/>
    <x v="1"/>
    <x v="0"/>
  </r>
  <r>
    <x v="4"/>
    <n v="1128299"/>
    <x v="190"/>
    <x v="2"/>
    <x v="25"/>
    <x v="28"/>
    <x v="1"/>
    <n v="30"/>
    <n v="147"/>
    <n v="4410"/>
    <n v="2072.7000000000003"/>
    <n v="0.47000000000000003"/>
    <s v="Outlet"/>
    <x v="1"/>
    <x v="0"/>
  </r>
  <r>
    <x v="4"/>
    <n v="1128299"/>
    <x v="190"/>
    <x v="2"/>
    <x v="25"/>
    <x v="28"/>
    <x v="2"/>
    <n v="32"/>
    <n v="157"/>
    <n v="5024"/>
    <n v="1959.36"/>
    <n v="0.38999999999999996"/>
    <s v="Outlet"/>
    <x v="1"/>
    <x v="0"/>
  </r>
  <r>
    <x v="4"/>
    <n v="1128299"/>
    <x v="190"/>
    <x v="2"/>
    <x v="25"/>
    <x v="28"/>
    <x v="3"/>
    <n v="30"/>
    <n v="101"/>
    <n v="3030"/>
    <n v="1151.4000000000001"/>
    <n v="0.38"/>
    <s v="Outlet"/>
    <x v="1"/>
    <x v="0"/>
  </r>
  <r>
    <x v="4"/>
    <n v="1128299"/>
    <x v="190"/>
    <x v="2"/>
    <x v="25"/>
    <x v="28"/>
    <x v="4"/>
    <n v="33"/>
    <n v="94"/>
    <n v="3102"/>
    <n v="1147.74"/>
    <n v="0.37"/>
    <s v="Outlet"/>
    <x v="1"/>
    <x v="0"/>
  </r>
  <r>
    <x v="4"/>
    <n v="1128299"/>
    <x v="190"/>
    <x v="2"/>
    <x v="25"/>
    <x v="28"/>
    <x v="5"/>
    <n v="36"/>
    <n v="166"/>
    <n v="5976"/>
    <n v="1613.5200000000002"/>
    <n v="0.27"/>
    <s v="Outlet"/>
    <x v="1"/>
    <x v="0"/>
  </r>
  <r>
    <x v="4"/>
    <n v="1128299"/>
    <x v="700"/>
    <x v="2"/>
    <x v="25"/>
    <x v="28"/>
    <x v="0"/>
    <n v="27"/>
    <n v="173"/>
    <n v="4671"/>
    <n v="1868.3999999999999"/>
    <n v="0.39999999999999997"/>
    <s v="Outlet"/>
    <x v="1"/>
    <x v="1"/>
  </r>
  <r>
    <x v="4"/>
    <n v="1128299"/>
    <x v="700"/>
    <x v="2"/>
    <x v="25"/>
    <x v="28"/>
    <x v="1"/>
    <n v="36"/>
    <n v="136"/>
    <n v="4896"/>
    <n v="2301.1200000000003"/>
    <n v="0.47000000000000003"/>
    <s v="Outlet"/>
    <x v="1"/>
    <x v="1"/>
  </r>
  <r>
    <x v="4"/>
    <n v="1128299"/>
    <x v="700"/>
    <x v="2"/>
    <x v="25"/>
    <x v="28"/>
    <x v="2"/>
    <n v="35"/>
    <n v="132"/>
    <n v="4620"/>
    <n v="1847.9999999999998"/>
    <n v="0.39999999999999997"/>
    <s v="Outlet"/>
    <x v="1"/>
    <x v="1"/>
  </r>
  <r>
    <x v="4"/>
    <n v="1128299"/>
    <x v="700"/>
    <x v="2"/>
    <x v="26"/>
    <x v="29"/>
    <x v="3"/>
    <n v="29"/>
    <n v="91"/>
    <n v="2639"/>
    <n v="976.43"/>
    <n v="0.37"/>
    <s v="Outlet"/>
    <x v="1"/>
    <x v="1"/>
  </r>
  <r>
    <x v="4"/>
    <n v="1128299"/>
    <x v="700"/>
    <x v="2"/>
    <x v="26"/>
    <x v="29"/>
    <x v="4"/>
    <n v="34"/>
    <n v="62"/>
    <n v="2108"/>
    <n v="674.56000000000006"/>
    <n v="0.32"/>
    <s v="Outlet"/>
    <x v="1"/>
    <x v="1"/>
  </r>
  <r>
    <x v="4"/>
    <n v="1128299"/>
    <x v="700"/>
    <x v="2"/>
    <x v="26"/>
    <x v="29"/>
    <x v="5"/>
    <n v="35"/>
    <n v="140"/>
    <n v="4900"/>
    <n v="1372.0000000000002"/>
    <n v="0.28000000000000003"/>
    <s v="Outlet"/>
    <x v="1"/>
    <x v="1"/>
  </r>
  <r>
    <x v="4"/>
    <n v="1128299"/>
    <x v="712"/>
    <x v="2"/>
    <x v="26"/>
    <x v="29"/>
    <x v="0"/>
    <n v="30"/>
    <n v="187"/>
    <n v="5610"/>
    <n v="2300.1"/>
    <n v="0.41"/>
    <s v="Outlet"/>
    <x v="1"/>
    <x v="2"/>
  </r>
  <r>
    <x v="4"/>
    <n v="1128299"/>
    <x v="712"/>
    <x v="2"/>
    <x v="26"/>
    <x v="29"/>
    <x v="1"/>
    <n v="36"/>
    <n v="136"/>
    <n v="4896"/>
    <n v="2203.2000000000003"/>
    <n v="0.45"/>
    <s v="Outlet"/>
    <x v="1"/>
    <x v="2"/>
  </r>
  <r>
    <x v="4"/>
    <n v="1128299"/>
    <x v="712"/>
    <x v="2"/>
    <x v="26"/>
    <x v="29"/>
    <x v="2"/>
    <n v="44"/>
    <n v="124"/>
    <n v="5456"/>
    <n v="2073.2800000000002"/>
    <n v="0.38"/>
    <s v="Outlet"/>
    <x v="1"/>
    <x v="2"/>
  </r>
  <r>
    <x v="4"/>
    <n v="1128299"/>
    <x v="712"/>
    <x v="2"/>
    <x v="26"/>
    <x v="29"/>
    <x v="3"/>
    <n v="37"/>
    <n v="88"/>
    <n v="3256"/>
    <n v="1269.8399999999999"/>
    <n v="0.38999999999999996"/>
    <s v="Outlet"/>
    <x v="1"/>
    <x v="2"/>
  </r>
  <r>
    <x v="4"/>
    <n v="1128299"/>
    <x v="712"/>
    <x v="2"/>
    <x v="26"/>
    <x v="29"/>
    <x v="4"/>
    <n v="41"/>
    <n v="53"/>
    <n v="2173"/>
    <n v="695.36"/>
    <n v="0.32"/>
    <s v="Outlet"/>
    <x v="1"/>
    <x v="2"/>
  </r>
  <r>
    <x v="4"/>
    <n v="1128299"/>
    <x v="712"/>
    <x v="2"/>
    <x v="26"/>
    <x v="29"/>
    <x v="5"/>
    <n v="44"/>
    <n v="131"/>
    <n v="5764"/>
    <n v="1786.84"/>
    <n v="0.31"/>
    <s v="Outlet"/>
    <x v="1"/>
    <x v="2"/>
  </r>
  <r>
    <x v="4"/>
    <n v="1128299"/>
    <x v="249"/>
    <x v="2"/>
    <x v="26"/>
    <x v="29"/>
    <x v="0"/>
    <n v="41"/>
    <n v="165"/>
    <n v="6765"/>
    <n v="2841.2999999999997"/>
    <n v="0.42"/>
    <s v="Outlet"/>
    <x v="1"/>
    <x v="3"/>
  </r>
  <r>
    <x v="4"/>
    <n v="1128299"/>
    <x v="249"/>
    <x v="2"/>
    <x v="26"/>
    <x v="29"/>
    <x v="1"/>
    <n v="43"/>
    <n v="109"/>
    <n v="4687"/>
    <n v="2156.02"/>
    <n v="0.46"/>
    <s v="Outlet"/>
    <x v="1"/>
    <x v="3"/>
  </r>
  <r>
    <x v="4"/>
    <n v="1128299"/>
    <x v="249"/>
    <x v="2"/>
    <x v="26"/>
    <x v="29"/>
    <x v="2"/>
    <n v="44"/>
    <n v="140"/>
    <n v="6160"/>
    <n v="2587.1999999999998"/>
    <n v="0.42"/>
    <s v="Outlet"/>
    <x v="1"/>
    <x v="3"/>
  </r>
  <r>
    <x v="4"/>
    <n v="1128299"/>
    <x v="249"/>
    <x v="2"/>
    <x v="26"/>
    <x v="29"/>
    <x v="3"/>
    <n v="37"/>
    <n v="96"/>
    <n v="3552"/>
    <n v="1385.2799999999997"/>
    <n v="0.38999999999999996"/>
    <s v="Outlet"/>
    <x v="1"/>
    <x v="3"/>
  </r>
  <r>
    <x v="4"/>
    <n v="1128299"/>
    <x v="249"/>
    <x v="2"/>
    <x v="26"/>
    <x v="29"/>
    <x v="4"/>
    <n v="46"/>
    <n v="60"/>
    <n v="2760"/>
    <n v="965.99999999999989"/>
    <n v="0.35"/>
    <s v="Outlet"/>
    <x v="1"/>
    <x v="3"/>
  </r>
  <r>
    <x v="4"/>
    <n v="1128299"/>
    <x v="249"/>
    <x v="2"/>
    <x v="26"/>
    <x v="29"/>
    <x v="5"/>
    <n v="56"/>
    <n v="116"/>
    <n v="6496"/>
    <n v="1818.88"/>
    <n v="0.28000000000000003"/>
    <s v="Outlet"/>
    <x v="1"/>
    <x v="3"/>
  </r>
  <r>
    <x v="4"/>
    <n v="1128299"/>
    <x v="280"/>
    <x v="2"/>
    <x v="26"/>
    <x v="29"/>
    <x v="0"/>
    <n v="43"/>
    <n v="184"/>
    <n v="7912"/>
    <n v="3243.9199999999996"/>
    <n v="0.41"/>
    <s v="Outlet"/>
    <x v="1"/>
    <x v="4"/>
  </r>
  <r>
    <x v="4"/>
    <n v="1128299"/>
    <x v="280"/>
    <x v="2"/>
    <x v="26"/>
    <x v="29"/>
    <x v="1"/>
    <n v="46"/>
    <n v="136"/>
    <n v="6256"/>
    <n v="2627.5200000000004"/>
    <n v="0.42000000000000004"/>
    <s v="Outlet"/>
    <x v="1"/>
    <x v="4"/>
  </r>
  <r>
    <x v="4"/>
    <n v="1128299"/>
    <x v="280"/>
    <x v="2"/>
    <x v="26"/>
    <x v="29"/>
    <x v="2"/>
    <n v="46"/>
    <n v="135"/>
    <n v="6210"/>
    <n v="2546.1"/>
    <n v="0.41"/>
    <s v="Outlet"/>
    <x v="1"/>
    <x v="4"/>
  </r>
  <r>
    <x v="4"/>
    <n v="1128299"/>
    <x v="280"/>
    <x v="2"/>
    <x v="26"/>
    <x v="29"/>
    <x v="3"/>
    <n v="43"/>
    <n v="109"/>
    <n v="4687"/>
    <n v="1921.6699999999998"/>
    <n v="0.41"/>
    <s v="Outlet"/>
    <x v="1"/>
    <x v="4"/>
  </r>
  <r>
    <x v="4"/>
    <n v="1128299"/>
    <x v="280"/>
    <x v="2"/>
    <x v="26"/>
    <x v="29"/>
    <x v="4"/>
    <n v="45"/>
    <n v="78"/>
    <n v="3510"/>
    <n v="1228.5"/>
    <n v="0.35"/>
    <s v="Outlet"/>
    <x v="1"/>
    <x v="4"/>
  </r>
  <r>
    <x v="4"/>
    <n v="1128299"/>
    <x v="280"/>
    <x v="2"/>
    <x v="26"/>
    <x v="29"/>
    <x v="5"/>
    <n v="56"/>
    <n v="132"/>
    <n v="7392"/>
    <n v="2143.6799999999998"/>
    <n v="0.28999999999999998"/>
    <s v="Outlet"/>
    <x v="1"/>
    <x v="4"/>
  </r>
  <r>
    <x v="4"/>
    <n v="1128299"/>
    <x v="310"/>
    <x v="2"/>
    <x v="26"/>
    <x v="29"/>
    <x v="0"/>
    <n v="37"/>
    <n v="224"/>
    <n v="8288"/>
    <n v="3232.3199999999997"/>
    <n v="0.38999999999999996"/>
    <s v="Outlet"/>
    <x v="1"/>
    <x v="11"/>
  </r>
  <r>
    <x v="4"/>
    <n v="1128299"/>
    <x v="310"/>
    <x v="2"/>
    <x v="26"/>
    <x v="29"/>
    <x v="1"/>
    <n v="47"/>
    <n v="187"/>
    <n v="8789"/>
    <n v="3779.2700000000004"/>
    <n v="0.43000000000000005"/>
    <s v="Outlet"/>
    <x v="1"/>
    <x v="11"/>
  </r>
  <r>
    <x v="4"/>
    <n v="1128299"/>
    <x v="310"/>
    <x v="2"/>
    <x v="26"/>
    <x v="29"/>
    <x v="2"/>
    <n v="41"/>
    <n v="193"/>
    <n v="7913"/>
    <n v="3165.2"/>
    <n v="0.39999999999999997"/>
    <s v="Outlet"/>
    <x v="1"/>
    <x v="11"/>
  </r>
  <r>
    <x v="4"/>
    <n v="1128299"/>
    <x v="310"/>
    <x v="2"/>
    <x v="26"/>
    <x v="29"/>
    <x v="3"/>
    <n v="37"/>
    <n v="128"/>
    <n v="4736"/>
    <n v="1894.3999999999999"/>
    <n v="0.39999999999999997"/>
    <s v="Outlet"/>
    <x v="1"/>
    <x v="11"/>
  </r>
  <r>
    <x v="4"/>
    <n v="1128299"/>
    <x v="310"/>
    <x v="2"/>
    <x v="26"/>
    <x v="29"/>
    <x v="4"/>
    <n v="44"/>
    <n v="93"/>
    <n v="4092"/>
    <n v="1432.1999999999998"/>
    <n v="0.35"/>
    <s v="Outlet"/>
    <x v="1"/>
    <x v="11"/>
  </r>
  <r>
    <x v="4"/>
    <n v="1128299"/>
    <x v="310"/>
    <x v="2"/>
    <x v="26"/>
    <x v="29"/>
    <x v="5"/>
    <n v="50"/>
    <n v="192"/>
    <n v="9600"/>
    <n v="2688.0000000000005"/>
    <n v="0.28000000000000003"/>
    <s v="Outlet"/>
    <x v="1"/>
    <x v="11"/>
  </r>
  <r>
    <x v="4"/>
    <n v="1128299"/>
    <x v="339"/>
    <x v="2"/>
    <x v="26"/>
    <x v="29"/>
    <x v="0"/>
    <n v="41"/>
    <n v="248"/>
    <n v="10168"/>
    <n v="3965.5199999999995"/>
    <n v="0.38999999999999996"/>
    <s v="Outlet"/>
    <x v="1"/>
    <x v="5"/>
  </r>
  <r>
    <x v="4"/>
    <n v="1128299"/>
    <x v="339"/>
    <x v="2"/>
    <x v="26"/>
    <x v="29"/>
    <x v="1"/>
    <n v="45"/>
    <n v="210"/>
    <n v="9450"/>
    <n v="4063.5000000000005"/>
    <n v="0.43000000000000005"/>
    <s v="Outlet"/>
    <x v="1"/>
    <x v="5"/>
  </r>
  <r>
    <x v="4"/>
    <n v="1128299"/>
    <x v="339"/>
    <x v="2"/>
    <x v="26"/>
    <x v="29"/>
    <x v="2"/>
    <n v="39"/>
    <n v="171"/>
    <n v="6669"/>
    <n v="2467.5299999999997"/>
    <n v="0.37"/>
    <s v="Outlet"/>
    <x v="1"/>
    <x v="5"/>
  </r>
  <r>
    <x v="4"/>
    <n v="1128299"/>
    <x v="339"/>
    <x v="2"/>
    <x v="26"/>
    <x v="29"/>
    <x v="3"/>
    <n v="39"/>
    <n v="149"/>
    <n v="5811"/>
    <n v="2440.62"/>
    <n v="0.42"/>
    <s v="Outlet"/>
    <x v="1"/>
    <x v="5"/>
  </r>
  <r>
    <x v="4"/>
    <n v="1128299"/>
    <x v="339"/>
    <x v="2"/>
    <x v="26"/>
    <x v="29"/>
    <x v="4"/>
    <n v="40"/>
    <n v="160"/>
    <n v="6400"/>
    <n v="2048"/>
    <n v="0.32"/>
    <s v="Outlet"/>
    <x v="1"/>
    <x v="5"/>
  </r>
  <r>
    <x v="4"/>
    <n v="1128299"/>
    <x v="339"/>
    <x v="2"/>
    <x v="26"/>
    <x v="29"/>
    <x v="5"/>
    <n v="49"/>
    <n v="160"/>
    <n v="7840"/>
    <n v="2508.8000000000002"/>
    <n v="0.32"/>
    <s v="Outlet"/>
    <x v="1"/>
    <x v="5"/>
  </r>
  <r>
    <x v="4"/>
    <n v="1128299"/>
    <x v="371"/>
    <x v="2"/>
    <x v="26"/>
    <x v="29"/>
    <x v="0"/>
    <n v="40"/>
    <n v="224"/>
    <n v="8960"/>
    <n v="3315.2"/>
    <n v="0.37"/>
    <s v="Outlet"/>
    <x v="1"/>
    <x v="6"/>
  </r>
  <r>
    <x v="4"/>
    <n v="1128299"/>
    <x v="371"/>
    <x v="2"/>
    <x v="26"/>
    <x v="29"/>
    <x v="1"/>
    <n v="44"/>
    <n v="208"/>
    <n v="9152"/>
    <n v="4026.88"/>
    <n v="0.44"/>
    <s v="Outlet"/>
    <x v="1"/>
    <x v="6"/>
  </r>
  <r>
    <x v="4"/>
    <n v="1128299"/>
    <x v="371"/>
    <x v="2"/>
    <x v="26"/>
    <x v="29"/>
    <x v="2"/>
    <n v="46"/>
    <n v="163"/>
    <n v="7498"/>
    <n v="2999.2"/>
    <n v="0.39999999999999997"/>
    <s v="Outlet"/>
    <x v="1"/>
    <x v="6"/>
  </r>
  <r>
    <x v="4"/>
    <n v="1128299"/>
    <x v="371"/>
    <x v="2"/>
    <x v="26"/>
    <x v="29"/>
    <x v="3"/>
    <n v="46"/>
    <n v="152"/>
    <n v="6992"/>
    <n v="2587.04"/>
    <n v="0.37"/>
    <s v="Outlet"/>
    <x v="1"/>
    <x v="6"/>
  </r>
  <r>
    <x v="4"/>
    <n v="1128299"/>
    <x v="371"/>
    <x v="2"/>
    <x v="26"/>
    <x v="29"/>
    <x v="4"/>
    <n v="48"/>
    <n v="162"/>
    <n v="7776"/>
    <n v="2643.8399999999997"/>
    <n v="0.33999999999999997"/>
    <s v="Outlet"/>
    <x v="1"/>
    <x v="6"/>
  </r>
  <r>
    <x v="4"/>
    <n v="1128299"/>
    <x v="371"/>
    <x v="2"/>
    <x v="26"/>
    <x v="29"/>
    <x v="5"/>
    <n v="50"/>
    <n v="153"/>
    <n v="7650"/>
    <n v="2448"/>
    <n v="0.32"/>
    <s v="Outlet"/>
    <x v="1"/>
    <x v="6"/>
  </r>
  <r>
    <x v="4"/>
    <n v="1128299"/>
    <x v="403"/>
    <x v="2"/>
    <x v="26"/>
    <x v="29"/>
    <x v="0"/>
    <n v="37"/>
    <n v="206"/>
    <n v="7622"/>
    <n v="3201.24"/>
    <n v="0.42"/>
    <s v="Outlet"/>
    <x v="1"/>
    <x v="7"/>
  </r>
  <r>
    <x v="4"/>
    <n v="1128299"/>
    <x v="403"/>
    <x v="2"/>
    <x v="26"/>
    <x v="29"/>
    <x v="1"/>
    <n v="39"/>
    <n v="188"/>
    <n v="7332"/>
    <n v="3372.7200000000003"/>
    <n v="0.46"/>
    <s v="Outlet"/>
    <x v="1"/>
    <x v="7"/>
  </r>
  <r>
    <x v="4"/>
    <n v="1128299"/>
    <x v="403"/>
    <x v="2"/>
    <x v="26"/>
    <x v="29"/>
    <x v="2"/>
    <n v="39"/>
    <n v="147"/>
    <n v="5733"/>
    <n v="2407.86"/>
    <n v="0.42"/>
    <s v="Outlet"/>
    <x v="1"/>
    <x v="7"/>
  </r>
  <r>
    <x v="4"/>
    <n v="1128299"/>
    <x v="403"/>
    <x v="2"/>
    <x v="26"/>
    <x v="29"/>
    <x v="3"/>
    <n v="37"/>
    <n v="145"/>
    <n v="5365"/>
    <n v="2199.65"/>
    <n v="0.41"/>
    <s v="Outlet"/>
    <x v="1"/>
    <x v="7"/>
  </r>
  <r>
    <x v="4"/>
    <n v="1128299"/>
    <x v="403"/>
    <x v="2"/>
    <x v="26"/>
    <x v="29"/>
    <x v="4"/>
    <n v="40"/>
    <n v="145"/>
    <n v="5800"/>
    <n v="2029.9999999999998"/>
    <n v="0.35"/>
    <s v="Outlet"/>
    <x v="1"/>
    <x v="7"/>
  </r>
  <r>
    <x v="4"/>
    <n v="1128299"/>
    <x v="403"/>
    <x v="2"/>
    <x v="26"/>
    <x v="29"/>
    <x v="5"/>
    <n v="48"/>
    <n v="157"/>
    <n v="7536"/>
    <n v="2260.7999999999997"/>
    <n v="0.3"/>
    <s v="Outlet"/>
    <x v="1"/>
    <x v="7"/>
  </r>
  <r>
    <x v="4"/>
    <n v="1128299"/>
    <x v="432"/>
    <x v="2"/>
    <x v="26"/>
    <x v="29"/>
    <x v="0"/>
    <n v="35"/>
    <n v="171"/>
    <n v="5985"/>
    <n v="2214.4499999999998"/>
    <n v="0.37"/>
    <s v="Outlet"/>
    <x v="1"/>
    <x v="8"/>
  </r>
  <r>
    <x v="4"/>
    <n v="1128299"/>
    <x v="432"/>
    <x v="2"/>
    <x v="26"/>
    <x v="29"/>
    <x v="1"/>
    <n v="38"/>
    <n v="182"/>
    <n v="6916"/>
    <n v="2973.8800000000006"/>
    <n v="0.43000000000000005"/>
    <s v="Outlet"/>
    <x v="1"/>
    <x v="8"/>
  </r>
  <r>
    <x v="4"/>
    <n v="1128299"/>
    <x v="432"/>
    <x v="2"/>
    <x v="26"/>
    <x v="29"/>
    <x v="2"/>
    <n v="34"/>
    <n v="120"/>
    <n v="4080"/>
    <n v="1631.9999999999998"/>
    <n v="0.39999999999999997"/>
    <s v="Outlet"/>
    <x v="1"/>
    <x v="8"/>
  </r>
  <r>
    <x v="4"/>
    <n v="1128299"/>
    <x v="432"/>
    <x v="2"/>
    <x v="26"/>
    <x v="29"/>
    <x v="3"/>
    <n v="35"/>
    <n v="112"/>
    <n v="3920"/>
    <n v="1646.3999999999999"/>
    <n v="0.42"/>
    <s v="Outlet"/>
    <x v="1"/>
    <x v="8"/>
  </r>
  <r>
    <x v="4"/>
    <n v="1128299"/>
    <x v="432"/>
    <x v="2"/>
    <x v="26"/>
    <x v="29"/>
    <x v="4"/>
    <n v="41"/>
    <n v="114"/>
    <n v="4674"/>
    <n v="1542.4199999999998"/>
    <n v="0.32999999999999996"/>
    <s v="Outlet"/>
    <x v="1"/>
    <x v="8"/>
  </r>
  <r>
    <x v="4"/>
    <n v="1128299"/>
    <x v="432"/>
    <x v="2"/>
    <x v="26"/>
    <x v="29"/>
    <x v="5"/>
    <n v="57"/>
    <n v="131"/>
    <n v="7467"/>
    <n v="2314.77"/>
    <n v="0.31"/>
    <s v="Outlet"/>
    <x v="1"/>
    <x v="8"/>
  </r>
  <r>
    <x v="4"/>
    <n v="1128299"/>
    <x v="463"/>
    <x v="2"/>
    <x v="26"/>
    <x v="29"/>
    <x v="0"/>
    <n v="47"/>
    <n v="176"/>
    <n v="8272"/>
    <n v="3391.52"/>
    <n v="0.41"/>
    <s v="Outlet"/>
    <x v="1"/>
    <x v="9"/>
  </r>
  <r>
    <x v="4"/>
    <n v="1128299"/>
    <x v="463"/>
    <x v="2"/>
    <x v="26"/>
    <x v="29"/>
    <x v="1"/>
    <n v="44"/>
    <n v="180"/>
    <n v="7920"/>
    <n v="3405.6000000000004"/>
    <n v="0.43000000000000005"/>
    <s v="Outlet"/>
    <x v="1"/>
    <x v="9"/>
  </r>
  <r>
    <x v="4"/>
    <n v="1128299"/>
    <x v="463"/>
    <x v="2"/>
    <x v="26"/>
    <x v="29"/>
    <x v="2"/>
    <n v="46"/>
    <n v="149"/>
    <n v="6854"/>
    <n v="2535.98"/>
    <n v="0.37"/>
    <s v="Outlet"/>
    <x v="1"/>
    <x v="9"/>
  </r>
  <r>
    <x v="4"/>
    <n v="1128299"/>
    <x v="463"/>
    <x v="2"/>
    <x v="26"/>
    <x v="29"/>
    <x v="3"/>
    <n v="40"/>
    <n v="136"/>
    <n v="5440"/>
    <n v="2230.4"/>
    <n v="0.41"/>
    <s v="Outlet"/>
    <x v="1"/>
    <x v="9"/>
  </r>
  <r>
    <x v="4"/>
    <n v="1128299"/>
    <x v="463"/>
    <x v="2"/>
    <x v="26"/>
    <x v="29"/>
    <x v="4"/>
    <n v="54"/>
    <n v="131"/>
    <n v="7074"/>
    <n v="2617.38"/>
    <n v="0.37"/>
    <s v="Outlet"/>
    <x v="1"/>
    <x v="9"/>
  </r>
  <r>
    <x v="4"/>
    <n v="1128299"/>
    <x v="463"/>
    <x v="2"/>
    <x v="26"/>
    <x v="29"/>
    <x v="5"/>
    <n v="56"/>
    <n v="170"/>
    <n v="9520"/>
    <n v="2856"/>
    <n v="0.3"/>
    <s v="Outlet"/>
    <x v="1"/>
    <x v="9"/>
  </r>
  <r>
    <x v="4"/>
    <n v="1128299"/>
    <x v="492"/>
    <x v="2"/>
    <x v="26"/>
    <x v="29"/>
    <x v="0"/>
    <n v="44"/>
    <n v="238"/>
    <n v="10472"/>
    <n v="4398.24"/>
    <n v="0.42"/>
    <s v="Outlet"/>
    <x v="1"/>
    <x v="10"/>
  </r>
  <r>
    <x v="4"/>
    <n v="1128299"/>
    <x v="492"/>
    <x v="2"/>
    <x v="26"/>
    <x v="29"/>
    <x v="1"/>
    <n v="47"/>
    <n v="217"/>
    <n v="10199"/>
    <n v="4793.5300000000007"/>
    <n v="0.47000000000000003"/>
    <s v="Outlet"/>
    <x v="1"/>
    <x v="10"/>
  </r>
  <r>
    <x v="2"/>
    <n v="1128299"/>
    <x v="492"/>
    <x v="2"/>
    <x v="26"/>
    <x v="29"/>
    <x v="2"/>
    <n v="44"/>
    <n v="150"/>
    <n v="6600"/>
    <n v="2706"/>
    <n v="0.41"/>
    <s v="Outlet"/>
    <x v="1"/>
    <x v="10"/>
  </r>
  <r>
    <x v="2"/>
    <n v="1128299"/>
    <x v="492"/>
    <x v="2"/>
    <x v="26"/>
    <x v="29"/>
    <x v="3"/>
    <n v="45"/>
    <n v="160"/>
    <n v="7200"/>
    <n v="2879.9999999999995"/>
    <n v="0.39999999999999997"/>
    <s v="Outlet"/>
    <x v="1"/>
    <x v="10"/>
  </r>
  <r>
    <x v="2"/>
    <n v="1128299"/>
    <x v="492"/>
    <x v="2"/>
    <x v="26"/>
    <x v="29"/>
    <x v="4"/>
    <n v="55"/>
    <n v="128"/>
    <n v="7040"/>
    <n v="2323.1999999999998"/>
    <n v="0.32999999999999996"/>
    <s v="Outlet"/>
    <x v="1"/>
    <x v="10"/>
  </r>
  <r>
    <x v="2"/>
    <n v="1128299"/>
    <x v="492"/>
    <x v="2"/>
    <x v="26"/>
    <x v="29"/>
    <x v="5"/>
    <n v="56"/>
    <n v="173"/>
    <n v="9688"/>
    <n v="2615.7600000000002"/>
    <n v="0.27"/>
    <s v="Outlet"/>
    <x v="1"/>
    <x v="10"/>
  </r>
  <r>
    <x v="2"/>
    <n v="1128299"/>
    <x v="177"/>
    <x v="2"/>
    <x v="26"/>
    <x v="29"/>
    <x v="0"/>
    <n v="24"/>
    <n v="149"/>
    <n v="3576"/>
    <n v="1644.96"/>
    <n v="0.46"/>
    <s v="Outlet"/>
    <x v="1"/>
    <x v="0"/>
  </r>
  <r>
    <x v="2"/>
    <n v="1128299"/>
    <x v="177"/>
    <x v="2"/>
    <x v="26"/>
    <x v="29"/>
    <x v="1"/>
    <n v="27"/>
    <n v="140"/>
    <n v="3780"/>
    <n v="1776.6000000000001"/>
    <n v="0.47000000000000003"/>
    <s v="Outlet"/>
    <x v="1"/>
    <x v="0"/>
  </r>
  <r>
    <x v="2"/>
    <n v="1128299"/>
    <x v="177"/>
    <x v="2"/>
    <x v="26"/>
    <x v="29"/>
    <x v="2"/>
    <n v="32"/>
    <n v="140"/>
    <n v="4480"/>
    <n v="1881.6"/>
    <n v="0.42"/>
    <s v="Outlet"/>
    <x v="1"/>
    <x v="0"/>
  </r>
  <r>
    <x v="2"/>
    <n v="1128299"/>
    <x v="177"/>
    <x v="2"/>
    <x v="26"/>
    <x v="29"/>
    <x v="3"/>
    <n v="28"/>
    <n v="99"/>
    <n v="2772"/>
    <n v="1164.24"/>
    <n v="0.42000000000000004"/>
    <s v="Outlet"/>
    <x v="1"/>
    <x v="0"/>
  </r>
  <r>
    <x v="2"/>
    <n v="1128299"/>
    <x v="177"/>
    <x v="2"/>
    <x v="26"/>
    <x v="29"/>
    <x v="4"/>
    <n v="35"/>
    <n v="75"/>
    <n v="2625"/>
    <n v="1050"/>
    <n v="0.39999999999999997"/>
    <s v="Outlet"/>
    <x v="1"/>
    <x v="0"/>
  </r>
  <r>
    <x v="2"/>
    <n v="1128299"/>
    <x v="177"/>
    <x v="2"/>
    <x v="26"/>
    <x v="29"/>
    <x v="5"/>
    <n v="28"/>
    <n v="140"/>
    <n v="3920"/>
    <n v="1254.4000000000001"/>
    <n v="0.32"/>
    <s v="Outlet"/>
    <x v="1"/>
    <x v="0"/>
  </r>
  <r>
    <x v="2"/>
    <n v="1128299"/>
    <x v="208"/>
    <x v="2"/>
    <x v="26"/>
    <x v="29"/>
    <x v="0"/>
    <n v="23"/>
    <n v="150"/>
    <n v="3450"/>
    <n v="1483.5000000000002"/>
    <n v="0.43000000000000005"/>
    <s v="Outlet"/>
    <x v="1"/>
    <x v="1"/>
  </r>
  <r>
    <x v="2"/>
    <n v="1128299"/>
    <x v="208"/>
    <x v="2"/>
    <x v="26"/>
    <x v="29"/>
    <x v="1"/>
    <n v="27"/>
    <n v="124"/>
    <n v="3348"/>
    <n v="1540.0800000000002"/>
    <n v="0.46"/>
    <s v="Outlet"/>
    <x v="1"/>
    <x v="1"/>
  </r>
  <r>
    <x v="2"/>
    <n v="1128299"/>
    <x v="208"/>
    <x v="2"/>
    <x v="26"/>
    <x v="29"/>
    <x v="2"/>
    <n v="28"/>
    <n v="120"/>
    <n v="3360"/>
    <n v="1377.6"/>
    <n v="0.41"/>
    <s v="Outlet"/>
    <x v="1"/>
    <x v="1"/>
  </r>
  <r>
    <x v="2"/>
    <n v="1128299"/>
    <x v="208"/>
    <x v="4"/>
    <x v="27"/>
    <x v="30"/>
    <x v="3"/>
    <n v="30"/>
    <n v="80"/>
    <n v="2400"/>
    <n v="1056"/>
    <n v="0.44"/>
    <s v="Outlet"/>
    <x v="1"/>
    <x v="1"/>
  </r>
  <r>
    <x v="2"/>
    <n v="1128299"/>
    <x v="208"/>
    <x v="4"/>
    <x v="27"/>
    <x v="30"/>
    <x v="4"/>
    <n v="34"/>
    <n v="60"/>
    <n v="2040"/>
    <n v="795.59999999999991"/>
    <n v="0.38999999999999996"/>
    <s v="Outlet"/>
    <x v="1"/>
    <x v="1"/>
  </r>
  <r>
    <x v="2"/>
    <n v="1128299"/>
    <x v="208"/>
    <x v="4"/>
    <x v="27"/>
    <x v="30"/>
    <x v="5"/>
    <n v="28"/>
    <n v="131"/>
    <n v="3668"/>
    <n v="1063.72"/>
    <n v="0.28999999999999998"/>
    <s v="Outlet"/>
    <x v="1"/>
    <x v="1"/>
  </r>
  <r>
    <x v="2"/>
    <n v="1128299"/>
    <x v="217"/>
    <x v="4"/>
    <x v="27"/>
    <x v="30"/>
    <x v="0"/>
    <n v="30"/>
    <n v="163"/>
    <n v="4890"/>
    <n v="2102.7000000000003"/>
    <n v="0.43000000000000005"/>
    <s v="Outlet"/>
    <x v="1"/>
    <x v="2"/>
  </r>
  <r>
    <x v="2"/>
    <n v="1128299"/>
    <x v="217"/>
    <x v="4"/>
    <x v="27"/>
    <x v="30"/>
    <x v="1"/>
    <n v="37"/>
    <n v="113"/>
    <n v="4181"/>
    <n v="1839.64"/>
    <n v="0.44"/>
    <s v="Outlet"/>
    <x v="1"/>
    <x v="2"/>
  </r>
  <r>
    <x v="2"/>
    <n v="1128299"/>
    <x v="217"/>
    <x v="4"/>
    <x v="27"/>
    <x v="30"/>
    <x v="2"/>
    <n v="39"/>
    <n v="124"/>
    <n v="4836"/>
    <n v="1837.68"/>
    <n v="0.38"/>
    <s v="Outlet"/>
    <x v="1"/>
    <x v="2"/>
  </r>
  <r>
    <x v="2"/>
    <n v="1128299"/>
    <x v="217"/>
    <x v="4"/>
    <x v="27"/>
    <x v="30"/>
    <x v="3"/>
    <n v="38"/>
    <n v="78"/>
    <n v="2964"/>
    <n v="1333.8"/>
    <n v="0.45"/>
    <s v="Outlet"/>
    <x v="1"/>
    <x v="2"/>
  </r>
  <r>
    <x v="2"/>
    <n v="1128299"/>
    <x v="217"/>
    <x v="4"/>
    <x v="27"/>
    <x v="30"/>
    <x v="4"/>
    <n v="41"/>
    <n v="45"/>
    <n v="1845"/>
    <n v="756.44999999999993"/>
    <n v="0.41"/>
    <s v="Outlet"/>
    <x v="1"/>
    <x v="2"/>
  </r>
  <r>
    <x v="2"/>
    <n v="1128299"/>
    <x v="217"/>
    <x v="4"/>
    <x v="27"/>
    <x v="30"/>
    <x v="5"/>
    <n v="40"/>
    <n v="112"/>
    <n v="4480"/>
    <n v="1299.1999999999998"/>
    <n v="0.28999999999999998"/>
    <s v="Outlet"/>
    <x v="1"/>
    <x v="2"/>
  </r>
  <r>
    <x v="2"/>
    <n v="1128299"/>
    <x v="236"/>
    <x v="4"/>
    <x v="27"/>
    <x v="30"/>
    <x v="0"/>
    <n v="37"/>
    <n v="179"/>
    <n v="6623"/>
    <n v="2847.8900000000003"/>
    <n v="0.43000000000000005"/>
    <s v="Outlet"/>
    <x v="1"/>
    <x v="3"/>
  </r>
  <r>
    <x v="2"/>
    <n v="1128299"/>
    <x v="236"/>
    <x v="4"/>
    <x v="27"/>
    <x v="30"/>
    <x v="1"/>
    <n v="40"/>
    <n v="111"/>
    <n v="4440"/>
    <n v="1864.8000000000002"/>
    <n v="0.42000000000000004"/>
    <s v="Outlet"/>
    <x v="1"/>
    <x v="3"/>
  </r>
  <r>
    <x v="2"/>
    <n v="1128299"/>
    <x v="236"/>
    <x v="4"/>
    <x v="27"/>
    <x v="30"/>
    <x v="2"/>
    <n v="36"/>
    <n v="113"/>
    <n v="4068"/>
    <n v="1505.16"/>
    <n v="0.37"/>
    <s v="Outlet"/>
    <x v="1"/>
    <x v="3"/>
  </r>
  <r>
    <x v="2"/>
    <n v="1128299"/>
    <x v="236"/>
    <x v="4"/>
    <x v="27"/>
    <x v="30"/>
    <x v="3"/>
    <n v="40"/>
    <n v="96"/>
    <n v="3840"/>
    <n v="1728"/>
    <n v="0.45"/>
    <s v="Outlet"/>
    <x v="1"/>
    <x v="3"/>
  </r>
  <r>
    <x v="2"/>
    <n v="1128299"/>
    <x v="236"/>
    <x v="4"/>
    <x v="27"/>
    <x v="30"/>
    <x v="4"/>
    <n v="38"/>
    <n v="56"/>
    <n v="2128"/>
    <n v="893.76"/>
    <n v="0.42"/>
    <s v="Outlet"/>
    <x v="1"/>
    <x v="3"/>
  </r>
  <r>
    <x v="2"/>
    <n v="1128299"/>
    <x v="236"/>
    <x v="4"/>
    <x v="27"/>
    <x v="30"/>
    <x v="5"/>
    <n v="56"/>
    <n v="112"/>
    <n v="6272"/>
    <n v="1756.16"/>
    <n v="0.28000000000000003"/>
    <s v="Outlet"/>
    <x v="1"/>
    <x v="3"/>
  </r>
  <r>
    <x v="2"/>
    <n v="1128299"/>
    <x v="267"/>
    <x v="4"/>
    <x v="27"/>
    <x v="30"/>
    <x v="0"/>
    <n v="37"/>
    <n v="187"/>
    <n v="6919"/>
    <n v="3182.7400000000002"/>
    <n v="0.46"/>
    <s v="Outlet"/>
    <x v="1"/>
    <x v="4"/>
  </r>
  <r>
    <x v="2"/>
    <n v="1128299"/>
    <x v="267"/>
    <x v="4"/>
    <x v="27"/>
    <x v="30"/>
    <x v="1"/>
    <n v="36"/>
    <n v="136"/>
    <n v="4896"/>
    <n v="2203.2000000000003"/>
    <n v="0.45"/>
    <s v="Outlet"/>
    <x v="1"/>
    <x v="4"/>
  </r>
  <r>
    <x v="2"/>
    <n v="1128299"/>
    <x v="267"/>
    <x v="4"/>
    <x v="27"/>
    <x v="30"/>
    <x v="2"/>
    <n v="40"/>
    <n v="145"/>
    <n v="5800"/>
    <n v="2261.9999999999995"/>
    <n v="0.38999999999999996"/>
    <s v="Outlet"/>
    <x v="1"/>
    <x v="4"/>
  </r>
  <r>
    <x v="2"/>
    <n v="1128299"/>
    <x v="267"/>
    <x v="4"/>
    <x v="27"/>
    <x v="30"/>
    <x v="3"/>
    <n v="34"/>
    <n v="114"/>
    <n v="3876"/>
    <n v="1666.6800000000003"/>
    <n v="0.43000000000000005"/>
    <s v="Outlet"/>
    <x v="1"/>
    <x v="4"/>
  </r>
  <r>
    <x v="2"/>
    <n v="1128299"/>
    <x v="267"/>
    <x v="4"/>
    <x v="27"/>
    <x v="30"/>
    <x v="4"/>
    <n v="39"/>
    <n v="74"/>
    <n v="2886"/>
    <n v="1212.1199999999999"/>
    <n v="0.42"/>
    <s v="Outlet"/>
    <x v="1"/>
    <x v="4"/>
  </r>
  <r>
    <x v="2"/>
    <n v="1128299"/>
    <x v="267"/>
    <x v="4"/>
    <x v="27"/>
    <x v="30"/>
    <x v="5"/>
    <n v="53"/>
    <n v="124"/>
    <n v="6572"/>
    <n v="2037.32"/>
    <n v="0.31"/>
    <s v="Outlet"/>
    <x v="1"/>
    <x v="4"/>
  </r>
  <r>
    <x v="2"/>
    <n v="1128299"/>
    <x v="297"/>
    <x v="4"/>
    <x v="27"/>
    <x v="30"/>
    <x v="0"/>
    <n v="35"/>
    <n v="203"/>
    <n v="7105"/>
    <n v="3055.1500000000005"/>
    <n v="0.43000000000000005"/>
    <s v="Outlet"/>
    <x v="1"/>
    <x v="11"/>
  </r>
  <r>
    <x v="2"/>
    <n v="1128299"/>
    <x v="297"/>
    <x v="4"/>
    <x v="27"/>
    <x v="30"/>
    <x v="1"/>
    <n v="41"/>
    <n v="163"/>
    <n v="6683"/>
    <n v="2940.52"/>
    <n v="0.44"/>
    <s v="Outlet"/>
    <x v="1"/>
    <x v="11"/>
  </r>
  <r>
    <x v="2"/>
    <n v="1128299"/>
    <x v="297"/>
    <x v="4"/>
    <x v="27"/>
    <x v="30"/>
    <x v="2"/>
    <n v="39"/>
    <n v="158"/>
    <n v="6162"/>
    <n v="2341.56"/>
    <n v="0.38"/>
    <s v="Outlet"/>
    <x v="1"/>
    <x v="11"/>
  </r>
  <r>
    <x v="2"/>
    <n v="1128299"/>
    <x v="297"/>
    <x v="4"/>
    <x v="27"/>
    <x v="30"/>
    <x v="3"/>
    <n v="33"/>
    <n v="132"/>
    <n v="4356"/>
    <n v="1873.0800000000002"/>
    <n v="0.43000000000000005"/>
    <s v="Outlet"/>
    <x v="1"/>
    <x v="11"/>
  </r>
  <r>
    <x v="2"/>
    <n v="1128299"/>
    <x v="297"/>
    <x v="4"/>
    <x v="27"/>
    <x v="30"/>
    <x v="4"/>
    <n v="42"/>
    <n v="94"/>
    <n v="3948"/>
    <n v="1539.7199999999998"/>
    <n v="0.38999999999999996"/>
    <s v="Outlet"/>
    <x v="1"/>
    <x v="11"/>
  </r>
  <r>
    <x v="2"/>
    <n v="1128299"/>
    <x v="297"/>
    <x v="4"/>
    <x v="27"/>
    <x v="30"/>
    <x v="5"/>
    <n v="53"/>
    <n v="190"/>
    <n v="10070"/>
    <n v="3222.4"/>
    <n v="0.32"/>
    <s v="Outlet"/>
    <x v="1"/>
    <x v="11"/>
  </r>
  <r>
    <x v="2"/>
    <n v="1128299"/>
    <x v="326"/>
    <x v="4"/>
    <x v="27"/>
    <x v="30"/>
    <x v="0"/>
    <n v="37"/>
    <n v="218"/>
    <n v="8066"/>
    <n v="3710.36"/>
    <n v="0.46"/>
    <s v="Outlet"/>
    <x v="1"/>
    <x v="5"/>
  </r>
  <r>
    <x v="2"/>
    <n v="1128299"/>
    <x v="326"/>
    <x v="4"/>
    <x v="27"/>
    <x v="30"/>
    <x v="1"/>
    <n v="37"/>
    <n v="173"/>
    <n v="6401"/>
    <n v="2944.46"/>
    <n v="0.46"/>
    <s v="Outlet"/>
    <x v="1"/>
    <x v="5"/>
  </r>
  <r>
    <x v="2"/>
    <n v="1128299"/>
    <x v="326"/>
    <x v="4"/>
    <x v="27"/>
    <x v="30"/>
    <x v="2"/>
    <n v="41"/>
    <n v="184"/>
    <n v="7544"/>
    <n v="3093.04"/>
    <n v="0.41"/>
    <s v="Outlet"/>
    <x v="1"/>
    <x v="5"/>
  </r>
  <r>
    <x v="2"/>
    <n v="1128299"/>
    <x v="326"/>
    <x v="4"/>
    <x v="27"/>
    <x v="30"/>
    <x v="3"/>
    <n v="39"/>
    <n v="128"/>
    <n v="4992"/>
    <n v="2246.4"/>
    <n v="0.45"/>
    <s v="Outlet"/>
    <x v="1"/>
    <x v="5"/>
  </r>
  <r>
    <x v="2"/>
    <n v="1128299"/>
    <x v="326"/>
    <x v="4"/>
    <x v="27"/>
    <x v="30"/>
    <x v="4"/>
    <n v="39"/>
    <n v="162"/>
    <n v="6318"/>
    <n v="2400.84"/>
    <n v="0.38"/>
    <s v="Outlet"/>
    <x v="1"/>
    <x v="5"/>
  </r>
  <r>
    <x v="2"/>
    <n v="1128299"/>
    <x v="326"/>
    <x v="4"/>
    <x v="27"/>
    <x v="30"/>
    <x v="5"/>
    <n v="51"/>
    <n v="157"/>
    <n v="8007"/>
    <n v="2322.0299999999997"/>
    <n v="0.28999999999999998"/>
    <s v="Outlet"/>
    <x v="1"/>
    <x v="5"/>
  </r>
  <r>
    <x v="2"/>
    <n v="1128299"/>
    <x v="358"/>
    <x v="4"/>
    <x v="27"/>
    <x v="30"/>
    <x v="0"/>
    <n v="39"/>
    <n v="209"/>
    <n v="8151"/>
    <n v="3749.46"/>
    <n v="0.46"/>
    <s v="Outlet"/>
    <x v="1"/>
    <x v="6"/>
  </r>
  <r>
    <x v="2"/>
    <n v="1128299"/>
    <x v="358"/>
    <x v="4"/>
    <x v="27"/>
    <x v="30"/>
    <x v="1"/>
    <n v="44"/>
    <n v="200"/>
    <n v="8800"/>
    <n v="3696.0000000000005"/>
    <n v="0.42000000000000004"/>
    <s v="Outlet"/>
    <x v="1"/>
    <x v="6"/>
  </r>
  <r>
    <x v="2"/>
    <n v="1128299"/>
    <x v="358"/>
    <x v="4"/>
    <x v="27"/>
    <x v="30"/>
    <x v="2"/>
    <n v="42"/>
    <n v="150"/>
    <n v="6300"/>
    <n v="2646"/>
    <n v="0.42"/>
    <s v="Outlet"/>
    <x v="1"/>
    <x v="6"/>
  </r>
  <r>
    <x v="2"/>
    <n v="1128299"/>
    <x v="358"/>
    <x v="4"/>
    <x v="27"/>
    <x v="30"/>
    <x v="3"/>
    <n v="42"/>
    <n v="149"/>
    <n v="6258"/>
    <n v="2816.1"/>
    <n v="0.45"/>
    <s v="Outlet"/>
    <x v="1"/>
    <x v="6"/>
  </r>
  <r>
    <x v="2"/>
    <n v="1128299"/>
    <x v="358"/>
    <x v="4"/>
    <x v="27"/>
    <x v="30"/>
    <x v="4"/>
    <n v="51"/>
    <n v="140"/>
    <n v="7140"/>
    <n v="2784.6"/>
    <n v="0.38999999999999996"/>
    <s v="Outlet"/>
    <x v="1"/>
    <x v="6"/>
  </r>
  <r>
    <x v="2"/>
    <n v="1128299"/>
    <x v="358"/>
    <x v="4"/>
    <x v="27"/>
    <x v="30"/>
    <x v="5"/>
    <n v="50"/>
    <n v="128"/>
    <n v="6400"/>
    <n v="1855.9999999999998"/>
    <n v="0.28999999999999998"/>
    <s v="Outlet"/>
    <x v="1"/>
    <x v="6"/>
  </r>
  <r>
    <x v="2"/>
    <n v="1128299"/>
    <x v="390"/>
    <x v="4"/>
    <x v="27"/>
    <x v="30"/>
    <x v="0"/>
    <n v="31"/>
    <n v="204"/>
    <n v="6324"/>
    <n v="2909.04"/>
    <n v="0.46"/>
    <s v="Outlet"/>
    <x v="1"/>
    <x v="7"/>
  </r>
  <r>
    <x v="2"/>
    <n v="1128299"/>
    <x v="390"/>
    <x v="4"/>
    <x v="27"/>
    <x v="30"/>
    <x v="1"/>
    <n v="38"/>
    <n v="198"/>
    <n v="7524"/>
    <n v="3310.56"/>
    <n v="0.44"/>
    <s v="Outlet"/>
    <x v="1"/>
    <x v="7"/>
  </r>
  <r>
    <x v="2"/>
    <n v="1128299"/>
    <x v="390"/>
    <x v="4"/>
    <x v="27"/>
    <x v="30"/>
    <x v="2"/>
    <n v="32"/>
    <n v="135"/>
    <n v="4320"/>
    <n v="1598.4"/>
    <n v="0.37"/>
    <s v="Outlet"/>
    <x v="1"/>
    <x v="7"/>
  </r>
  <r>
    <x v="2"/>
    <n v="1128299"/>
    <x v="390"/>
    <x v="4"/>
    <x v="27"/>
    <x v="30"/>
    <x v="3"/>
    <n v="35"/>
    <n v="120"/>
    <n v="4200"/>
    <n v="1932"/>
    <n v="0.46"/>
    <s v="Outlet"/>
    <x v="1"/>
    <x v="7"/>
  </r>
  <r>
    <x v="2"/>
    <n v="1128299"/>
    <x v="390"/>
    <x v="4"/>
    <x v="27"/>
    <x v="30"/>
    <x v="4"/>
    <n v="36"/>
    <n v="132"/>
    <n v="4752"/>
    <n v="1758.24"/>
    <n v="0.37"/>
    <s v="Outlet"/>
    <x v="1"/>
    <x v="7"/>
  </r>
  <r>
    <x v="2"/>
    <n v="1128299"/>
    <x v="390"/>
    <x v="4"/>
    <x v="27"/>
    <x v="30"/>
    <x v="5"/>
    <n v="46"/>
    <n v="135"/>
    <n v="6210"/>
    <n v="1863"/>
    <n v="0.3"/>
    <s v="Outlet"/>
    <x v="1"/>
    <x v="7"/>
  </r>
  <r>
    <x v="2"/>
    <n v="1128299"/>
    <x v="419"/>
    <x v="4"/>
    <x v="27"/>
    <x v="30"/>
    <x v="0"/>
    <n v="34"/>
    <n v="173"/>
    <n v="5882"/>
    <n v="2705.7200000000003"/>
    <n v="0.46"/>
    <s v="Outlet"/>
    <x v="1"/>
    <x v="8"/>
  </r>
  <r>
    <x v="2"/>
    <n v="1128299"/>
    <x v="419"/>
    <x v="4"/>
    <x v="27"/>
    <x v="30"/>
    <x v="1"/>
    <n v="34"/>
    <n v="173"/>
    <n v="5882"/>
    <n v="2470.44"/>
    <n v="0.42000000000000004"/>
    <s v="Outlet"/>
    <x v="1"/>
    <x v="8"/>
  </r>
  <r>
    <x v="2"/>
    <n v="1128299"/>
    <x v="419"/>
    <x v="4"/>
    <x v="27"/>
    <x v="30"/>
    <x v="2"/>
    <n v="32"/>
    <n v="123"/>
    <n v="3936"/>
    <n v="1495.68"/>
    <n v="0.38"/>
    <s v="Outlet"/>
    <x v="1"/>
    <x v="8"/>
  </r>
  <r>
    <x v="2"/>
    <n v="1128299"/>
    <x v="419"/>
    <x v="4"/>
    <x v="27"/>
    <x v="30"/>
    <x v="3"/>
    <n v="32"/>
    <n v="114"/>
    <n v="3648"/>
    <n v="1605.1200000000001"/>
    <n v="0.44"/>
    <s v="Outlet"/>
    <x v="1"/>
    <x v="8"/>
  </r>
  <r>
    <x v="2"/>
    <n v="1128299"/>
    <x v="419"/>
    <x v="4"/>
    <x v="27"/>
    <x v="30"/>
    <x v="4"/>
    <n v="41"/>
    <n v="102"/>
    <n v="4182"/>
    <n v="1672.8"/>
    <n v="0.39999999999999997"/>
    <s v="Outlet"/>
    <x v="1"/>
    <x v="8"/>
  </r>
  <r>
    <x v="2"/>
    <n v="1128299"/>
    <x v="419"/>
    <x v="4"/>
    <x v="27"/>
    <x v="30"/>
    <x v="5"/>
    <n v="46"/>
    <n v="109"/>
    <n v="5014"/>
    <n v="1554.34"/>
    <n v="0.31"/>
    <s v="Outlet"/>
    <x v="1"/>
    <x v="8"/>
  </r>
  <r>
    <x v="2"/>
    <n v="1128299"/>
    <x v="450"/>
    <x v="4"/>
    <x v="27"/>
    <x v="30"/>
    <x v="0"/>
    <n v="36"/>
    <n v="173"/>
    <n v="6228"/>
    <n v="2615.7600000000002"/>
    <n v="0.42000000000000004"/>
    <s v="Outlet"/>
    <x v="1"/>
    <x v="9"/>
  </r>
  <r>
    <x v="2"/>
    <n v="1128299"/>
    <x v="450"/>
    <x v="4"/>
    <x v="27"/>
    <x v="30"/>
    <x v="1"/>
    <n v="40"/>
    <n v="184"/>
    <n v="7360"/>
    <n v="3238.4"/>
    <n v="0.44"/>
    <s v="Outlet"/>
    <x v="1"/>
    <x v="9"/>
  </r>
  <r>
    <x v="2"/>
    <n v="1128299"/>
    <x v="450"/>
    <x v="4"/>
    <x v="27"/>
    <x v="30"/>
    <x v="2"/>
    <n v="39"/>
    <n v="145"/>
    <n v="5655"/>
    <n v="2262"/>
    <n v="0.39999999999999997"/>
    <s v="Outlet"/>
    <x v="1"/>
    <x v="9"/>
  </r>
  <r>
    <x v="2"/>
    <n v="1128299"/>
    <x v="450"/>
    <x v="4"/>
    <x v="27"/>
    <x v="30"/>
    <x v="3"/>
    <n v="37"/>
    <n v="140"/>
    <n v="5180"/>
    <n v="2382.8000000000002"/>
    <n v="0.46"/>
    <s v="Outlet"/>
    <x v="1"/>
    <x v="9"/>
  </r>
  <r>
    <x v="2"/>
    <n v="1128299"/>
    <x v="450"/>
    <x v="4"/>
    <x v="27"/>
    <x v="30"/>
    <x v="4"/>
    <n v="47"/>
    <n v="119"/>
    <n v="5593"/>
    <n v="2125.34"/>
    <n v="0.38"/>
    <s v="Outlet"/>
    <x v="1"/>
    <x v="9"/>
  </r>
  <r>
    <x v="2"/>
    <n v="1128299"/>
    <x v="450"/>
    <x v="4"/>
    <x v="27"/>
    <x v="30"/>
    <x v="5"/>
    <n v="46"/>
    <n v="157"/>
    <n v="7222"/>
    <n v="2094.3799999999997"/>
    <n v="0.28999999999999998"/>
    <s v="Outlet"/>
    <x v="1"/>
    <x v="9"/>
  </r>
  <r>
    <x v="2"/>
    <n v="1128299"/>
    <x v="479"/>
    <x v="4"/>
    <x v="27"/>
    <x v="30"/>
    <x v="0"/>
    <n v="42"/>
    <n v="209"/>
    <n v="8778"/>
    <n v="4125.66"/>
    <n v="0.47000000000000003"/>
    <s v="Outlet"/>
    <x v="1"/>
    <x v="10"/>
  </r>
  <r>
    <x v="2"/>
    <n v="1128299"/>
    <x v="479"/>
    <x v="4"/>
    <x v="27"/>
    <x v="30"/>
    <x v="1"/>
    <n v="39"/>
    <n v="223"/>
    <n v="8697"/>
    <n v="4087.59"/>
    <n v="0.47000000000000003"/>
    <s v="Outlet"/>
    <x v="1"/>
    <x v="10"/>
  </r>
  <r>
    <x v="0"/>
    <n v="1128299"/>
    <x v="479"/>
    <x v="4"/>
    <x v="27"/>
    <x v="30"/>
    <x v="2"/>
    <n v="36"/>
    <n v="147"/>
    <n v="5292"/>
    <n v="2222.64"/>
    <n v="0.42"/>
    <s v="Outlet"/>
    <x v="1"/>
    <x v="10"/>
  </r>
  <r>
    <x v="0"/>
    <n v="1128299"/>
    <x v="479"/>
    <x v="4"/>
    <x v="27"/>
    <x v="30"/>
    <x v="3"/>
    <n v="40"/>
    <n v="143"/>
    <n v="5720"/>
    <n v="2459.6000000000004"/>
    <n v="0.43000000000000005"/>
    <s v="Outlet"/>
    <x v="1"/>
    <x v="10"/>
  </r>
  <r>
    <x v="0"/>
    <n v="1128299"/>
    <x v="479"/>
    <x v="4"/>
    <x v="27"/>
    <x v="30"/>
    <x v="4"/>
    <n v="44"/>
    <n v="120"/>
    <n v="5280"/>
    <n v="2006.4"/>
    <n v="0.38"/>
    <s v="Outlet"/>
    <x v="1"/>
    <x v="10"/>
  </r>
  <r>
    <x v="0"/>
    <n v="1128299"/>
    <x v="479"/>
    <x v="4"/>
    <x v="27"/>
    <x v="30"/>
    <x v="5"/>
    <n v="47"/>
    <n v="160"/>
    <n v="7520"/>
    <n v="2256"/>
    <n v="0.3"/>
    <s v="Outlet"/>
    <x v="1"/>
    <x v="10"/>
  </r>
  <r>
    <x v="0"/>
    <n v="1185732"/>
    <x v="173"/>
    <x v="4"/>
    <x v="27"/>
    <x v="30"/>
    <x v="0"/>
    <n v="26"/>
    <n v="349"/>
    <n v="9074"/>
    <n v="4264.7800000000007"/>
    <n v="0.47000000000000003"/>
    <s v="Outlet"/>
    <x v="1"/>
    <x v="0"/>
  </r>
  <r>
    <x v="0"/>
    <n v="1185732"/>
    <x v="173"/>
    <x v="4"/>
    <x v="27"/>
    <x v="30"/>
    <x v="1"/>
    <n v="30"/>
    <n v="256"/>
    <n v="7680"/>
    <n v="3071.9999999999995"/>
    <n v="0.39999999999999997"/>
    <s v="Outlet"/>
    <x v="1"/>
    <x v="0"/>
  </r>
  <r>
    <x v="0"/>
    <n v="1185732"/>
    <x v="173"/>
    <x v="4"/>
    <x v="27"/>
    <x v="30"/>
    <x v="2"/>
    <n v="24"/>
    <n v="264"/>
    <n v="6336"/>
    <n v="2027.52"/>
    <n v="0.32"/>
    <s v="Outlet"/>
    <x v="1"/>
    <x v="0"/>
  </r>
  <r>
    <x v="0"/>
    <n v="1185732"/>
    <x v="173"/>
    <x v="4"/>
    <x v="27"/>
    <x v="30"/>
    <x v="3"/>
    <n v="25"/>
    <n v="209"/>
    <n v="5225"/>
    <n v="1828.7499999999998"/>
    <n v="0.35"/>
    <s v="Outlet"/>
    <x v="1"/>
    <x v="0"/>
  </r>
  <r>
    <x v="0"/>
    <n v="1185732"/>
    <x v="173"/>
    <x v="4"/>
    <x v="27"/>
    <x v="30"/>
    <x v="4"/>
    <n v="35"/>
    <n v="247"/>
    <n v="8645"/>
    <n v="3371.5499999999997"/>
    <n v="0.38999999999999996"/>
    <s v="Outlet"/>
    <x v="1"/>
    <x v="0"/>
  </r>
  <r>
    <x v="0"/>
    <n v="1185732"/>
    <x v="173"/>
    <x v="4"/>
    <x v="27"/>
    <x v="30"/>
    <x v="5"/>
    <n v="30"/>
    <n v="281"/>
    <n v="8430"/>
    <n v="4467.9000000000005"/>
    <n v="0.53"/>
    <s v="Outlet"/>
    <x v="1"/>
    <x v="0"/>
  </r>
  <r>
    <x v="0"/>
    <n v="1185732"/>
    <x v="202"/>
    <x v="4"/>
    <x v="27"/>
    <x v="30"/>
    <x v="0"/>
    <n v="31"/>
    <n v="376"/>
    <n v="11656"/>
    <n v="5594.88"/>
    <n v="0.48"/>
    <s v="Outlet"/>
    <x v="1"/>
    <x v="1"/>
  </r>
  <r>
    <x v="0"/>
    <n v="1185732"/>
    <x v="202"/>
    <x v="4"/>
    <x v="27"/>
    <x v="30"/>
    <x v="1"/>
    <n v="27"/>
    <n v="247"/>
    <n v="6669"/>
    <n v="2534.2200000000003"/>
    <n v="0.38"/>
    <s v="Outlet"/>
    <x v="1"/>
    <x v="1"/>
  </r>
  <r>
    <x v="0"/>
    <n v="1185732"/>
    <x v="202"/>
    <x v="4"/>
    <x v="27"/>
    <x v="30"/>
    <x v="2"/>
    <n v="21"/>
    <n v="248"/>
    <n v="5208"/>
    <n v="1562.3999999999999"/>
    <n v="0.3"/>
    <s v="Outlet"/>
    <x v="1"/>
    <x v="1"/>
  </r>
  <r>
    <x v="0"/>
    <n v="1185732"/>
    <x v="213"/>
    <x v="1"/>
    <x v="32"/>
    <x v="35"/>
    <x v="3"/>
    <n v="19"/>
    <n v="98"/>
    <n v="1862"/>
    <n v="856.52"/>
    <n v="0.46"/>
    <s v="Outlet"/>
    <x v="1"/>
    <x v="1"/>
  </r>
  <r>
    <x v="0"/>
    <n v="1185732"/>
    <x v="213"/>
    <x v="1"/>
    <x v="32"/>
    <x v="35"/>
    <x v="4"/>
    <n v="26"/>
    <n v="136"/>
    <n v="3536"/>
    <n v="1379.04"/>
    <n v="0.38999999999999996"/>
    <s v="Outlet"/>
    <x v="1"/>
    <x v="1"/>
  </r>
  <r>
    <x v="0"/>
    <n v="1185732"/>
    <x v="213"/>
    <x v="1"/>
    <x v="32"/>
    <x v="35"/>
    <x v="5"/>
    <n v="20"/>
    <n v="160"/>
    <n v="3200"/>
    <n v="1824.0000000000002"/>
    <n v="0.57000000000000006"/>
    <s v="Outlet"/>
    <x v="1"/>
    <x v="1"/>
  </r>
  <r>
    <x v="0"/>
    <n v="1185732"/>
    <x v="221"/>
    <x v="1"/>
    <x v="32"/>
    <x v="35"/>
    <x v="0"/>
    <n v="20"/>
    <n v="223"/>
    <n v="4460"/>
    <n v="2051.6"/>
    <n v="0.46"/>
    <s v="Outlet"/>
    <x v="1"/>
    <x v="2"/>
  </r>
  <r>
    <x v="0"/>
    <n v="1185732"/>
    <x v="221"/>
    <x v="1"/>
    <x v="32"/>
    <x v="35"/>
    <x v="1"/>
    <n v="20"/>
    <n v="128"/>
    <n v="2560"/>
    <n v="998.39999999999986"/>
    <n v="0.38999999999999996"/>
    <s v="Outlet"/>
    <x v="1"/>
    <x v="2"/>
  </r>
  <r>
    <x v="0"/>
    <n v="1185732"/>
    <x v="221"/>
    <x v="1"/>
    <x v="32"/>
    <x v="35"/>
    <x v="2"/>
    <n v="11"/>
    <n v="136"/>
    <n v="1496"/>
    <n v="703.12"/>
    <n v="0.47000000000000003"/>
    <s v="Outlet"/>
    <x v="1"/>
    <x v="2"/>
  </r>
  <r>
    <x v="0"/>
    <n v="1185732"/>
    <x v="221"/>
    <x v="1"/>
    <x v="32"/>
    <x v="35"/>
    <x v="3"/>
    <n v="15"/>
    <n v="85"/>
    <n v="1275"/>
    <n v="573.75"/>
    <n v="0.45"/>
    <s v="Outlet"/>
    <x v="1"/>
    <x v="2"/>
  </r>
  <r>
    <x v="0"/>
    <n v="1185732"/>
    <x v="221"/>
    <x v="1"/>
    <x v="32"/>
    <x v="35"/>
    <x v="4"/>
    <n v="25"/>
    <n v="104"/>
    <n v="2600"/>
    <n v="962"/>
    <n v="0.37"/>
    <s v="Outlet"/>
    <x v="1"/>
    <x v="2"/>
  </r>
  <r>
    <x v="0"/>
    <n v="1185732"/>
    <x v="221"/>
    <x v="1"/>
    <x v="32"/>
    <x v="35"/>
    <x v="5"/>
    <n v="17"/>
    <n v="136"/>
    <n v="2312"/>
    <n v="1248.48"/>
    <n v="0.54"/>
    <s v="Outlet"/>
    <x v="1"/>
    <x v="2"/>
  </r>
  <r>
    <x v="0"/>
    <n v="1185732"/>
    <x v="240"/>
    <x v="1"/>
    <x v="32"/>
    <x v="35"/>
    <x v="0"/>
    <n v="19"/>
    <n v="223"/>
    <n v="4237"/>
    <n v="1864.28"/>
    <n v="0.44"/>
    <s v="Outlet"/>
    <x v="1"/>
    <x v="3"/>
  </r>
  <r>
    <x v="0"/>
    <n v="1185732"/>
    <x v="240"/>
    <x v="1"/>
    <x v="32"/>
    <x v="35"/>
    <x v="1"/>
    <n v="20"/>
    <n v="116"/>
    <n v="2320"/>
    <n v="927.99999999999989"/>
    <n v="0.39999999999999997"/>
    <s v="Outlet"/>
    <x v="1"/>
    <x v="3"/>
  </r>
  <r>
    <x v="0"/>
    <n v="1185732"/>
    <x v="240"/>
    <x v="1"/>
    <x v="32"/>
    <x v="35"/>
    <x v="2"/>
    <n v="11"/>
    <n v="124"/>
    <n v="1364"/>
    <n v="613.80000000000007"/>
    <n v="0.45"/>
    <s v="Outlet"/>
    <x v="1"/>
    <x v="3"/>
  </r>
  <r>
    <x v="0"/>
    <n v="1185732"/>
    <x v="240"/>
    <x v="1"/>
    <x v="32"/>
    <x v="35"/>
    <x v="3"/>
    <n v="16"/>
    <n v="96"/>
    <n v="1536"/>
    <n v="660.48"/>
    <n v="0.43000000000000005"/>
    <s v="Outlet"/>
    <x v="1"/>
    <x v="3"/>
  </r>
  <r>
    <x v="0"/>
    <n v="1185732"/>
    <x v="240"/>
    <x v="1"/>
    <x v="32"/>
    <x v="35"/>
    <x v="4"/>
    <n v="30"/>
    <n v="98"/>
    <n v="2940"/>
    <n v="1176"/>
    <n v="0.39999999999999997"/>
    <s v="Outlet"/>
    <x v="1"/>
    <x v="3"/>
  </r>
  <r>
    <x v="0"/>
    <n v="1185732"/>
    <x v="240"/>
    <x v="1"/>
    <x v="32"/>
    <x v="35"/>
    <x v="5"/>
    <n v="22"/>
    <n v="147"/>
    <n v="3234"/>
    <n v="1714.02"/>
    <n v="0.53"/>
    <s v="Outlet"/>
    <x v="1"/>
    <x v="3"/>
  </r>
  <r>
    <x v="0"/>
    <n v="1185732"/>
    <x v="269"/>
    <x v="1"/>
    <x v="32"/>
    <x v="35"/>
    <x v="0"/>
    <n v="27"/>
    <n v="238"/>
    <n v="6426"/>
    <n v="2698.92"/>
    <n v="0.42000000000000004"/>
    <s v="Outlet"/>
    <x v="1"/>
    <x v="4"/>
  </r>
  <r>
    <x v="0"/>
    <n v="1185732"/>
    <x v="269"/>
    <x v="1"/>
    <x v="32"/>
    <x v="35"/>
    <x v="1"/>
    <n v="28"/>
    <n v="140"/>
    <n v="3920"/>
    <n v="1607.1999999999998"/>
    <n v="0.41"/>
    <s v="Outlet"/>
    <x v="1"/>
    <x v="4"/>
  </r>
  <r>
    <x v="0"/>
    <n v="1185732"/>
    <x v="269"/>
    <x v="1"/>
    <x v="32"/>
    <x v="35"/>
    <x v="2"/>
    <n v="26"/>
    <n v="136"/>
    <n v="3536"/>
    <n v="1520.4800000000002"/>
    <n v="0.43000000000000005"/>
    <s v="Outlet"/>
    <x v="1"/>
    <x v="4"/>
  </r>
  <r>
    <x v="0"/>
    <n v="1185732"/>
    <x v="269"/>
    <x v="1"/>
    <x v="32"/>
    <x v="35"/>
    <x v="3"/>
    <n v="24"/>
    <n v="116"/>
    <n v="2784"/>
    <n v="1280.6400000000001"/>
    <n v="0.46"/>
    <s v="Outlet"/>
    <x v="1"/>
    <x v="4"/>
  </r>
  <r>
    <x v="0"/>
    <n v="1185732"/>
    <x v="269"/>
    <x v="1"/>
    <x v="32"/>
    <x v="35"/>
    <x v="4"/>
    <n v="34"/>
    <n v="132"/>
    <n v="4488"/>
    <n v="1795.1999999999998"/>
    <n v="0.39999999999999997"/>
    <s v="Outlet"/>
    <x v="1"/>
    <x v="4"/>
  </r>
  <r>
    <x v="0"/>
    <n v="1185732"/>
    <x v="269"/>
    <x v="1"/>
    <x v="32"/>
    <x v="35"/>
    <x v="5"/>
    <n v="35"/>
    <n v="150"/>
    <n v="5250"/>
    <n v="2940.0000000000005"/>
    <n v="0.56000000000000005"/>
    <s v="Outlet"/>
    <x v="1"/>
    <x v="4"/>
  </r>
  <r>
    <x v="0"/>
    <n v="1185732"/>
    <x v="302"/>
    <x v="1"/>
    <x v="32"/>
    <x v="35"/>
    <x v="0"/>
    <n v="31"/>
    <n v="263"/>
    <n v="8153"/>
    <n v="3587.32"/>
    <n v="0.44"/>
    <s v="Outlet"/>
    <x v="1"/>
    <x v="11"/>
  </r>
  <r>
    <x v="0"/>
    <n v="1185732"/>
    <x v="302"/>
    <x v="1"/>
    <x v="32"/>
    <x v="35"/>
    <x v="1"/>
    <n v="29"/>
    <n v="150"/>
    <n v="4350"/>
    <n v="1696.4999999999998"/>
    <n v="0.38999999999999996"/>
    <s v="Outlet"/>
    <x v="1"/>
    <x v="11"/>
  </r>
  <r>
    <x v="0"/>
    <n v="1185732"/>
    <x v="302"/>
    <x v="1"/>
    <x v="32"/>
    <x v="35"/>
    <x v="2"/>
    <n v="33"/>
    <n v="157"/>
    <n v="5181"/>
    <n v="2383.2600000000002"/>
    <n v="0.46"/>
    <s v="Outlet"/>
    <x v="1"/>
    <x v="11"/>
  </r>
  <r>
    <x v="0"/>
    <n v="1185732"/>
    <x v="302"/>
    <x v="1"/>
    <x v="32"/>
    <x v="35"/>
    <x v="3"/>
    <n v="34"/>
    <n v="149"/>
    <n v="5066"/>
    <n v="2178.38"/>
    <n v="0.43000000000000005"/>
    <s v="Outlet"/>
    <x v="1"/>
    <x v="11"/>
  </r>
  <r>
    <x v="0"/>
    <n v="1185732"/>
    <x v="302"/>
    <x v="1"/>
    <x v="32"/>
    <x v="35"/>
    <x v="4"/>
    <n v="47"/>
    <n v="135"/>
    <n v="6345"/>
    <n v="2411.1"/>
    <n v="0.38"/>
    <s v="Outlet"/>
    <x v="1"/>
    <x v="11"/>
  </r>
  <r>
    <x v="0"/>
    <n v="1185732"/>
    <x v="302"/>
    <x v="1"/>
    <x v="32"/>
    <x v="35"/>
    <x v="5"/>
    <n v="51"/>
    <n v="219"/>
    <n v="11169"/>
    <n v="5919.5700000000006"/>
    <n v="0.53"/>
    <s v="Outlet"/>
    <x v="1"/>
    <x v="11"/>
  </r>
  <r>
    <x v="0"/>
    <n v="1185732"/>
    <x v="330"/>
    <x v="1"/>
    <x v="32"/>
    <x v="35"/>
    <x v="0"/>
    <n v="47"/>
    <n v="289"/>
    <n v="13583"/>
    <n v="6248.18"/>
    <n v="0.46"/>
    <s v="Outlet"/>
    <x v="1"/>
    <x v="5"/>
  </r>
  <r>
    <x v="1"/>
    <n v="1185732"/>
    <x v="330"/>
    <x v="1"/>
    <x v="32"/>
    <x v="35"/>
    <x v="1"/>
    <n v="42"/>
    <n v="192"/>
    <n v="8064"/>
    <n v="3064.32"/>
    <n v="0.38"/>
    <s v="Outlet"/>
    <x v="1"/>
    <x v="5"/>
  </r>
  <r>
    <x v="1"/>
    <n v="1185732"/>
    <x v="330"/>
    <x v="1"/>
    <x v="32"/>
    <x v="35"/>
    <x v="2"/>
    <n v="37"/>
    <n v="168"/>
    <n v="6216"/>
    <n v="2610.7200000000003"/>
    <n v="0.42000000000000004"/>
    <s v="Outlet"/>
    <x v="1"/>
    <x v="5"/>
  </r>
  <r>
    <x v="1"/>
    <n v="1185732"/>
    <x v="330"/>
    <x v="1"/>
    <x v="32"/>
    <x v="35"/>
    <x v="3"/>
    <n v="33"/>
    <n v="143"/>
    <n v="4719"/>
    <n v="2029.1700000000003"/>
    <n v="0.43000000000000005"/>
    <s v="Outlet"/>
    <x v="1"/>
    <x v="5"/>
  </r>
  <r>
    <x v="1"/>
    <n v="1185732"/>
    <x v="330"/>
    <x v="1"/>
    <x v="32"/>
    <x v="35"/>
    <x v="4"/>
    <n v="46"/>
    <n v="150"/>
    <n v="6900"/>
    <n v="2553"/>
    <n v="0.37"/>
    <s v="Outlet"/>
    <x v="1"/>
    <x v="5"/>
  </r>
  <r>
    <x v="1"/>
    <n v="1185732"/>
    <x v="330"/>
    <x v="1"/>
    <x v="32"/>
    <x v="35"/>
    <x v="5"/>
    <n v="49"/>
    <n v="209"/>
    <n v="10241"/>
    <n v="5427.7300000000005"/>
    <n v="0.53"/>
    <s v="Outlet"/>
    <x v="1"/>
    <x v="5"/>
  </r>
  <r>
    <x v="1"/>
    <n v="1185732"/>
    <x v="362"/>
    <x v="1"/>
    <x v="32"/>
    <x v="35"/>
    <x v="0"/>
    <n v="41"/>
    <n v="256"/>
    <n v="10496"/>
    <n v="4723.2"/>
    <n v="0.45"/>
    <s v="Outlet"/>
    <x v="1"/>
    <x v="6"/>
  </r>
  <r>
    <x v="1"/>
    <n v="1185732"/>
    <x v="362"/>
    <x v="1"/>
    <x v="32"/>
    <x v="35"/>
    <x v="1"/>
    <n v="44"/>
    <n v="198"/>
    <n v="8712"/>
    <n v="3571.9199999999996"/>
    <n v="0.41"/>
    <s v="Outlet"/>
    <x v="1"/>
    <x v="6"/>
  </r>
  <r>
    <x v="1"/>
    <n v="1185732"/>
    <x v="362"/>
    <x v="1"/>
    <x v="32"/>
    <x v="35"/>
    <x v="2"/>
    <n v="37"/>
    <n v="179"/>
    <n v="6623"/>
    <n v="2914.12"/>
    <n v="0.44"/>
    <s v="Outlet"/>
    <x v="1"/>
    <x v="6"/>
  </r>
  <r>
    <x v="1"/>
    <n v="1185732"/>
    <x v="362"/>
    <x v="1"/>
    <x v="32"/>
    <x v="35"/>
    <x v="3"/>
    <n v="32"/>
    <n v="147"/>
    <n v="4704"/>
    <n v="1975.6800000000003"/>
    <n v="0.42000000000000004"/>
    <s v="Outlet"/>
    <x v="1"/>
    <x v="6"/>
  </r>
  <r>
    <x v="1"/>
    <n v="1185732"/>
    <x v="362"/>
    <x v="1"/>
    <x v="32"/>
    <x v="35"/>
    <x v="4"/>
    <n v="35"/>
    <n v="158"/>
    <n v="5530"/>
    <n v="2322.6"/>
    <n v="0.42"/>
    <s v="Outlet"/>
    <x v="1"/>
    <x v="6"/>
  </r>
  <r>
    <x v="1"/>
    <n v="1185732"/>
    <x v="362"/>
    <x v="1"/>
    <x v="32"/>
    <x v="35"/>
    <x v="5"/>
    <n v="42"/>
    <n v="206"/>
    <n v="8652"/>
    <n v="4758.6000000000004"/>
    <n v="0.55000000000000004"/>
    <s v="Outlet"/>
    <x v="1"/>
    <x v="6"/>
  </r>
  <r>
    <x v="1"/>
    <n v="1185732"/>
    <x v="392"/>
    <x v="1"/>
    <x v="32"/>
    <x v="35"/>
    <x v="0"/>
    <n v="40"/>
    <n v="232"/>
    <n v="9280"/>
    <n v="4083.2"/>
    <n v="0.44"/>
    <s v="Outlet"/>
    <x v="1"/>
    <x v="7"/>
  </r>
  <r>
    <x v="1"/>
    <n v="1185732"/>
    <x v="392"/>
    <x v="1"/>
    <x v="32"/>
    <x v="35"/>
    <x v="1"/>
    <n v="33"/>
    <n v="158"/>
    <n v="5214"/>
    <n v="2137.7399999999998"/>
    <n v="0.41"/>
    <s v="Outlet"/>
    <x v="1"/>
    <x v="7"/>
  </r>
  <r>
    <x v="1"/>
    <n v="1185732"/>
    <x v="392"/>
    <x v="1"/>
    <x v="32"/>
    <x v="35"/>
    <x v="2"/>
    <n v="15"/>
    <n v="145"/>
    <n v="2175"/>
    <n v="1022.2500000000001"/>
    <n v="0.47000000000000003"/>
    <s v="Outlet"/>
    <x v="1"/>
    <x v="7"/>
  </r>
  <r>
    <x v="1"/>
    <n v="1185732"/>
    <x v="392"/>
    <x v="1"/>
    <x v="32"/>
    <x v="35"/>
    <x v="3"/>
    <n v="16"/>
    <n v="120"/>
    <n v="1920"/>
    <n v="864"/>
    <n v="0.45"/>
    <s v="Outlet"/>
    <x v="1"/>
    <x v="7"/>
  </r>
  <r>
    <x v="1"/>
    <n v="1185732"/>
    <x v="392"/>
    <x v="1"/>
    <x v="32"/>
    <x v="35"/>
    <x v="4"/>
    <n v="22"/>
    <n v="132"/>
    <n v="2904"/>
    <n v="1103.52"/>
    <n v="0.38"/>
    <s v="Outlet"/>
    <x v="1"/>
    <x v="7"/>
  </r>
  <r>
    <x v="1"/>
    <n v="1185732"/>
    <x v="392"/>
    <x v="1"/>
    <x v="32"/>
    <x v="35"/>
    <x v="5"/>
    <n v="26"/>
    <n v="160"/>
    <n v="4160"/>
    <n v="2329.6000000000004"/>
    <n v="0.56000000000000005"/>
    <s v="Outlet"/>
    <x v="1"/>
    <x v="7"/>
  </r>
  <r>
    <x v="1"/>
    <n v="1185732"/>
    <x v="424"/>
    <x v="1"/>
    <x v="32"/>
    <x v="35"/>
    <x v="0"/>
    <n v="24"/>
    <n v="216"/>
    <n v="5184"/>
    <n v="2384.6400000000003"/>
    <n v="0.46"/>
    <s v="Outlet"/>
    <x v="1"/>
    <x v="8"/>
  </r>
  <r>
    <x v="1"/>
    <n v="1185732"/>
    <x v="424"/>
    <x v="1"/>
    <x v="32"/>
    <x v="35"/>
    <x v="1"/>
    <n v="17"/>
    <n v="165"/>
    <n v="2805"/>
    <n v="1037.8499999999999"/>
    <n v="0.37"/>
    <s v="Outlet"/>
    <x v="1"/>
    <x v="8"/>
  </r>
  <r>
    <x v="1"/>
    <n v="1185732"/>
    <x v="424"/>
    <x v="1"/>
    <x v="32"/>
    <x v="35"/>
    <x v="2"/>
    <n v="19"/>
    <n v="120"/>
    <n v="2280"/>
    <n v="1071.6000000000001"/>
    <n v="0.47000000000000003"/>
    <s v="Outlet"/>
    <x v="1"/>
    <x v="8"/>
  </r>
  <r>
    <x v="1"/>
    <n v="1185732"/>
    <x v="424"/>
    <x v="1"/>
    <x v="32"/>
    <x v="35"/>
    <x v="3"/>
    <n v="20"/>
    <n v="109"/>
    <n v="2180"/>
    <n v="981"/>
    <n v="0.45"/>
    <s v="Outlet"/>
    <x v="1"/>
    <x v="8"/>
  </r>
  <r>
    <x v="1"/>
    <n v="1185732"/>
    <x v="424"/>
    <x v="1"/>
    <x v="32"/>
    <x v="35"/>
    <x v="4"/>
    <n v="25"/>
    <n v="105"/>
    <n v="2625"/>
    <n v="1102.5"/>
    <n v="0.42"/>
    <s v="Outlet"/>
    <x v="1"/>
    <x v="8"/>
  </r>
  <r>
    <x v="2"/>
    <n v="1185732"/>
    <x v="424"/>
    <x v="1"/>
    <x v="32"/>
    <x v="35"/>
    <x v="5"/>
    <n v="27"/>
    <n v="162"/>
    <n v="4374"/>
    <n v="2361.96"/>
    <n v="0.54"/>
    <s v="Outlet"/>
    <x v="1"/>
    <x v="8"/>
  </r>
  <r>
    <x v="2"/>
    <n v="1185732"/>
    <x v="454"/>
    <x v="1"/>
    <x v="32"/>
    <x v="35"/>
    <x v="0"/>
    <n v="22"/>
    <n v="206"/>
    <n v="4532"/>
    <n v="1994.08"/>
    <n v="0.44"/>
    <s v="Outlet"/>
    <x v="1"/>
    <x v="9"/>
  </r>
  <r>
    <x v="2"/>
    <n v="1185732"/>
    <x v="454"/>
    <x v="1"/>
    <x v="32"/>
    <x v="35"/>
    <x v="1"/>
    <n v="15"/>
    <n v="153"/>
    <n v="2295"/>
    <n v="872.1"/>
    <n v="0.38"/>
    <s v="Outlet"/>
    <x v="1"/>
    <x v="9"/>
  </r>
  <r>
    <x v="2"/>
    <n v="1185732"/>
    <x v="454"/>
    <x v="1"/>
    <x v="32"/>
    <x v="35"/>
    <x v="2"/>
    <n v="22"/>
    <n v="119"/>
    <n v="2618"/>
    <n v="1099.5600000000002"/>
    <n v="0.42000000000000004"/>
    <s v="Outlet"/>
    <x v="1"/>
    <x v="9"/>
  </r>
  <r>
    <x v="2"/>
    <n v="1185732"/>
    <x v="454"/>
    <x v="1"/>
    <x v="32"/>
    <x v="35"/>
    <x v="3"/>
    <n v="43"/>
    <n v="153"/>
    <n v="6579"/>
    <n v="2894.76"/>
    <n v="0.44"/>
    <s v="Outlet"/>
    <x v="1"/>
    <x v="9"/>
  </r>
  <r>
    <x v="2"/>
    <n v="1185732"/>
    <x v="454"/>
    <x v="1"/>
    <x v="32"/>
    <x v="35"/>
    <x v="4"/>
    <n v="59"/>
    <n v="132"/>
    <n v="7788"/>
    <n v="3115.2"/>
    <n v="0.39999999999999997"/>
    <s v="Outlet"/>
    <x v="1"/>
    <x v="9"/>
  </r>
  <r>
    <x v="2"/>
    <n v="1185732"/>
    <x v="454"/>
    <x v="1"/>
    <x v="32"/>
    <x v="35"/>
    <x v="5"/>
    <n v="51"/>
    <n v="168"/>
    <n v="8568"/>
    <n v="4883.76"/>
    <n v="0.57000000000000006"/>
    <s v="Outlet"/>
    <x v="1"/>
    <x v="9"/>
  </r>
  <r>
    <x v="2"/>
    <n v="1185732"/>
    <x v="483"/>
    <x v="1"/>
    <x v="32"/>
    <x v="35"/>
    <x v="0"/>
    <n v="48"/>
    <n v="256"/>
    <n v="12288"/>
    <n v="5775.3600000000006"/>
    <n v="0.47000000000000003"/>
    <s v="Outlet"/>
    <x v="1"/>
    <x v="10"/>
  </r>
  <r>
    <x v="2"/>
    <n v="1185732"/>
    <x v="483"/>
    <x v="1"/>
    <x v="32"/>
    <x v="35"/>
    <x v="1"/>
    <n v="44"/>
    <n v="201"/>
    <n v="8844"/>
    <n v="3272.2799999999997"/>
    <n v="0.37"/>
    <s v="Outlet"/>
    <x v="1"/>
    <x v="10"/>
  </r>
  <r>
    <x v="2"/>
    <n v="1185732"/>
    <x v="483"/>
    <x v="1"/>
    <x v="32"/>
    <x v="35"/>
    <x v="2"/>
    <n v="43"/>
    <n v="158"/>
    <n v="6794"/>
    <n v="3057.3"/>
    <n v="0.45"/>
    <s v="Outlet"/>
    <x v="1"/>
    <x v="10"/>
  </r>
  <r>
    <x v="2"/>
    <n v="1185732"/>
    <x v="483"/>
    <x v="1"/>
    <x v="32"/>
    <x v="35"/>
    <x v="3"/>
    <n v="41"/>
    <n v="143"/>
    <n v="5863"/>
    <n v="2755.61"/>
    <n v="0.47000000000000003"/>
    <s v="Outlet"/>
    <x v="1"/>
    <x v="10"/>
  </r>
  <r>
    <x v="2"/>
    <n v="1185732"/>
    <x v="483"/>
    <x v="1"/>
    <x v="32"/>
    <x v="35"/>
    <x v="4"/>
    <n v="54"/>
    <n v="157"/>
    <n v="8478"/>
    <n v="3221.64"/>
    <n v="0.38"/>
    <s v="Outlet"/>
    <x v="1"/>
    <x v="10"/>
  </r>
  <r>
    <x v="2"/>
    <n v="1185732"/>
    <x v="483"/>
    <x v="1"/>
    <x v="32"/>
    <x v="35"/>
    <x v="5"/>
    <n v="53"/>
    <n v="178"/>
    <n v="9434"/>
    <n v="5188.7000000000007"/>
    <n v="0.55000000000000004"/>
    <s v="Outlet"/>
    <x v="1"/>
    <x v="10"/>
  </r>
  <r>
    <x v="2"/>
    <n v="1197831"/>
    <x v="187"/>
    <x v="1"/>
    <x v="32"/>
    <x v="35"/>
    <x v="0"/>
    <n v="17"/>
    <n v="215"/>
    <n v="3655"/>
    <n v="1608.2"/>
    <n v="0.44"/>
    <s v="Outlet"/>
    <x v="1"/>
    <x v="0"/>
  </r>
  <r>
    <x v="2"/>
    <n v="1197831"/>
    <x v="187"/>
    <x v="1"/>
    <x v="32"/>
    <x v="35"/>
    <x v="1"/>
    <n v="18"/>
    <n v="135"/>
    <n v="2430"/>
    <n v="971.99999999999989"/>
    <n v="0.39999999999999997"/>
    <s v="Outlet"/>
    <x v="1"/>
    <x v="0"/>
  </r>
  <r>
    <x v="2"/>
    <n v="1197831"/>
    <x v="187"/>
    <x v="1"/>
    <x v="32"/>
    <x v="35"/>
    <x v="2"/>
    <n v="11"/>
    <n v="140"/>
    <n v="1540"/>
    <n v="677.6"/>
    <n v="0.44"/>
    <s v="Outlet"/>
    <x v="1"/>
    <x v="0"/>
  </r>
  <r>
    <x v="2"/>
    <n v="1197831"/>
    <x v="187"/>
    <x v="1"/>
    <x v="32"/>
    <x v="35"/>
    <x v="3"/>
    <n v="13"/>
    <n v="102"/>
    <n v="1326"/>
    <n v="623.22"/>
    <n v="0.47000000000000003"/>
    <s v="Outlet"/>
    <x v="1"/>
    <x v="0"/>
  </r>
  <r>
    <x v="2"/>
    <n v="1197831"/>
    <x v="187"/>
    <x v="1"/>
    <x v="32"/>
    <x v="35"/>
    <x v="4"/>
    <n v="26"/>
    <n v="123"/>
    <n v="3198"/>
    <n v="1215.24"/>
    <n v="0.38"/>
    <s v="Outlet"/>
    <x v="1"/>
    <x v="0"/>
  </r>
  <r>
    <x v="2"/>
    <n v="1197831"/>
    <x v="187"/>
    <x v="1"/>
    <x v="32"/>
    <x v="35"/>
    <x v="5"/>
    <n v="18"/>
    <n v="158"/>
    <n v="2844"/>
    <n v="1222.92"/>
    <n v="0.43000000000000005"/>
    <s v="Outlet"/>
    <x v="1"/>
    <x v="0"/>
  </r>
  <r>
    <x v="2"/>
    <n v="1197831"/>
    <x v="695"/>
    <x v="1"/>
    <x v="32"/>
    <x v="35"/>
    <x v="0"/>
    <n v="17"/>
    <n v="210"/>
    <n v="3570"/>
    <n v="1606.5"/>
    <n v="0.45"/>
    <s v="Outlet"/>
    <x v="1"/>
    <x v="1"/>
  </r>
  <r>
    <x v="2"/>
    <n v="1197831"/>
    <x v="695"/>
    <x v="1"/>
    <x v="32"/>
    <x v="35"/>
    <x v="1"/>
    <n v="17"/>
    <n v="112"/>
    <n v="1904"/>
    <n v="742.56"/>
    <n v="0.38999999999999996"/>
    <s v="Outlet"/>
    <x v="1"/>
    <x v="1"/>
  </r>
  <r>
    <x v="2"/>
    <n v="1197831"/>
    <x v="695"/>
    <x v="1"/>
    <x v="32"/>
    <x v="35"/>
    <x v="2"/>
    <n v="11"/>
    <n v="136"/>
    <n v="1496"/>
    <n v="628.32000000000005"/>
    <n v="0.42000000000000004"/>
    <s v="Outlet"/>
    <x v="1"/>
    <x v="1"/>
  </r>
  <r>
    <x v="1"/>
    <n v="1197831"/>
    <x v="695"/>
    <x v="1"/>
    <x v="33"/>
    <x v="36"/>
    <x v="3"/>
    <n v="15"/>
    <n v="78"/>
    <n v="1170"/>
    <n v="549.9"/>
    <n v="0.47000000000000003"/>
    <s v="Outlet"/>
    <x v="1"/>
    <x v="1"/>
  </r>
  <r>
    <x v="1"/>
    <n v="1197831"/>
    <x v="695"/>
    <x v="1"/>
    <x v="33"/>
    <x v="36"/>
    <x v="4"/>
    <n v="23"/>
    <n v="111"/>
    <n v="2553"/>
    <n v="944.61"/>
    <n v="0.37"/>
    <s v="Outlet"/>
    <x v="1"/>
    <x v="1"/>
  </r>
  <r>
    <x v="1"/>
    <n v="1197831"/>
    <x v="695"/>
    <x v="1"/>
    <x v="33"/>
    <x v="36"/>
    <x v="5"/>
    <n v="16"/>
    <n v="145"/>
    <n v="2320"/>
    <n v="974.40000000000009"/>
    <n v="0.42000000000000004"/>
    <s v="Outlet"/>
    <x v="1"/>
    <x v="1"/>
  </r>
  <r>
    <x v="1"/>
    <n v="1197831"/>
    <x v="224"/>
    <x v="1"/>
    <x v="33"/>
    <x v="36"/>
    <x v="0"/>
    <n v="15"/>
    <n v="206"/>
    <n v="3090"/>
    <n v="1452.3000000000002"/>
    <n v="0.47000000000000003"/>
    <s v="Outlet"/>
    <x v="1"/>
    <x v="2"/>
  </r>
  <r>
    <x v="1"/>
    <n v="1197831"/>
    <x v="224"/>
    <x v="1"/>
    <x v="33"/>
    <x v="36"/>
    <x v="1"/>
    <n v="14"/>
    <n v="107"/>
    <n v="1498"/>
    <n v="554.26"/>
    <n v="0.37"/>
    <s v="Outlet"/>
    <x v="1"/>
    <x v="2"/>
  </r>
  <r>
    <x v="1"/>
    <n v="1197831"/>
    <x v="224"/>
    <x v="1"/>
    <x v="33"/>
    <x v="36"/>
    <x v="2"/>
    <n v="8"/>
    <n v="112"/>
    <n v="896"/>
    <n v="403.2"/>
    <n v="0.45"/>
    <s v="Outlet"/>
    <x v="1"/>
    <x v="2"/>
  </r>
  <r>
    <x v="1"/>
    <n v="1197831"/>
    <x v="224"/>
    <x v="1"/>
    <x v="33"/>
    <x v="36"/>
    <x v="3"/>
    <n v="15"/>
    <n v="70"/>
    <n v="1050"/>
    <n v="493.50000000000006"/>
    <n v="0.47000000000000003"/>
    <s v="Outlet"/>
    <x v="1"/>
    <x v="2"/>
  </r>
  <r>
    <x v="1"/>
    <n v="1197831"/>
    <x v="224"/>
    <x v="1"/>
    <x v="33"/>
    <x v="36"/>
    <x v="4"/>
    <n v="24"/>
    <n v="88"/>
    <n v="2112"/>
    <n v="844.8"/>
    <n v="0.39999999999999997"/>
    <s v="Outlet"/>
    <x v="1"/>
    <x v="2"/>
  </r>
  <r>
    <x v="1"/>
    <n v="1197831"/>
    <x v="224"/>
    <x v="1"/>
    <x v="33"/>
    <x v="36"/>
    <x v="5"/>
    <n v="20"/>
    <n v="112"/>
    <n v="2240"/>
    <n v="1030.4000000000001"/>
    <n v="0.46"/>
    <s v="Outlet"/>
    <x v="1"/>
    <x v="2"/>
  </r>
  <r>
    <x v="1"/>
    <n v="1197831"/>
    <x v="243"/>
    <x v="1"/>
    <x v="33"/>
    <x v="36"/>
    <x v="0"/>
    <n v="19"/>
    <n v="204"/>
    <n v="3876"/>
    <n v="1744.2"/>
    <n v="0.45"/>
    <s v="Outlet"/>
    <x v="1"/>
    <x v="3"/>
  </r>
  <r>
    <x v="1"/>
    <n v="1197831"/>
    <x v="243"/>
    <x v="1"/>
    <x v="33"/>
    <x v="36"/>
    <x v="1"/>
    <n v="20"/>
    <n v="102"/>
    <n v="2040"/>
    <n v="815.99999999999989"/>
    <n v="0.39999999999999997"/>
    <s v="Outlet"/>
    <x v="1"/>
    <x v="3"/>
  </r>
  <r>
    <x v="1"/>
    <n v="1197831"/>
    <x v="243"/>
    <x v="1"/>
    <x v="33"/>
    <x v="36"/>
    <x v="2"/>
    <n v="11"/>
    <n v="96"/>
    <n v="1056"/>
    <n v="496.32000000000005"/>
    <n v="0.47000000000000003"/>
    <s v="Outlet"/>
    <x v="1"/>
    <x v="3"/>
  </r>
  <r>
    <x v="1"/>
    <n v="1197831"/>
    <x v="243"/>
    <x v="1"/>
    <x v="33"/>
    <x v="36"/>
    <x v="3"/>
    <n v="13"/>
    <n v="77"/>
    <n v="1001"/>
    <n v="470.47"/>
    <n v="0.47000000000000003"/>
    <s v="Outlet"/>
    <x v="1"/>
    <x v="3"/>
  </r>
  <r>
    <x v="1"/>
    <n v="1197831"/>
    <x v="243"/>
    <x v="1"/>
    <x v="33"/>
    <x v="36"/>
    <x v="4"/>
    <n v="31"/>
    <n v="75"/>
    <n v="2325"/>
    <n v="860.25"/>
    <n v="0.37"/>
    <s v="Outlet"/>
    <x v="1"/>
    <x v="3"/>
  </r>
  <r>
    <x v="1"/>
    <n v="1197831"/>
    <x v="243"/>
    <x v="1"/>
    <x v="33"/>
    <x v="36"/>
    <x v="5"/>
    <n v="24"/>
    <n v="120"/>
    <n v="2880"/>
    <n v="1267.2"/>
    <n v="0.44"/>
    <s v="Outlet"/>
    <x v="1"/>
    <x v="3"/>
  </r>
  <r>
    <x v="1"/>
    <n v="1197831"/>
    <x v="272"/>
    <x v="1"/>
    <x v="33"/>
    <x v="36"/>
    <x v="0"/>
    <n v="26"/>
    <n v="228"/>
    <n v="5928"/>
    <n v="2726.88"/>
    <n v="0.46"/>
    <s v="Outlet"/>
    <x v="1"/>
    <x v="4"/>
  </r>
  <r>
    <x v="1"/>
    <n v="1197831"/>
    <x v="272"/>
    <x v="1"/>
    <x v="33"/>
    <x v="36"/>
    <x v="1"/>
    <n v="28"/>
    <n v="116"/>
    <n v="3248"/>
    <n v="1364.1599999999999"/>
    <n v="0.42"/>
    <s v="Outlet"/>
    <x v="1"/>
    <x v="4"/>
  </r>
  <r>
    <x v="1"/>
    <n v="1197831"/>
    <x v="272"/>
    <x v="1"/>
    <x v="33"/>
    <x v="36"/>
    <x v="2"/>
    <n v="27"/>
    <n v="119"/>
    <n v="3213"/>
    <n v="1413.72"/>
    <n v="0.44"/>
    <s v="Outlet"/>
    <x v="1"/>
    <x v="4"/>
  </r>
  <r>
    <x v="1"/>
    <n v="1197831"/>
    <x v="272"/>
    <x v="1"/>
    <x v="33"/>
    <x v="36"/>
    <x v="3"/>
    <n v="24"/>
    <n v="90"/>
    <n v="2160"/>
    <n v="1015.2"/>
    <n v="0.47000000000000003"/>
    <s v="Outlet"/>
    <x v="1"/>
    <x v="4"/>
  </r>
  <r>
    <x v="1"/>
    <n v="1197831"/>
    <x v="272"/>
    <x v="1"/>
    <x v="33"/>
    <x v="36"/>
    <x v="4"/>
    <n v="32"/>
    <n v="111"/>
    <n v="3552"/>
    <n v="1385.2799999999997"/>
    <n v="0.38999999999999996"/>
    <s v="Outlet"/>
    <x v="1"/>
    <x v="4"/>
  </r>
  <r>
    <x v="1"/>
    <n v="1197831"/>
    <x v="272"/>
    <x v="1"/>
    <x v="33"/>
    <x v="36"/>
    <x v="5"/>
    <n v="33"/>
    <n v="145"/>
    <n v="4785"/>
    <n v="2248.9500000000003"/>
    <n v="0.47000000000000003"/>
    <s v="Outlet"/>
    <x v="1"/>
    <x v="4"/>
  </r>
  <r>
    <x v="1"/>
    <n v="1197831"/>
    <x v="305"/>
    <x v="1"/>
    <x v="33"/>
    <x v="36"/>
    <x v="0"/>
    <n v="28"/>
    <n v="236"/>
    <n v="6608"/>
    <n v="2907.52"/>
    <n v="0.44"/>
    <s v="Outlet"/>
    <x v="1"/>
    <x v="11"/>
  </r>
  <r>
    <x v="1"/>
    <n v="1197831"/>
    <x v="305"/>
    <x v="1"/>
    <x v="33"/>
    <x v="36"/>
    <x v="1"/>
    <n v="25"/>
    <n v="149"/>
    <n v="3725"/>
    <n v="1452.7499999999998"/>
    <n v="0.38999999999999996"/>
    <s v="Outlet"/>
    <x v="1"/>
    <x v="11"/>
  </r>
  <r>
    <x v="1"/>
    <n v="1197831"/>
    <x v="305"/>
    <x v="1"/>
    <x v="33"/>
    <x v="36"/>
    <x v="2"/>
    <n v="28"/>
    <n v="124"/>
    <n v="3472"/>
    <n v="1562.4"/>
    <n v="0.45"/>
    <s v="Outlet"/>
    <x v="1"/>
    <x v="11"/>
  </r>
  <r>
    <x v="1"/>
    <n v="1197831"/>
    <x v="305"/>
    <x v="1"/>
    <x v="33"/>
    <x v="36"/>
    <x v="3"/>
    <n v="29"/>
    <n v="124"/>
    <n v="3596"/>
    <n v="1582.24"/>
    <n v="0.44"/>
    <s v="Outlet"/>
    <x v="1"/>
    <x v="11"/>
  </r>
  <r>
    <x v="1"/>
    <n v="1197831"/>
    <x v="305"/>
    <x v="1"/>
    <x v="33"/>
    <x v="36"/>
    <x v="4"/>
    <n v="37"/>
    <n v="116"/>
    <n v="4292"/>
    <n v="1673.8799999999999"/>
    <n v="0.38999999999999996"/>
    <s v="Outlet"/>
    <x v="1"/>
    <x v="11"/>
  </r>
  <r>
    <x v="1"/>
    <n v="1197831"/>
    <x v="305"/>
    <x v="1"/>
    <x v="33"/>
    <x v="36"/>
    <x v="5"/>
    <n v="48"/>
    <n v="165"/>
    <n v="7920"/>
    <n v="3405.6000000000004"/>
    <n v="0.43000000000000005"/>
    <s v="Outlet"/>
    <x v="1"/>
    <x v="11"/>
  </r>
  <r>
    <x v="1"/>
    <n v="1197831"/>
    <x v="333"/>
    <x v="1"/>
    <x v="33"/>
    <x v="36"/>
    <x v="0"/>
    <n v="39"/>
    <n v="271"/>
    <n v="10569"/>
    <n v="4438.9800000000005"/>
    <n v="0.42000000000000004"/>
    <s v="Outlet"/>
    <x v="1"/>
    <x v="5"/>
  </r>
  <r>
    <x v="1"/>
    <n v="1197831"/>
    <x v="333"/>
    <x v="1"/>
    <x v="33"/>
    <x v="36"/>
    <x v="1"/>
    <n v="36"/>
    <n v="163"/>
    <n v="5868"/>
    <n v="2171.16"/>
    <n v="0.37"/>
    <s v="Outlet"/>
    <x v="1"/>
    <x v="5"/>
  </r>
  <r>
    <x v="1"/>
    <n v="1197831"/>
    <x v="333"/>
    <x v="1"/>
    <x v="33"/>
    <x v="36"/>
    <x v="2"/>
    <n v="32"/>
    <n v="140"/>
    <n v="4480"/>
    <n v="1971.2"/>
    <n v="0.44"/>
    <s v="Outlet"/>
    <x v="1"/>
    <x v="5"/>
  </r>
  <r>
    <x v="1"/>
    <n v="1197831"/>
    <x v="333"/>
    <x v="1"/>
    <x v="33"/>
    <x v="36"/>
    <x v="3"/>
    <n v="35"/>
    <n v="120"/>
    <n v="4200"/>
    <n v="1806.0000000000002"/>
    <n v="0.43000000000000005"/>
    <s v="Outlet"/>
    <x v="1"/>
    <x v="5"/>
  </r>
  <r>
    <x v="1"/>
    <n v="1197831"/>
    <x v="333"/>
    <x v="1"/>
    <x v="33"/>
    <x v="36"/>
    <x v="4"/>
    <n v="40"/>
    <n v="149"/>
    <n v="5960"/>
    <n v="2384"/>
    <n v="0.39999999999999997"/>
    <s v="Outlet"/>
    <x v="1"/>
    <x v="5"/>
  </r>
  <r>
    <x v="1"/>
    <n v="1197831"/>
    <x v="333"/>
    <x v="1"/>
    <x v="33"/>
    <x v="36"/>
    <x v="5"/>
    <n v="50"/>
    <n v="198"/>
    <n v="9900"/>
    <n v="4554"/>
    <n v="0.46"/>
    <s v="Outlet"/>
    <x v="1"/>
    <x v="5"/>
  </r>
  <r>
    <x v="1"/>
    <n v="1197831"/>
    <x v="365"/>
    <x v="1"/>
    <x v="33"/>
    <x v="36"/>
    <x v="0"/>
    <n v="43"/>
    <n v="233"/>
    <n v="10019"/>
    <n v="4508.55"/>
    <n v="0.45"/>
    <s v="Outlet"/>
    <x v="1"/>
    <x v="6"/>
  </r>
  <r>
    <x v="1"/>
    <n v="1197831"/>
    <x v="365"/>
    <x v="1"/>
    <x v="33"/>
    <x v="36"/>
    <x v="1"/>
    <n v="42"/>
    <n v="163"/>
    <n v="6846"/>
    <n v="2669.9399999999996"/>
    <n v="0.38999999999999996"/>
    <s v="Outlet"/>
    <x v="1"/>
    <x v="6"/>
  </r>
  <r>
    <x v="1"/>
    <n v="1197831"/>
    <x v="365"/>
    <x v="1"/>
    <x v="33"/>
    <x v="36"/>
    <x v="2"/>
    <n v="40"/>
    <n v="135"/>
    <n v="5400"/>
    <n v="2376"/>
    <n v="0.44"/>
    <s v="Outlet"/>
    <x v="1"/>
    <x v="6"/>
  </r>
  <r>
    <x v="1"/>
    <n v="1197831"/>
    <x v="365"/>
    <x v="1"/>
    <x v="33"/>
    <x v="36"/>
    <x v="3"/>
    <n v="29"/>
    <n v="132"/>
    <n v="3828"/>
    <n v="1722.6000000000001"/>
    <n v="0.45"/>
    <s v="Outlet"/>
    <x v="1"/>
    <x v="6"/>
  </r>
  <r>
    <x v="1"/>
    <n v="1197831"/>
    <x v="365"/>
    <x v="1"/>
    <x v="33"/>
    <x v="36"/>
    <x v="4"/>
    <n v="40"/>
    <n v="113"/>
    <n v="4520"/>
    <n v="1672.4"/>
    <n v="0.37"/>
    <s v="Outlet"/>
    <x v="1"/>
    <x v="6"/>
  </r>
  <r>
    <x v="1"/>
    <n v="1197831"/>
    <x v="365"/>
    <x v="1"/>
    <x v="33"/>
    <x v="36"/>
    <x v="5"/>
    <n v="40"/>
    <n v="193"/>
    <n v="7720"/>
    <n v="3628.4"/>
    <n v="0.47000000000000003"/>
    <s v="Outlet"/>
    <x v="1"/>
    <x v="6"/>
  </r>
  <r>
    <x v="1"/>
    <n v="1197831"/>
    <x v="395"/>
    <x v="1"/>
    <x v="33"/>
    <x v="36"/>
    <x v="0"/>
    <n v="35"/>
    <n v="221"/>
    <n v="7735"/>
    <n v="3326.05"/>
    <n v="0.43000000000000005"/>
    <s v="Outlet"/>
    <x v="1"/>
    <x v="7"/>
  </r>
  <r>
    <x v="1"/>
    <n v="1197831"/>
    <x v="395"/>
    <x v="1"/>
    <x v="33"/>
    <x v="36"/>
    <x v="1"/>
    <n v="26"/>
    <n v="135"/>
    <n v="3510"/>
    <n v="1439.1"/>
    <n v="0.41"/>
    <s v="Outlet"/>
    <x v="1"/>
    <x v="7"/>
  </r>
  <r>
    <x v="1"/>
    <n v="1197831"/>
    <x v="395"/>
    <x v="1"/>
    <x v="33"/>
    <x v="36"/>
    <x v="2"/>
    <n v="11"/>
    <n v="123"/>
    <n v="1353"/>
    <n v="635.91000000000008"/>
    <n v="0.47000000000000003"/>
    <s v="Outlet"/>
    <x v="1"/>
    <x v="7"/>
  </r>
  <r>
    <x v="1"/>
    <n v="1197831"/>
    <x v="395"/>
    <x v="1"/>
    <x v="33"/>
    <x v="36"/>
    <x v="3"/>
    <n v="12"/>
    <n v="104"/>
    <n v="1248"/>
    <n v="524.16000000000008"/>
    <n v="0.42000000000000004"/>
    <s v="Outlet"/>
    <x v="1"/>
    <x v="7"/>
  </r>
  <r>
    <x v="1"/>
    <n v="1197831"/>
    <x v="395"/>
    <x v="1"/>
    <x v="33"/>
    <x v="36"/>
    <x v="4"/>
    <n v="18"/>
    <n v="111"/>
    <n v="1998"/>
    <n v="779.21999999999991"/>
    <n v="0.38999999999999996"/>
    <s v="Outlet"/>
    <x v="1"/>
    <x v="7"/>
  </r>
  <r>
    <x v="1"/>
    <n v="1197831"/>
    <x v="395"/>
    <x v="1"/>
    <x v="33"/>
    <x v="36"/>
    <x v="5"/>
    <n v="22"/>
    <n v="140"/>
    <n v="3080"/>
    <n v="1293.6000000000001"/>
    <n v="0.42000000000000004"/>
    <s v="Outlet"/>
    <x v="1"/>
    <x v="7"/>
  </r>
  <r>
    <x v="1"/>
    <n v="1197831"/>
    <x v="427"/>
    <x v="1"/>
    <x v="33"/>
    <x v="36"/>
    <x v="0"/>
    <n v="21"/>
    <n v="180"/>
    <n v="3780"/>
    <n v="1701"/>
    <n v="0.45"/>
    <s v="Outlet"/>
    <x v="1"/>
    <x v="8"/>
  </r>
  <r>
    <x v="1"/>
    <n v="1197831"/>
    <x v="427"/>
    <x v="1"/>
    <x v="33"/>
    <x v="36"/>
    <x v="1"/>
    <n v="14"/>
    <n v="132"/>
    <n v="1848"/>
    <n v="739.19999999999993"/>
    <n v="0.39999999999999997"/>
    <s v="Outlet"/>
    <x v="1"/>
    <x v="8"/>
  </r>
  <r>
    <x v="1"/>
    <n v="1197831"/>
    <x v="427"/>
    <x v="1"/>
    <x v="33"/>
    <x v="36"/>
    <x v="2"/>
    <n v="16"/>
    <n v="99"/>
    <n v="1584"/>
    <n v="728.64"/>
    <n v="0.46"/>
    <s v="Outlet"/>
    <x v="1"/>
    <x v="8"/>
  </r>
  <r>
    <x v="1"/>
    <n v="1197831"/>
    <x v="427"/>
    <x v="1"/>
    <x v="33"/>
    <x v="36"/>
    <x v="3"/>
    <n v="15"/>
    <n v="94"/>
    <n v="1410"/>
    <n v="634.5"/>
    <n v="0.45"/>
    <s v="Outlet"/>
    <x v="1"/>
    <x v="8"/>
  </r>
  <r>
    <x v="1"/>
    <n v="1197831"/>
    <x v="427"/>
    <x v="1"/>
    <x v="33"/>
    <x v="36"/>
    <x v="4"/>
    <n v="21"/>
    <n v="91"/>
    <n v="1911"/>
    <n v="707.06999999999994"/>
    <n v="0.37"/>
    <s v="Outlet"/>
    <x v="1"/>
    <x v="8"/>
  </r>
  <r>
    <x v="3"/>
    <n v="1197831"/>
    <x v="427"/>
    <x v="1"/>
    <x v="33"/>
    <x v="36"/>
    <x v="5"/>
    <n v="20"/>
    <n v="132"/>
    <n v="2640"/>
    <n v="1188"/>
    <n v="0.45"/>
    <s v="Outlet"/>
    <x v="1"/>
    <x v="8"/>
  </r>
  <r>
    <x v="3"/>
    <n v="1197831"/>
    <x v="457"/>
    <x v="1"/>
    <x v="33"/>
    <x v="36"/>
    <x v="0"/>
    <n v="18"/>
    <n v="176"/>
    <n v="3168"/>
    <n v="1457.28"/>
    <n v="0.46"/>
    <s v="Outlet"/>
    <x v="1"/>
    <x v="9"/>
  </r>
  <r>
    <x v="3"/>
    <n v="1197831"/>
    <x v="457"/>
    <x v="1"/>
    <x v="33"/>
    <x v="36"/>
    <x v="1"/>
    <n v="11"/>
    <n v="116"/>
    <n v="1276"/>
    <n v="535.91999999999996"/>
    <n v="0.42"/>
    <s v="Outlet"/>
    <x v="1"/>
    <x v="9"/>
  </r>
  <r>
    <x v="3"/>
    <n v="1197831"/>
    <x v="457"/>
    <x v="1"/>
    <x v="33"/>
    <x v="36"/>
    <x v="2"/>
    <n v="19"/>
    <n v="102"/>
    <n v="1938"/>
    <n v="833.34000000000015"/>
    <n v="0.43000000000000005"/>
    <s v="Outlet"/>
    <x v="1"/>
    <x v="9"/>
  </r>
  <r>
    <x v="3"/>
    <n v="1197831"/>
    <x v="457"/>
    <x v="1"/>
    <x v="33"/>
    <x v="36"/>
    <x v="3"/>
    <n v="41"/>
    <n v="128"/>
    <n v="5248"/>
    <n v="2309.12"/>
    <n v="0.44"/>
    <s v="Outlet"/>
    <x v="1"/>
    <x v="9"/>
  </r>
  <r>
    <x v="3"/>
    <n v="1197831"/>
    <x v="457"/>
    <x v="1"/>
    <x v="33"/>
    <x v="36"/>
    <x v="4"/>
    <n v="56"/>
    <n v="105"/>
    <n v="5880"/>
    <n v="2410.7999999999997"/>
    <n v="0.41"/>
    <s v="Outlet"/>
    <x v="1"/>
    <x v="9"/>
  </r>
  <r>
    <x v="3"/>
    <n v="1197831"/>
    <x v="457"/>
    <x v="1"/>
    <x v="33"/>
    <x v="36"/>
    <x v="5"/>
    <n v="53"/>
    <n v="135"/>
    <n v="7155"/>
    <n v="3219.75"/>
    <n v="0.45"/>
    <s v="Outlet"/>
    <x v="1"/>
    <x v="9"/>
  </r>
  <r>
    <x v="3"/>
    <n v="1197831"/>
    <x v="486"/>
    <x v="1"/>
    <x v="33"/>
    <x v="36"/>
    <x v="0"/>
    <n v="55"/>
    <n v="238"/>
    <n v="13090"/>
    <n v="6021.4000000000005"/>
    <n v="0.46"/>
    <s v="Outlet"/>
    <x v="1"/>
    <x v="10"/>
  </r>
  <r>
    <x v="3"/>
    <n v="1197831"/>
    <x v="486"/>
    <x v="1"/>
    <x v="33"/>
    <x v="36"/>
    <x v="1"/>
    <n v="46"/>
    <n v="155"/>
    <n v="7130"/>
    <n v="2851.9999999999995"/>
    <n v="0.39999999999999997"/>
    <s v="Outlet"/>
    <x v="1"/>
    <x v="10"/>
  </r>
  <r>
    <x v="3"/>
    <n v="1197831"/>
    <x v="486"/>
    <x v="1"/>
    <x v="33"/>
    <x v="36"/>
    <x v="2"/>
    <n v="43"/>
    <n v="149"/>
    <n v="6407"/>
    <n v="2819.08"/>
    <n v="0.44"/>
    <s v="Outlet"/>
    <x v="1"/>
    <x v="10"/>
  </r>
  <r>
    <x v="3"/>
    <n v="1197831"/>
    <x v="486"/>
    <x v="1"/>
    <x v="33"/>
    <x v="36"/>
    <x v="3"/>
    <n v="40"/>
    <n v="124"/>
    <n v="4960"/>
    <n v="2281.6"/>
    <n v="0.46"/>
    <s v="Outlet"/>
    <x v="1"/>
    <x v="10"/>
  </r>
  <r>
    <x v="3"/>
    <n v="1197831"/>
    <x v="486"/>
    <x v="1"/>
    <x v="33"/>
    <x v="36"/>
    <x v="4"/>
    <n v="50"/>
    <n v="132"/>
    <n v="6600"/>
    <n v="2640"/>
    <n v="0.39999999999999997"/>
    <s v="Outlet"/>
    <x v="1"/>
    <x v="10"/>
  </r>
  <r>
    <x v="3"/>
    <n v="1197831"/>
    <x v="486"/>
    <x v="1"/>
    <x v="33"/>
    <x v="36"/>
    <x v="5"/>
    <n v="55"/>
    <n v="170"/>
    <n v="9350"/>
    <n v="4207.5"/>
    <n v="0.45"/>
    <s v="Outlet"/>
    <x v="1"/>
    <x v="10"/>
  </r>
  <r>
    <x v="3"/>
    <n v="1197831"/>
    <x v="187"/>
    <x v="1"/>
    <x v="33"/>
    <x v="36"/>
    <x v="0"/>
    <n v="17"/>
    <n v="178"/>
    <n v="3026"/>
    <n v="1422.22"/>
    <n v="0.47000000000000003"/>
    <s v="Outlet"/>
    <x v="1"/>
    <x v="0"/>
  </r>
  <r>
    <x v="3"/>
    <n v="1197831"/>
    <x v="187"/>
    <x v="1"/>
    <x v="33"/>
    <x v="36"/>
    <x v="1"/>
    <n v="18"/>
    <n v="124"/>
    <n v="2232"/>
    <n v="848.16"/>
    <n v="0.38"/>
    <s v="Outlet"/>
    <x v="1"/>
    <x v="0"/>
  </r>
  <r>
    <x v="3"/>
    <n v="1197831"/>
    <x v="187"/>
    <x v="1"/>
    <x v="33"/>
    <x v="36"/>
    <x v="2"/>
    <n v="10"/>
    <n v="131"/>
    <n v="1310"/>
    <n v="563.30000000000007"/>
    <n v="0.43000000000000005"/>
    <s v="Outlet"/>
    <x v="1"/>
    <x v="0"/>
  </r>
  <r>
    <x v="3"/>
    <n v="1197831"/>
    <x v="187"/>
    <x v="1"/>
    <x v="33"/>
    <x v="36"/>
    <x v="3"/>
    <n v="13"/>
    <n v="74"/>
    <n v="962"/>
    <n v="413.66"/>
    <n v="0.43000000000000005"/>
    <s v="Outlet"/>
    <x v="1"/>
    <x v="0"/>
  </r>
  <r>
    <x v="3"/>
    <n v="1197831"/>
    <x v="187"/>
    <x v="1"/>
    <x v="33"/>
    <x v="36"/>
    <x v="4"/>
    <n v="23"/>
    <n v="91"/>
    <n v="2093"/>
    <n v="858.13"/>
    <n v="0.41"/>
    <s v="Outlet"/>
    <x v="1"/>
    <x v="0"/>
  </r>
  <r>
    <x v="3"/>
    <n v="1197831"/>
    <x v="187"/>
    <x v="1"/>
    <x v="33"/>
    <x v="36"/>
    <x v="5"/>
    <n v="18"/>
    <n v="124"/>
    <n v="2232"/>
    <n v="1004.4"/>
    <n v="0.45"/>
    <s v="Outlet"/>
    <x v="1"/>
    <x v="0"/>
  </r>
  <r>
    <x v="3"/>
    <n v="1197831"/>
    <x v="695"/>
    <x v="1"/>
    <x v="33"/>
    <x v="36"/>
    <x v="0"/>
    <n v="18"/>
    <n v="206"/>
    <n v="3708"/>
    <n v="1631.52"/>
    <n v="0.44"/>
    <s v="Outlet"/>
    <x v="1"/>
    <x v="1"/>
  </r>
  <r>
    <x v="3"/>
    <n v="1197831"/>
    <x v="695"/>
    <x v="1"/>
    <x v="33"/>
    <x v="36"/>
    <x v="1"/>
    <n v="17"/>
    <n v="83"/>
    <n v="1411"/>
    <n v="550.29"/>
    <n v="0.38999999999999996"/>
    <s v="Outlet"/>
    <x v="1"/>
    <x v="1"/>
  </r>
  <r>
    <x v="3"/>
    <n v="1197831"/>
    <x v="695"/>
    <x v="1"/>
    <x v="33"/>
    <x v="36"/>
    <x v="2"/>
    <n v="12"/>
    <n v="98"/>
    <n v="1176"/>
    <n v="552.72"/>
    <n v="0.47000000000000003"/>
    <s v="Outlet"/>
    <x v="1"/>
    <x v="1"/>
  </r>
  <r>
    <x v="3"/>
    <n v="1197831"/>
    <x v="695"/>
    <x v="1"/>
    <x v="34"/>
    <x v="37"/>
    <x v="3"/>
    <n v="15"/>
    <n v="58"/>
    <n v="870"/>
    <n v="400.20000000000005"/>
    <n v="0.46"/>
    <s v="Outlet"/>
    <x v="1"/>
    <x v="1"/>
  </r>
  <r>
    <x v="3"/>
    <n v="1197831"/>
    <x v="695"/>
    <x v="1"/>
    <x v="34"/>
    <x v="37"/>
    <x v="4"/>
    <n v="24"/>
    <n v="85"/>
    <n v="2040"/>
    <n v="815.99999999999989"/>
    <n v="0.39999999999999997"/>
    <s v="Outlet"/>
    <x v="1"/>
    <x v="1"/>
  </r>
  <r>
    <x v="3"/>
    <n v="1197831"/>
    <x v="695"/>
    <x v="1"/>
    <x v="34"/>
    <x v="37"/>
    <x v="5"/>
    <n v="14"/>
    <n v="112"/>
    <n v="1568"/>
    <n v="721.28000000000009"/>
    <n v="0.46"/>
    <s v="Outlet"/>
    <x v="1"/>
    <x v="1"/>
  </r>
  <r>
    <x v="3"/>
    <n v="1197831"/>
    <x v="224"/>
    <x v="1"/>
    <x v="34"/>
    <x v="37"/>
    <x v="0"/>
    <n v="14"/>
    <n v="182"/>
    <n v="2548"/>
    <n v="1172.0800000000002"/>
    <n v="0.46"/>
    <s v="Outlet"/>
    <x v="1"/>
    <x v="2"/>
  </r>
  <r>
    <x v="3"/>
    <n v="1197831"/>
    <x v="224"/>
    <x v="1"/>
    <x v="34"/>
    <x v="37"/>
    <x v="1"/>
    <n v="15"/>
    <n v="78"/>
    <n v="1170"/>
    <n v="479.7"/>
    <n v="0.41"/>
    <s v="Outlet"/>
    <x v="1"/>
    <x v="2"/>
  </r>
  <r>
    <x v="3"/>
    <n v="1197831"/>
    <x v="224"/>
    <x v="1"/>
    <x v="34"/>
    <x v="37"/>
    <x v="2"/>
    <n v="7"/>
    <n v="83"/>
    <n v="581"/>
    <n v="261.45"/>
    <n v="0.45"/>
    <s v="Outlet"/>
    <x v="1"/>
    <x v="2"/>
  </r>
  <r>
    <x v="3"/>
    <n v="1197831"/>
    <x v="224"/>
    <x v="1"/>
    <x v="34"/>
    <x v="37"/>
    <x v="3"/>
    <n v="16"/>
    <n v="39"/>
    <n v="624"/>
    <n v="293.28000000000003"/>
    <n v="0.47000000000000003"/>
    <s v="Outlet"/>
    <x v="1"/>
    <x v="2"/>
  </r>
  <r>
    <x v="3"/>
    <n v="1197831"/>
    <x v="224"/>
    <x v="1"/>
    <x v="34"/>
    <x v="37"/>
    <x v="4"/>
    <n v="26"/>
    <n v="61"/>
    <n v="1586"/>
    <n v="666.12"/>
    <n v="0.42"/>
    <s v="Outlet"/>
    <x v="1"/>
    <x v="2"/>
  </r>
  <r>
    <x v="3"/>
    <n v="1197831"/>
    <x v="224"/>
    <x v="1"/>
    <x v="34"/>
    <x v="37"/>
    <x v="5"/>
    <n v="18"/>
    <n v="88"/>
    <n v="1584"/>
    <n v="728.64"/>
    <n v="0.46"/>
    <s v="Outlet"/>
    <x v="1"/>
    <x v="2"/>
  </r>
  <r>
    <x v="3"/>
    <n v="1197831"/>
    <x v="243"/>
    <x v="1"/>
    <x v="34"/>
    <x v="37"/>
    <x v="0"/>
    <n v="20"/>
    <n v="184"/>
    <n v="3680"/>
    <n v="1692.8000000000002"/>
    <n v="0.46"/>
    <s v="Outlet"/>
    <x v="1"/>
    <x v="3"/>
  </r>
  <r>
    <x v="3"/>
    <n v="1197831"/>
    <x v="243"/>
    <x v="1"/>
    <x v="34"/>
    <x v="37"/>
    <x v="1"/>
    <n v="18"/>
    <n v="79"/>
    <n v="1422"/>
    <n v="554.57999999999993"/>
    <n v="0.38999999999999996"/>
    <s v="Outlet"/>
    <x v="1"/>
    <x v="3"/>
  </r>
  <r>
    <x v="3"/>
    <n v="1197831"/>
    <x v="243"/>
    <x v="1"/>
    <x v="34"/>
    <x v="37"/>
    <x v="2"/>
    <n v="10"/>
    <n v="70"/>
    <n v="700"/>
    <n v="322"/>
    <n v="0.46"/>
    <s v="Outlet"/>
    <x v="1"/>
    <x v="3"/>
  </r>
  <r>
    <x v="3"/>
    <n v="1197831"/>
    <x v="243"/>
    <x v="1"/>
    <x v="34"/>
    <x v="37"/>
    <x v="3"/>
    <n v="15"/>
    <n v="47"/>
    <n v="705"/>
    <n v="303.15000000000003"/>
    <n v="0.43000000000000005"/>
    <s v="Outlet"/>
    <x v="1"/>
    <x v="3"/>
  </r>
  <r>
    <x v="3"/>
    <n v="1197831"/>
    <x v="243"/>
    <x v="1"/>
    <x v="34"/>
    <x v="37"/>
    <x v="4"/>
    <n v="27"/>
    <n v="54"/>
    <n v="1458"/>
    <n v="568.61999999999989"/>
    <n v="0.38999999999999996"/>
    <s v="Outlet"/>
    <x v="1"/>
    <x v="3"/>
  </r>
  <r>
    <x v="3"/>
    <n v="1197831"/>
    <x v="243"/>
    <x v="1"/>
    <x v="34"/>
    <x v="37"/>
    <x v="5"/>
    <n v="22"/>
    <n v="111"/>
    <n v="2442"/>
    <n v="1050.0600000000002"/>
    <n v="0.43000000000000005"/>
    <s v="Outlet"/>
    <x v="1"/>
    <x v="3"/>
  </r>
  <r>
    <x v="3"/>
    <n v="1197831"/>
    <x v="272"/>
    <x v="1"/>
    <x v="34"/>
    <x v="37"/>
    <x v="0"/>
    <n v="28"/>
    <n v="179"/>
    <n v="5012"/>
    <n v="2155.1600000000003"/>
    <n v="0.43000000000000005"/>
    <s v="Outlet"/>
    <x v="1"/>
    <x v="4"/>
  </r>
  <r>
    <x v="3"/>
    <n v="1197831"/>
    <x v="272"/>
    <x v="1"/>
    <x v="34"/>
    <x v="37"/>
    <x v="1"/>
    <n v="29"/>
    <n v="93"/>
    <n v="2697"/>
    <n v="1024.8599999999999"/>
    <n v="0.38"/>
    <s v="Outlet"/>
    <x v="1"/>
    <x v="4"/>
  </r>
  <r>
    <x v="3"/>
    <n v="1197831"/>
    <x v="272"/>
    <x v="1"/>
    <x v="34"/>
    <x v="37"/>
    <x v="2"/>
    <n v="27"/>
    <n v="88"/>
    <n v="2376"/>
    <n v="997.92000000000007"/>
    <n v="0.42000000000000004"/>
    <s v="Outlet"/>
    <x v="1"/>
    <x v="4"/>
  </r>
  <r>
    <x v="3"/>
    <n v="1197831"/>
    <x v="272"/>
    <x v="1"/>
    <x v="34"/>
    <x v="37"/>
    <x v="3"/>
    <n v="26"/>
    <n v="74"/>
    <n v="1924"/>
    <n v="808.08"/>
    <n v="0.42000000000000004"/>
    <s v="Outlet"/>
    <x v="1"/>
    <x v="4"/>
  </r>
  <r>
    <x v="3"/>
    <n v="1197831"/>
    <x v="272"/>
    <x v="1"/>
    <x v="34"/>
    <x v="37"/>
    <x v="4"/>
    <n v="33"/>
    <n v="80"/>
    <n v="2640"/>
    <n v="1082.3999999999999"/>
    <n v="0.41"/>
    <s v="Outlet"/>
    <x v="1"/>
    <x v="4"/>
  </r>
  <r>
    <x v="3"/>
    <n v="1197831"/>
    <x v="272"/>
    <x v="1"/>
    <x v="34"/>
    <x v="37"/>
    <x v="5"/>
    <n v="33"/>
    <n v="116"/>
    <n v="3828"/>
    <n v="1722.6000000000001"/>
    <n v="0.45"/>
    <s v="Outlet"/>
    <x v="1"/>
    <x v="4"/>
  </r>
  <r>
    <x v="3"/>
    <n v="1197831"/>
    <x v="305"/>
    <x v="1"/>
    <x v="34"/>
    <x v="37"/>
    <x v="0"/>
    <n v="32"/>
    <n v="192"/>
    <n v="6144"/>
    <n v="2826.2400000000002"/>
    <n v="0.46"/>
    <s v="Outlet"/>
    <x v="1"/>
    <x v="11"/>
  </r>
  <r>
    <x v="3"/>
    <n v="1197831"/>
    <x v="305"/>
    <x v="1"/>
    <x v="34"/>
    <x v="37"/>
    <x v="1"/>
    <n v="25"/>
    <n v="123"/>
    <n v="3075"/>
    <n v="1199.2499999999998"/>
    <n v="0.38999999999999996"/>
    <s v="Outlet"/>
    <x v="1"/>
    <x v="11"/>
  </r>
  <r>
    <x v="3"/>
    <n v="1197831"/>
    <x v="305"/>
    <x v="1"/>
    <x v="34"/>
    <x v="37"/>
    <x v="2"/>
    <n v="27"/>
    <n v="107"/>
    <n v="2889"/>
    <n v="1242.2700000000002"/>
    <n v="0.43000000000000005"/>
    <s v="Outlet"/>
    <x v="1"/>
    <x v="11"/>
  </r>
  <r>
    <x v="3"/>
    <n v="1197831"/>
    <x v="305"/>
    <x v="1"/>
    <x v="34"/>
    <x v="37"/>
    <x v="3"/>
    <n v="29"/>
    <n v="102"/>
    <n v="2958"/>
    <n v="1331.1000000000001"/>
    <n v="0.45"/>
    <s v="Outlet"/>
    <x v="1"/>
    <x v="11"/>
  </r>
  <r>
    <x v="3"/>
    <n v="1197831"/>
    <x v="305"/>
    <x v="1"/>
    <x v="34"/>
    <x v="37"/>
    <x v="4"/>
    <n v="41"/>
    <n v="105"/>
    <n v="4305"/>
    <n v="1635.9"/>
    <n v="0.38"/>
    <s v="Outlet"/>
    <x v="1"/>
    <x v="11"/>
  </r>
  <r>
    <x v="3"/>
    <n v="1197831"/>
    <x v="305"/>
    <x v="1"/>
    <x v="34"/>
    <x v="37"/>
    <x v="5"/>
    <n v="40"/>
    <n v="143"/>
    <n v="5720"/>
    <n v="2402.4"/>
    <n v="0.42000000000000004"/>
    <s v="Outlet"/>
    <x v="1"/>
    <x v="11"/>
  </r>
  <r>
    <x v="3"/>
    <n v="1197831"/>
    <x v="333"/>
    <x v="1"/>
    <x v="34"/>
    <x v="37"/>
    <x v="0"/>
    <n v="43"/>
    <n v="238"/>
    <n v="10234"/>
    <n v="4298.2800000000007"/>
    <n v="0.42000000000000004"/>
    <s v="Outlet"/>
    <x v="1"/>
    <x v="5"/>
  </r>
  <r>
    <x v="3"/>
    <n v="1197831"/>
    <x v="333"/>
    <x v="1"/>
    <x v="34"/>
    <x v="37"/>
    <x v="1"/>
    <n v="35"/>
    <n v="135"/>
    <n v="4725"/>
    <n v="1795.5"/>
    <n v="0.38"/>
    <s v="Outlet"/>
    <x v="1"/>
    <x v="5"/>
  </r>
  <r>
    <x v="3"/>
    <n v="1197831"/>
    <x v="333"/>
    <x v="1"/>
    <x v="34"/>
    <x v="37"/>
    <x v="2"/>
    <n v="33"/>
    <n v="131"/>
    <n v="4323"/>
    <n v="1858.89"/>
    <n v="0.43000000000000005"/>
    <s v="Outlet"/>
    <x v="1"/>
    <x v="5"/>
  </r>
  <r>
    <x v="3"/>
    <n v="1197831"/>
    <x v="333"/>
    <x v="1"/>
    <x v="34"/>
    <x v="37"/>
    <x v="3"/>
    <n v="36"/>
    <n v="107"/>
    <n v="3852"/>
    <n v="1771.92"/>
    <n v="0.46"/>
    <s v="Outlet"/>
    <x v="1"/>
    <x v="5"/>
  </r>
  <r>
    <x v="3"/>
    <n v="1197831"/>
    <x v="333"/>
    <x v="1"/>
    <x v="34"/>
    <x v="37"/>
    <x v="4"/>
    <n v="43"/>
    <n v="116"/>
    <n v="4988"/>
    <n v="2045.08"/>
    <n v="0.41"/>
    <s v="Outlet"/>
    <x v="1"/>
    <x v="5"/>
  </r>
  <r>
    <x v="3"/>
    <n v="1197831"/>
    <x v="333"/>
    <x v="1"/>
    <x v="34"/>
    <x v="37"/>
    <x v="5"/>
    <n v="45"/>
    <n v="163"/>
    <n v="7335"/>
    <n v="3447.4500000000003"/>
    <n v="0.47000000000000003"/>
    <s v="Outlet"/>
    <x v="1"/>
    <x v="5"/>
  </r>
  <r>
    <x v="3"/>
    <n v="1197831"/>
    <x v="365"/>
    <x v="1"/>
    <x v="34"/>
    <x v="37"/>
    <x v="0"/>
    <n v="41"/>
    <n v="230"/>
    <n v="9430"/>
    <n v="3960.6000000000004"/>
    <n v="0.42000000000000004"/>
    <s v="Outlet"/>
    <x v="1"/>
    <x v="6"/>
  </r>
  <r>
    <x v="3"/>
    <n v="1197831"/>
    <x v="365"/>
    <x v="1"/>
    <x v="34"/>
    <x v="37"/>
    <x v="1"/>
    <n v="37"/>
    <n v="140"/>
    <n v="5180"/>
    <n v="2175.6"/>
    <n v="0.42"/>
    <s v="Outlet"/>
    <x v="1"/>
    <x v="6"/>
  </r>
  <r>
    <x v="3"/>
    <n v="1197831"/>
    <x v="365"/>
    <x v="1"/>
    <x v="34"/>
    <x v="37"/>
    <x v="2"/>
    <n v="38"/>
    <n v="113"/>
    <n v="4294"/>
    <n v="2018.18"/>
    <n v="0.47000000000000003"/>
    <s v="Outlet"/>
    <x v="1"/>
    <x v="6"/>
  </r>
  <r>
    <x v="3"/>
    <n v="1197831"/>
    <x v="365"/>
    <x v="1"/>
    <x v="34"/>
    <x v="37"/>
    <x v="3"/>
    <n v="32"/>
    <n v="111"/>
    <n v="3552"/>
    <n v="1491.8400000000001"/>
    <n v="0.42000000000000004"/>
    <s v="Outlet"/>
    <x v="1"/>
    <x v="6"/>
  </r>
  <r>
    <x v="3"/>
    <n v="1197831"/>
    <x v="365"/>
    <x v="1"/>
    <x v="34"/>
    <x v="37"/>
    <x v="4"/>
    <n v="40"/>
    <n v="105"/>
    <n v="4200"/>
    <n v="1554"/>
    <n v="0.37"/>
    <s v="Outlet"/>
    <x v="1"/>
    <x v="6"/>
  </r>
  <r>
    <x v="3"/>
    <n v="1197831"/>
    <x v="365"/>
    <x v="1"/>
    <x v="34"/>
    <x v="37"/>
    <x v="5"/>
    <n v="40"/>
    <n v="166"/>
    <n v="6640"/>
    <n v="3120.8"/>
    <n v="0.47000000000000003"/>
    <s v="Outlet"/>
    <x v="1"/>
    <x v="6"/>
  </r>
  <r>
    <x v="3"/>
    <n v="1197831"/>
    <x v="395"/>
    <x v="1"/>
    <x v="34"/>
    <x v="37"/>
    <x v="0"/>
    <n v="35"/>
    <n v="196"/>
    <n v="6860"/>
    <n v="3155.6000000000004"/>
    <n v="0.46"/>
    <s v="Outlet"/>
    <x v="1"/>
    <x v="7"/>
  </r>
  <r>
    <x v="3"/>
    <n v="1197831"/>
    <x v="395"/>
    <x v="1"/>
    <x v="34"/>
    <x v="37"/>
    <x v="1"/>
    <n v="28"/>
    <n v="128"/>
    <n v="3584"/>
    <n v="1469.4399999999998"/>
    <n v="0.41"/>
    <s v="Outlet"/>
    <x v="1"/>
    <x v="7"/>
  </r>
  <r>
    <x v="3"/>
    <n v="1197831"/>
    <x v="395"/>
    <x v="1"/>
    <x v="34"/>
    <x v="37"/>
    <x v="2"/>
    <n v="12"/>
    <n v="91"/>
    <n v="1092"/>
    <n v="458.64000000000004"/>
    <n v="0.42000000000000004"/>
    <s v="Outlet"/>
    <x v="1"/>
    <x v="7"/>
  </r>
  <r>
    <x v="3"/>
    <n v="1197831"/>
    <x v="395"/>
    <x v="1"/>
    <x v="34"/>
    <x v="37"/>
    <x v="3"/>
    <n v="12"/>
    <n v="83"/>
    <n v="996"/>
    <n v="418.32000000000005"/>
    <n v="0.42000000000000004"/>
    <s v="Outlet"/>
    <x v="1"/>
    <x v="7"/>
  </r>
  <r>
    <x v="3"/>
    <n v="1197831"/>
    <x v="395"/>
    <x v="1"/>
    <x v="34"/>
    <x v="37"/>
    <x v="4"/>
    <n v="20"/>
    <n v="78"/>
    <n v="1560"/>
    <n v="592.79999999999995"/>
    <n v="0.38"/>
    <s v="Outlet"/>
    <x v="1"/>
    <x v="7"/>
  </r>
  <r>
    <x v="3"/>
    <n v="1197831"/>
    <x v="395"/>
    <x v="1"/>
    <x v="34"/>
    <x v="37"/>
    <x v="5"/>
    <n v="23"/>
    <n v="119"/>
    <n v="2737"/>
    <n v="1286.3900000000001"/>
    <n v="0.47000000000000003"/>
    <s v="Outlet"/>
    <x v="1"/>
    <x v="7"/>
  </r>
  <r>
    <x v="3"/>
    <n v="1197831"/>
    <x v="427"/>
    <x v="1"/>
    <x v="34"/>
    <x v="37"/>
    <x v="0"/>
    <n v="20"/>
    <n v="173"/>
    <n v="3460"/>
    <n v="1626.2"/>
    <n v="0.47000000000000003"/>
    <s v="Outlet"/>
    <x v="1"/>
    <x v="8"/>
  </r>
  <r>
    <x v="3"/>
    <n v="1197831"/>
    <x v="427"/>
    <x v="1"/>
    <x v="34"/>
    <x v="37"/>
    <x v="1"/>
    <n v="14"/>
    <n v="112"/>
    <n v="1568"/>
    <n v="658.56"/>
    <n v="0.42"/>
    <s v="Outlet"/>
    <x v="1"/>
    <x v="8"/>
  </r>
  <r>
    <x v="3"/>
    <n v="1197831"/>
    <x v="427"/>
    <x v="1"/>
    <x v="34"/>
    <x v="37"/>
    <x v="2"/>
    <n v="14"/>
    <n v="74"/>
    <n v="1036"/>
    <n v="435.12000000000006"/>
    <n v="0.42000000000000004"/>
    <s v="Outlet"/>
    <x v="1"/>
    <x v="8"/>
  </r>
  <r>
    <x v="3"/>
    <n v="1197831"/>
    <x v="427"/>
    <x v="1"/>
    <x v="34"/>
    <x v="37"/>
    <x v="3"/>
    <n v="15"/>
    <n v="62"/>
    <n v="930"/>
    <n v="390.6"/>
    <n v="0.42000000000000004"/>
    <s v="Outlet"/>
    <x v="1"/>
    <x v="8"/>
  </r>
  <r>
    <x v="3"/>
    <n v="1197831"/>
    <x v="427"/>
    <x v="1"/>
    <x v="34"/>
    <x v="37"/>
    <x v="4"/>
    <n v="22"/>
    <n v="68"/>
    <n v="1496"/>
    <n v="568.48"/>
    <n v="0.38"/>
    <s v="Outlet"/>
    <x v="1"/>
    <x v="8"/>
  </r>
  <r>
    <x v="4"/>
    <n v="1197831"/>
    <x v="427"/>
    <x v="1"/>
    <x v="34"/>
    <x v="37"/>
    <x v="5"/>
    <n v="22"/>
    <n v="101"/>
    <n v="2222"/>
    <n v="1044.3400000000001"/>
    <n v="0.47000000000000003"/>
    <s v="Outlet"/>
    <x v="1"/>
    <x v="8"/>
  </r>
  <r>
    <x v="4"/>
    <n v="1197831"/>
    <x v="457"/>
    <x v="1"/>
    <x v="34"/>
    <x v="37"/>
    <x v="0"/>
    <n v="16"/>
    <n v="166"/>
    <n v="2656"/>
    <n v="1168.6400000000001"/>
    <n v="0.44"/>
    <s v="Outlet"/>
    <x v="1"/>
    <x v="9"/>
  </r>
  <r>
    <x v="4"/>
    <n v="1197831"/>
    <x v="457"/>
    <x v="1"/>
    <x v="34"/>
    <x v="37"/>
    <x v="1"/>
    <n v="11"/>
    <n v="96"/>
    <n v="1056"/>
    <n v="401.28000000000003"/>
    <n v="0.38"/>
    <s v="Outlet"/>
    <x v="1"/>
    <x v="9"/>
  </r>
  <r>
    <x v="4"/>
    <n v="1197831"/>
    <x v="457"/>
    <x v="1"/>
    <x v="34"/>
    <x v="37"/>
    <x v="2"/>
    <n v="19"/>
    <n v="81"/>
    <n v="1539"/>
    <n v="661.7700000000001"/>
    <n v="0.43000000000000005"/>
    <s v="Outlet"/>
    <x v="1"/>
    <x v="9"/>
  </r>
  <r>
    <x v="4"/>
    <n v="1197831"/>
    <x v="457"/>
    <x v="1"/>
    <x v="34"/>
    <x v="37"/>
    <x v="3"/>
    <n v="37"/>
    <n v="90"/>
    <n v="3330"/>
    <n v="1565.1000000000001"/>
    <n v="0.47000000000000003"/>
    <s v="Outlet"/>
    <x v="1"/>
    <x v="9"/>
  </r>
  <r>
    <x v="4"/>
    <n v="1197831"/>
    <x v="457"/>
    <x v="1"/>
    <x v="34"/>
    <x v="37"/>
    <x v="4"/>
    <n v="60"/>
    <n v="85"/>
    <n v="5100"/>
    <n v="2039.9999999999998"/>
    <n v="0.39999999999999997"/>
    <s v="Outlet"/>
    <x v="1"/>
    <x v="9"/>
  </r>
  <r>
    <x v="4"/>
    <n v="1197831"/>
    <x v="457"/>
    <x v="1"/>
    <x v="34"/>
    <x v="37"/>
    <x v="5"/>
    <n v="60"/>
    <n v="128"/>
    <n v="7680"/>
    <n v="3302.4000000000005"/>
    <n v="0.43000000000000005"/>
    <s v="Outlet"/>
    <x v="1"/>
    <x v="9"/>
  </r>
  <r>
    <x v="4"/>
    <n v="1197831"/>
    <x v="486"/>
    <x v="1"/>
    <x v="34"/>
    <x v="37"/>
    <x v="0"/>
    <n v="55"/>
    <n v="200"/>
    <n v="11000"/>
    <n v="4620"/>
    <n v="0.42000000000000004"/>
    <s v="Outlet"/>
    <x v="1"/>
    <x v="10"/>
  </r>
  <r>
    <x v="4"/>
    <n v="1197831"/>
    <x v="486"/>
    <x v="1"/>
    <x v="34"/>
    <x v="37"/>
    <x v="1"/>
    <n v="47"/>
    <n v="149"/>
    <n v="7003"/>
    <n v="2661.14"/>
    <n v="0.38"/>
    <s v="Outlet"/>
    <x v="1"/>
    <x v="10"/>
  </r>
  <r>
    <x v="4"/>
    <n v="1197831"/>
    <x v="486"/>
    <x v="1"/>
    <x v="34"/>
    <x v="37"/>
    <x v="2"/>
    <n v="44"/>
    <n v="131"/>
    <n v="5764"/>
    <n v="2593.8000000000002"/>
    <n v="0.45"/>
    <s v="Outlet"/>
    <x v="1"/>
    <x v="10"/>
  </r>
  <r>
    <x v="4"/>
    <n v="1197831"/>
    <x v="486"/>
    <x v="1"/>
    <x v="34"/>
    <x v="37"/>
    <x v="3"/>
    <n v="45"/>
    <n v="114"/>
    <n v="5130"/>
    <n v="2308.5"/>
    <n v="0.45"/>
    <s v="Outlet"/>
    <x v="1"/>
    <x v="10"/>
  </r>
  <r>
    <x v="4"/>
    <n v="1197831"/>
    <x v="486"/>
    <x v="1"/>
    <x v="34"/>
    <x v="37"/>
    <x v="4"/>
    <n v="55"/>
    <n v="98"/>
    <n v="5390"/>
    <n v="2156"/>
    <n v="0.39999999999999997"/>
    <s v="Outlet"/>
    <x v="1"/>
    <x v="10"/>
  </r>
  <r>
    <x v="4"/>
    <n v="1197831"/>
    <x v="486"/>
    <x v="1"/>
    <x v="34"/>
    <x v="37"/>
    <x v="5"/>
    <n v="51"/>
    <n v="128"/>
    <n v="6528"/>
    <n v="2807.0400000000004"/>
    <n v="0.43000000000000005"/>
    <s v="Outlet"/>
    <x v="1"/>
    <x v="10"/>
  </r>
  <r>
    <x v="4"/>
    <n v="1197831"/>
    <x v="180"/>
    <x v="1"/>
    <x v="34"/>
    <x v="37"/>
    <x v="0"/>
    <n v="17"/>
    <n v="176"/>
    <n v="2992"/>
    <n v="1136.96"/>
    <n v="0.38"/>
    <s v="Outlet"/>
    <x v="1"/>
    <x v="0"/>
  </r>
  <r>
    <x v="4"/>
    <n v="1197831"/>
    <x v="180"/>
    <x v="1"/>
    <x v="34"/>
    <x v="37"/>
    <x v="1"/>
    <n v="16"/>
    <n v="105"/>
    <n v="1680"/>
    <n v="638.4"/>
    <n v="0.38"/>
    <s v="Outlet"/>
    <x v="1"/>
    <x v="0"/>
  </r>
  <r>
    <x v="4"/>
    <n v="1197831"/>
    <x v="180"/>
    <x v="1"/>
    <x v="34"/>
    <x v="37"/>
    <x v="2"/>
    <n v="12"/>
    <n v="116"/>
    <n v="1392"/>
    <n v="556.79999999999995"/>
    <n v="0.39999999999999997"/>
    <s v="Outlet"/>
    <x v="1"/>
    <x v="0"/>
  </r>
  <r>
    <x v="4"/>
    <n v="1197831"/>
    <x v="180"/>
    <x v="1"/>
    <x v="34"/>
    <x v="37"/>
    <x v="3"/>
    <n v="16"/>
    <n v="70"/>
    <n v="1120"/>
    <n v="447.99999999999994"/>
    <n v="0.39999999999999997"/>
    <s v="Outlet"/>
    <x v="1"/>
    <x v="0"/>
  </r>
  <r>
    <x v="4"/>
    <n v="1197831"/>
    <x v="180"/>
    <x v="1"/>
    <x v="34"/>
    <x v="37"/>
    <x v="4"/>
    <n v="28"/>
    <n v="88"/>
    <n v="2464"/>
    <n v="1010.2399999999999"/>
    <n v="0.41"/>
    <s v="Outlet"/>
    <x v="1"/>
    <x v="0"/>
  </r>
  <r>
    <x v="4"/>
    <n v="1197831"/>
    <x v="180"/>
    <x v="1"/>
    <x v="34"/>
    <x v="37"/>
    <x v="5"/>
    <n v="17"/>
    <n v="119"/>
    <n v="2023"/>
    <n v="748.51"/>
    <n v="0.37"/>
    <s v="Outlet"/>
    <x v="1"/>
    <x v="0"/>
  </r>
  <r>
    <x v="4"/>
    <n v="1197831"/>
    <x v="209"/>
    <x v="1"/>
    <x v="34"/>
    <x v="37"/>
    <x v="0"/>
    <n v="18"/>
    <n v="204"/>
    <n v="3672"/>
    <n v="1468.8"/>
    <n v="0.39999999999999997"/>
    <s v="Outlet"/>
    <x v="1"/>
    <x v="1"/>
  </r>
  <r>
    <x v="4"/>
    <n v="1197831"/>
    <x v="209"/>
    <x v="1"/>
    <x v="34"/>
    <x v="37"/>
    <x v="1"/>
    <n v="17"/>
    <n v="75"/>
    <n v="1275"/>
    <n v="522.75"/>
    <n v="0.41"/>
    <s v="Outlet"/>
    <x v="1"/>
    <x v="1"/>
  </r>
  <r>
    <x v="4"/>
    <n v="1197831"/>
    <x v="209"/>
    <x v="1"/>
    <x v="34"/>
    <x v="37"/>
    <x v="2"/>
    <n v="11"/>
    <n v="90"/>
    <n v="990"/>
    <n v="386.09999999999997"/>
    <n v="0.38999999999999996"/>
    <s v="Outlet"/>
    <x v="1"/>
    <x v="1"/>
  </r>
  <r>
    <x v="2"/>
    <n v="1185732"/>
    <x v="200"/>
    <x v="0"/>
    <x v="45"/>
    <x v="47"/>
    <x v="3"/>
    <n v="24"/>
    <n v="39"/>
    <n v="936"/>
    <n v="308.87999999999994"/>
    <n v="0.32999999999999996"/>
    <s v="Outlet"/>
    <x v="1"/>
    <x v="1"/>
  </r>
  <r>
    <x v="2"/>
    <n v="1185732"/>
    <x v="200"/>
    <x v="0"/>
    <x v="45"/>
    <x v="47"/>
    <x v="4"/>
    <n v="39"/>
    <n v="66"/>
    <n v="2574"/>
    <n v="952.38"/>
    <n v="0.37"/>
    <s v="Outlet"/>
    <x v="1"/>
    <x v="1"/>
  </r>
  <r>
    <x v="2"/>
    <n v="1185732"/>
    <x v="200"/>
    <x v="0"/>
    <x v="45"/>
    <x v="47"/>
    <x v="5"/>
    <n v="32"/>
    <n v="96"/>
    <n v="3072"/>
    <n v="1198.08"/>
    <n v="0.38999999999999996"/>
    <s v="Outlet"/>
    <x v="1"/>
    <x v="1"/>
  </r>
  <r>
    <x v="2"/>
    <n v="1185732"/>
    <x v="705"/>
    <x v="0"/>
    <x v="45"/>
    <x v="47"/>
    <x v="0"/>
    <n v="26"/>
    <n v="182"/>
    <n v="4732"/>
    <n v="2034.7600000000002"/>
    <n v="0.43000000000000005"/>
    <s v="Outlet"/>
    <x v="1"/>
    <x v="2"/>
  </r>
  <r>
    <x v="2"/>
    <n v="1185732"/>
    <x v="705"/>
    <x v="0"/>
    <x v="45"/>
    <x v="47"/>
    <x v="1"/>
    <n v="32"/>
    <n v="68"/>
    <n v="2176"/>
    <n v="979.2"/>
    <n v="0.45"/>
    <s v="Outlet"/>
    <x v="1"/>
    <x v="2"/>
  </r>
  <r>
    <x v="2"/>
    <n v="1185732"/>
    <x v="705"/>
    <x v="0"/>
    <x v="45"/>
    <x v="47"/>
    <x v="2"/>
    <n v="23"/>
    <n v="75"/>
    <n v="1725"/>
    <n v="552"/>
    <n v="0.32"/>
    <s v="Outlet"/>
    <x v="1"/>
    <x v="2"/>
  </r>
  <r>
    <x v="2"/>
    <n v="1185732"/>
    <x v="705"/>
    <x v="0"/>
    <x v="45"/>
    <x v="47"/>
    <x v="3"/>
    <n v="27"/>
    <n v="34"/>
    <n v="918"/>
    <n v="293.76"/>
    <n v="0.32"/>
    <s v="Outlet"/>
    <x v="1"/>
    <x v="2"/>
  </r>
  <r>
    <x v="2"/>
    <n v="1185732"/>
    <x v="705"/>
    <x v="0"/>
    <x v="45"/>
    <x v="47"/>
    <x v="4"/>
    <n v="39"/>
    <n v="53"/>
    <n v="2067"/>
    <n v="702.78"/>
    <n v="0.33999999999999997"/>
    <s v="Outlet"/>
    <x v="1"/>
    <x v="2"/>
  </r>
  <r>
    <x v="2"/>
    <n v="1185732"/>
    <x v="705"/>
    <x v="0"/>
    <x v="45"/>
    <x v="47"/>
    <x v="5"/>
    <n v="29"/>
    <n v="85"/>
    <n v="2465"/>
    <n v="961.34999999999991"/>
    <n v="0.38999999999999996"/>
    <s v="Outlet"/>
    <x v="1"/>
    <x v="2"/>
  </r>
  <r>
    <x v="2"/>
    <n v="1185732"/>
    <x v="722"/>
    <x v="0"/>
    <x v="45"/>
    <x v="47"/>
    <x v="0"/>
    <n v="28"/>
    <n v="155"/>
    <n v="4340"/>
    <n v="1996.4"/>
    <n v="0.46"/>
    <s v="Outlet"/>
    <x v="1"/>
    <x v="3"/>
  </r>
  <r>
    <x v="2"/>
    <n v="1185732"/>
    <x v="722"/>
    <x v="0"/>
    <x v="45"/>
    <x v="47"/>
    <x v="1"/>
    <n v="30"/>
    <n v="64"/>
    <n v="1920"/>
    <n v="844.8"/>
    <n v="0.44"/>
    <s v="Outlet"/>
    <x v="1"/>
    <x v="3"/>
  </r>
  <r>
    <x v="2"/>
    <n v="1185732"/>
    <x v="722"/>
    <x v="0"/>
    <x v="45"/>
    <x v="47"/>
    <x v="2"/>
    <n v="20"/>
    <n v="64"/>
    <n v="1280"/>
    <n v="460.79999999999995"/>
    <n v="0.36"/>
    <s v="Outlet"/>
    <x v="1"/>
    <x v="3"/>
  </r>
  <r>
    <x v="2"/>
    <n v="1185732"/>
    <x v="722"/>
    <x v="0"/>
    <x v="45"/>
    <x v="47"/>
    <x v="3"/>
    <n v="26"/>
    <n v="41"/>
    <n v="1066"/>
    <n v="341.12"/>
    <n v="0.32"/>
    <s v="Outlet"/>
    <x v="1"/>
    <x v="3"/>
  </r>
  <r>
    <x v="2"/>
    <n v="1185732"/>
    <x v="722"/>
    <x v="0"/>
    <x v="45"/>
    <x v="47"/>
    <x v="4"/>
    <n v="37"/>
    <n v="40"/>
    <n v="1480"/>
    <n v="503.19999999999993"/>
    <n v="0.33999999999999997"/>
    <s v="Outlet"/>
    <x v="1"/>
    <x v="3"/>
  </r>
  <r>
    <x v="2"/>
    <n v="1185732"/>
    <x v="722"/>
    <x v="0"/>
    <x v="45"/>
    <x v="47"/>
    <x v="5"/>
    <n v="26"/>
    <n v="94"/>
    <n v="2444"/>
    <n v="1026.48"/>
    <n v="0.42"/>
    <s v="Outlet"/>
    <x v="1"/>
    <x v="3"/>
  </r>
  <r>
    <x v="2"/>
    <n v="1185732"/>
    <x v="256"/>
    <x v="0"/>
    <x v="45"/>
    <x v="47"/>
    <x v="0"/>
    <n v="40"/>
    <n v="191"/>
    <n v="7640"/>
    <n v="3361.6"/>
    <n v="0.44"/>
    <s v="Outlet"/>
    <x v="1"/>
    <x v="4"/>
  </r>
  <r>
    <x v="2"/>
    <n v="1185732"/>
    <x v="256"/>
    <x v="0"/>
    <x v="45"/>
    <x v="47"/>
    <x v="1"/>
    <n v="35"/>
    <n v="83"/>
    <n v="2905"/>
    <n v="1278.2"/>
    <n v="0.44"/>
    <s v="Outlet"/>
    <x v="1"/>
    <x v="4"/>
  </r>
  <r>
    <x v="2"/>
    <n v="1185732"/>
    <x v="256"/>
    <x v="0"/>
    <x v="45"/>
    <x v="47"/>
    <x v="2"/>
    <n v="32"/>
    <n v="83"/>
    <n v="2656"/>
    <n v="903.04"/>
    <n v="0.33999999999999997"/>
    <s v="Outlet"/>
    <x v="1"/>
    <x v="4"/>
  </r>
  <r>
    <x v="2"/>
    <n v="1185732"/>
    <x v="256"/>
    <x v="0"/>
    <x v="45"/>
    <x v="47"/>
    <x v="3"/>
    <n v="32"/>
    <n v="74"/>
    <n v="2368"/>
    <n v="781.43999999999994"/>
    <n v="0.32999999999999996"/>
    <s v="Outlet"/>
    <x v="1"/>
    <x v="4"/>
  </r>
  <r>
    <x v="2"/>
    <n v="1185732"/>
    <x v="256"/>
    <x v="0"/>
    <x v="45"/>
    <x v="47"/>
    <x v="4"/>
    <n v="37"/>
    <n v="83"/>
    <n v="3071"/>
    <n v="1074.8499999999999"/>
    <n v="0.35"/>
    <s v="Outlet"/>
    <x v="1"/>
    <x v="4"/>
  </r>
  <r>
    <x v="2"/>
    <n v="1185732"/>
    <x v="256"/>
    <x v="0"/>
    <x v="45"/>
    <x v="47"/>
    <x v="5"/>
    <n v="41"/>
    <n v="128"/>
    <n v="5248"/>
    <n v="2204.16"/>
    <n v="0.42"/>
    <s v="Outlet"/>
    <x v="1"/>
    <x v="4"/>
  </r>
  <r>
    <x v="2"/>
    <n v="1185732"/>
    <x v="289"/>
    <x v="0"/>
    <x v="45"/>
    <x v="47"/>
    <x v="0"/>
    <n v="40"/>
    <n v="206"/>
    <n v="8240"/>
    <n v="3872.8"/>
    <n v="0.47000000000000003"/>
    <s v="Outlet"/>
    <x v="1"/>
    <x v="11"/>
  </r>
  <r>
    <x v="2"/>
    <n v="1185732"/>
    <x v="289"/>
    <x v="0"/>
    <x v="45"/>
    <x v="47"/>
    <x v="1"/>
    <n v="38"/>
    <n v="124"/>
    <n v="4712"/>
    <n v="2214.6400000000003"/>
    <n v="0.47000000000000003"/>
    <s v="Outlet"/>
    <x v="1"/>
    <x v="11"/>
  </r>
  <r>
    <x v="2"/>
    <n v="1185732"/>
    <x v="289"/>
    <x v="0"/>
    <x v="45"/>
    <x v="47"/>
    <x v="2"/>
    <n v="35"/>
    <n v="96"/>
    <n v="3360"/>
    <n v="1108.8"/>
    <n v="0.32999999999999996"/>
    <s v="Outlet"/>
    <x v="1"/>
    <x v="11"/>
  </r>
  <r>
    <x v="2"/>
    <n v="1185732"/>
    <x v="289"/>
    <x v="0"/>
    <x v="45"/>
    <x v="47"/>
    <x v="3"/>
    <n v="35"/>
    <n v="85"/>
    <n v="2975"/>
    <n v="1041.25"/>
    <n v="0.35"/>
    <s v="Outlet"/>
    <x v="1"/>
    <x v="11"/>
  </r>
  <r>
    <x v="2"/>
    <n v="1185732"/>
    <x v="289"/>
    <x v="0"/>
    <x v="45"/>
    <x v="47"/>
    <x v="4"/>
    <n v="36"/>
    <n v="91"/>
    <n v="3276"/>
    <n v="1048.32"/>
    <n v="0.32"/>
    <s v="Outlet"/>
    <x v="1"/>
    <x v="11"/>
  </r>
  <r>
    <x v="2"/>
    <n v="1185732"/>
    <x v="289"/>
    <x v="0"/>
    <x v="45"/>
    <x v="47"/>
    <x v="5"/>
    <n v="39"/>
    <n v="128"/>
    <n v="4992"/>
    <n v="1946.8799999999999"/>
    <n v="0.38999999999999996"/>
    <s v="Outlet"/>
    <x v="1"/>
    <x v="11"/>
  </r>
  <r>
    <x v="2"/>
    <n v="1185732"/>
    <x v="317"/>
    <x v="0"/>
    <x v="45"/>
    <x v="47"/>
    <x v="0"/>
    <n v="42"/>
    <n v="195"/>
    <n v="8190"/>
    <n v="3685.5"/>
    <n v="0.45"/>
    <s v="Outlet"/>
    <x v="1"/>
    <x v="5"/>
  </r>
  <r>
    <x v="2"/>
    <n v="1185732"/>
    <x v="317"/>
    <x v="0"/>
    <x v="45"/>
    <x v="47"/>
    <x v="1"/>
    <n v="38"/>
    <n v="120"/>
    <n v="4560"/>
    <n v="1915.2000000000003"/>
    <n v="0.42000000000000004"/>
    <s v="Outlet"/>
    <x v="1"/>
    <x v="5"/>
  </r>
  <r>
    <x v="2"/>
    <n v="1185732"/>
    <x v="317"/>
    <x v="0"/>
    <x v="45"/>
    <x v="47"/>
    <x v="2"/>
    <n v="29"/>
    <n v="111"/>
    <n v="3219"/>
    <n v="1094.4599999999998"/>
    <n v="0.33999999999999997"/>
    <s v="Outlet"/>
    <x v="1"/>
    <x v="5"/>
  </r>
  <r>
    <x v="2"/>
    <n v="1185732"/>
    <x v="317"/>
    <x v="0"/>
    <x v="45"/>
    <x v="47"/>
    <x v="3"/>
    <n v="34"/>
    <n v="94"/>
    <n v="3196"/>
    <n v="1150.56"/>
    <n v="0.36"/>
    <s v="Outlet"/>
    <x v="1"/>
    <x v="5"/>
  </r>
  <r>
    <x v="2"/>
    <n v="1185732"/>
    <x v="317"/>
    <x v="0"/>
    <x v="45"/>
    <x v="47"/>
    <x v="4"/>
    <n v="43"/>
    <n v="93"/>
    <n v="3999"/>
    <n v="1319.6699999999998"/>
    <n v="0.32999999999999996"/>
    <s v="Outlet"/>
    <x v="1"/>
    <x v="5"/>
  </r>
  <r>
    <x v="2"/>
    <n v="1185732"/>
    <x v="317"/>
    <x v="0"/>
    <x v="45"/>
    <x v="47"/>
    <x v="5"/>
    <n v="40"/>
    <n v="152"/>
    <n v="6080"/>
    <n v="2310.4"/>
    <n v="0.38"/>
    <s v="Outlet"/>
    <x v="1"/>
    <x v="5"/>
  </r>
  <r>
    <x v="2"/>
    <n v="1185732"/>
    <x v="349"/>
    <x v="0"/>
    <x v="45"/>
    <x v="47"/>
    <x v="0"/>
    <n v="40"/>
    <n v="194"/>
    <n v="7760"/>
    <n v="3259.2000000000003"/>
    <n v="0.42000000000000004"/>
    <s v="Outlet"/>
    <x v="1"/>
    <x v="6"/>
  </r>
  <r>
    <x v="2"/>
    <n v="1185732"/>
    <x v="349"/>
    <x v="0"/>
    <x v="45"/>
    <x v="47"/>
    <x v="1"/>
    <n v="34"/>
    <n v="128"/>
    <n v="4352"/>
    <n v="1871.3600000000001"/>
    <n v="0.43000000000000005"/>
    <s v="Outlet"/>
    <x v="1"/>
    <x v="6"/>
  </r>
  <r>
    <x v="2"/>
    <n v="1185732"/>
    <x v="349"/>
    <x v="0"/>
    <x v="45"/>
    <x v="47"/>
    <x v="2"/>
    <n v="36"/>
    <n v="107"/>
    <n v="3852"/>
    <n v="1348.1999999999998"/>
    <n v="0.35"/>
    <s v="Outlet"/>
    <x v="1"/>
    <x v="6"/>
  </r>
  <r>
    <x v="2"/>
    <n v="1185732"/>
    <x v="349"/>
    <x v="0"/>
    <x v="45"/>
    <x v="47"/>
    <x v="3"/>
    <n v="32"/>
    <n v="72"/>
    <n v="2304"/>
    <n v="760.31999999999994"/>
    <n v="0.32999999999999996"/>
    <s v="Outlet"/>
    <x v="1"/>
    <x v="6"/>
  </r>
  <r>
    <x v="2"/>
    <n v="1185732"/>
    <x v="349"/>
    <x v="0"/>
    <x v="45"/>
    <x v="47"/>
    <x v="4"/>
    <n v="43"/>
    <n v="62"/>
    <n v="2666"/>
    <n v="879.77999999999986"/>
    <n v="0.32999999999999996"/>
    <s v="Outlet"/>
    <x v="1"/>
    <x v="6"/>
  </r>
  <r>
    <x v="2"/>
    <n v="1185732"/>
    <x v="349"/>
    <x v="0"/>
    <x v="45"/>
    <x v="47"/>
    <x v="5"/>
    <n v="44"/>
    <n v="124"/>
    <n v="5456"/>
    <n v="2073.2800000000002"/>
    <n v="0.38"/>
    <s v="Outlet"/>
    <x v="1"/>
    <x v="6"/>
  </r>
  <r>
    <x v="2"/>
    <n v="1185732"/>
    <x v="379"/>
    <x v="0"/>
    <x v="45"/>
    <x v="47"/>
    <x v="0"/>
    <n v="43"/>
    <n v="170"/>
    <n v="7310"/>
    <n v="3435.7000000000003"/>
    <n v="0.47000000000000003"/>
    <s v="Outlet"/>
    <x v="1"/>
    <x v="7"/>
  </r>
  <r>
    <x v="2"/>
    <n v="1185732"/>
    <x v="379"/>
    <x v="0"/>
    <x v="45"/>
    <x v="47"/>
    <x v="1"/>
    <n v="40"/>
    <n v="93"/>
    <n v="3720"/>
    <n v="1748.4"/>
    <n v="0.47000000000000003"/>
    <s v="Outlet"/>
    <x v="1"/>
    <x v="7"/>
  </r>
  <r>
    <x v="2"/>
    <n v="1185732"/>
    <x v="379"/>
    <x v="0"/>
    <x v="45"/>
    <x v="47"/>
    <x v="2"/>
    <n v="33"/>
    <n v="64"/>
    <n v="2112"/>
    <n v="675.84"/>
    <n v="0.32"/>
    <s v="Outlet"/>
    <x v="1"/>
    <x v="7"/>
  </r>
  <r>
    <x v="2"/>
    <n v="1185732"/>
    <x v="379"/>
    <x v="0"/>
    <x v="45"/>
    <x v="47"/>
    <x v="3"/>
    <n v="30"/>
    <n v="58"/>
    <n v="1740"/>
    <n v="591.59999999999991"/>
    <n v="0.33999999999999997"/>
    <s v="Outlet"/>
    <x v="1"/>
    <x v="7"/>
  </r>
  <r>
    <x v="2"/>
    <n v="1185732"/>
    <x v="379"/>
    <x v="0"/>
    <x v="45"/>
    <x v="47"/>
    <x v="4"/>
    <n v="41"/>
    <n v="58"/>
    <n v="2378"/>
    <n v="856.07999999999993"/>
    <n v="0.36"/>
    <s v="Outlet"/>
    <x v="1"/>
    <x v="7"/>
  </r>
  <r>
    <x v="2"/>
    <n v="1185732"/>
    <x v="379"/>
    <x v="0"/>
    <x v="45"/>
    <x v="47"/>
    <x v="5"/>
    <n v="45"/>
    <n v="83"/>
    <n v="3735"/>
    <n v="1568.7"/>
    <n v="0.42"/>
    <s v="Outlet"/>
    <x v="1"/>
    <x v="7"/>
  </r>
  <r>
    <x v="2"/>
    <n v="1185732"/>
    <x v="411"/>
    <x v="0"/>
    <x v="45"/>
    <x v="47"/>
    <x v="0"/>
    <n v="46"/>
    <n v="153"/>
    <n v="7038"/>
    <n v="2955.9600000000005"/>
    <n v="0.42000000000000004"/>
    <s v="Outlet"/>
    <x v="1"/>
    <x v="8"/>
  </r>
  <r>
    <x v="2"/>
    <n v="1185732"/>
    <x v="411"/>
    <x v="0"/>
    <x v="45"/>
    <x v="47"/>
    <x v="1"/>
    <n v="39"/>
    <n v="94"/>
    <n v="3666"/>
    <n v="1613.04"/>
    <n v="0.44"/>
    <s v="Outlet"/>
    <x v="1"/>
    <x v="8"/>
  </r>
  <r>
    <x v="2"/>
    <n v="1185732"/>
    <x v="411"/>
    <x v="0"/>
    <x v="45"/>
    <x v="47"/>
    <x v="2"/>
    <n v="36"/>
    <n v="61"/>
    <n v="2196"/>
    <n v="812.52"/>
    <n v="0.37"/>
    <s v="Outlet"/>
    <x v="1"/>
    <x v="8"/>
  </r>
  <r>
    <x v="2"/>
    <n v="1185732"/>
    <x v="411"/>
    <x v="0"/>
    <x v="45"/>
    <x v="47"/>
    <x v="3"/>
    <n v="43"/>
    <n v="45"/>
    <n v="1935"/>
    <n v="696.6"/>
    <n v="0.36"/>
    <s v="Outlet"/>
    <x v="1"/>
    <x v="8"/>
  </r>
  <r>
    <x v="2"/>
    <n v="1185732"/>
    <x v="411"/>
    <x v="0"/>
    <x v="45"/>
    <x v="47"/>
    <x v="4"/>
    <n v="50"/>
    <n v="45"/>
    <n v="2250"/>
    <n v="742.49999999999989"/>
    <n v="0.32999999999999996"/>
    <s v="Outlet"/>
    <x v="1"/>
    <x v="8"/>
  </r>
  <r>
    <x v="0"/>
    <n v="1185732"/>
    <x v="411"/>
    <x v="0"/>
    <x v="45"/>
    <x v="47"/>
    <x v="5"/>
    <n v="46"/>
    <n v="94"/>
    <n v="4324"/>
    <n v="1816.08"/>
    <n v="0.42"/>
    <s v="Outlet"/>
    <x v="1"/>
    <x v="8"/>
  </r>
  <r>
    <x v="0"/>
    <n v="1185732"/>
    <x v="441"/>
    <x v="0"/>
    <x v="45"/>
    <x v="47"/>
    <x v="0"/>
    <n v="51"/>
    <n v="149"/>
    <n v="7599"/>
    <n v="3267.57"/>
    <n v="0.43000000000000005"/>
    <s v="Outlet"/>
    <x v="1"/>
    <x v="9"/>
  </r>
  <r>
    <x v="0"/>
    <n v="1185732"/>
    <x v="441"/>
    <x v="0"/>
    <x v="45"/>
    <x v="47"/>
    <x v="1"/>
    <n v="37"/>
    <n v="105"/>
    <n v="3885"/>
    <n v="1787.1000000000001"/>
    <n v="0.46"/>
    <s v="Outlet"/>
    <x v="1"/>
    <x v="9"/>
  </r>
  <r>
    <x v="0"/>
    <n v="1185732"/>
    <x v="441"/>
    <x v="0"/>
    <x v="45"/>
    <x v="47"/>
    <x v="2"/>
    <n v="36"/>
    <n v="103"/>
    <n v="3708"/>
    <n v="1371.96"/>
    <n v="0.37"/>
    <s v="Outlet"/>
    <x v="1"/>
    <x v="9"/>
  </r>
  <r>
    <x v="0"/>
    <n v="1185732"/>
    <x v="441"/>
    <x v="0"/>
    <x v="45"/>
    <x v="47"/>
    <x v="3"/>
    <n v="39"/>
    <n v="83"/>
    <n v="3237"/>
    <n v="1197.69"/>
    <n v="0.37"/>
    <s v="Outlet"/>
    <x v="1"/>
    <x v="9"/>
  </r>
  <r>
    <x v="0"/>
    <n v="1185732"/>
    <x v="441"/>
    <x v="0"/>
    <x v="45"/>
    <x v="47"/>
    <x v="4"/>
    <n v="44"/>
    <n v="88"/>
    <n v="3872"/>
    <n v="1393.9199999999998"/>
    <n v="0.36"/>
    <s v="Outlet"/>
    <x v="1"/>
    <x v="9"/>
  </r>
  <r>
    <x v="0"/>
    <n v="1185732"/>
    <x v="441"/>
    <x v="0"/>
    <x v="45"/>
    <x v="47"/>
    <x v="5"/>
    <n v="52"/>
    <n v="116"/>
    <n v="6032"/>
    <n v="2352.4799999999996"/>
    <n v="0.38999999999999996"/>
    <s v="Outlet"/>
    <x v="1"/>
    <x v="9"/>
  </r>
  <r>
    <x v="0"/>
    <n v="1185732"/>
    <x v="470"/>
    <x v="0"/>
    <x v="45"/>
    <x v="47"/>
    <x v="0"/>
    <n v="45"/>
    <n v="173"/>
    <n v="7785"/>
    <n v="3269.7000000000003"/>
    <n v="0.42000000000000004"/>
    <s v="Outlet"/>
    <x v="1"/>
    <x v="10"/>
  </r>
  <r>
    <x v="0"/>
    <n v="1185732"/>
    <x v="470"/>
    <x v="0"/>
    <x v="45"/>
    <x v="47"/>
    <x v="1"/>
    <n v="37"/>
    <n v="131"/>
    <n v="4847"/>
    <n v="2181.15"/>
    <n v="0.45"/>
    <s v="Outlet"/>
    <x v="1"/>
    <x v="10"/>
  </r>
  <r>
    <x v="0"/>
    <n v="1185732"/>
    <x v="470"/>
    <x v="0"/>
    <x v="45"/>
    <x v="47"/>
    <x v="2"/>
    <n v="43"/>
    <n v="116"/>
    <n v="4988"/>
    <n v="1646.0399999999997"/>
    <n v="0.32999999999999996"/>
    <s v="Outlet"/>
    <x v="1"/>
    <x v="10"/>
  </r>
  <r>
    <x v="0"/>
    <n v="1185732"/>
    <x v="470"/>
    <x v="0"/>
    <x v="45"/>
    <x v="47"/>
    <x v="3"/>
    <n v="38"/>
    <n v="96"/>
    <n v="3648"/>
    <n v="1276.8"/>
    <n v="0.35"/>
    <s v="Outlet"/>
    <x v="1"/>
    <x v="10"/>
  </r>
  <r>
    <x v="0"/>
    <n v="1185732"/>
    <x v="470"/>
    <x v="0"/>
    <x v="45"/>
    <x v="47"/>
    <x v="4"/>
    <n v="42"/>
    <n v="99"/>
    <n v="4158"/>
    <n v="1455.3"/>
    <n v="0.35"/>
    <s v="Outlet"/>
    <x v="1"/>
    <x v="10"/>
  </r>
  <r>
    <x v="0"/>
    <n v="1185732"/>
    <x v="470"/>
    <x v="0"/>
    <x v="45"/>
    <x v="47"/>
    <x v="5"/>
    <n v="52"/>
    <n v="120"/>
    <n v="6240"/>
    <n v="2308.8000000000002"/>
    <n v="0.37"/>
    <s v="Outlet"/>
    <x v="1"/>
    <x v="10"/>
  </r>
  <r>
    <x v="0"/>
    <n v="1185732"/>
    <x v="174"/>
    <x v="0"/>
    <x v="45"/>
    <x v="47"/>
    <x v="0"/>
    <n v="23"/>
    <n v="149"/>
    <n v="3427"/>
    <n v="1439.34"/>
    <n v="0.42"/>
    <s v="Outlet"/>
    <x v="1"/>
    <x v="0"/>
  </r>
  <r>
    <x v="0"/>
    <n v="1185732"/>
    <x v="174"/>
    <x v="0"/>
    <x v="45"/>
    <x v="47"/>
    <x v="1"/>
    <n v="28"/>
    <n v="79"/>
    <n v="2212"/>
    <n v="884.8"/>
    <n v="0.39999999999999997"/>
    <s v="Outlet"/>
    <x v="1"/>
    <x v="0"/>
  </r>
  <r>
    <x v="0"/>
    <n v="1185732"/>
    <x v="174"/>
    <x v="0"/>
    <x v="45"/>
    <x v="47"/>
    <x v="2"/>
    <n v="19"/>
    <n v="72"/>
    <n v="1368"/>
    <n v="574.56000000000006"/>
    <n v="0.42000000000000004"/>
    <s v="Outlet"/>
    <x v="1"/>
    <x v="0"/>
  </r>
  <r>
    <x v="0"/>
    <n v="1185732"/>
    <x v="174"/>
    <x v="0"/>
    <x v="45"/>
    <x v="47"/>
    <x v="3"/>
    <n v="24"/>
    <n v="24"/>
    <n v="576"/>
    <n v="264.96000000000004"/>
    <n v="0.46"/>
    <s v="Outlet"/>
    <x v="1"/>
    <x v="0"/>
  </r>
  <r>
    <x v="0"/>
    <n v="1185732"/>
    <x v="174"/>
    <x v="0"/>
    <x v="45"/>
    <x v="47"/>
    <x v="4"/>
    <n v="34"/>
    <n v="44"/>
    <n v="1496"/>
    <n v="538.55999999999995"/>
    <n v="0.36"/>
    <s v="Outlet"/>
    <x v="1"/>
    <x v="0"/>
  </r>
  <r>
    <x v="0"/>
    <n v="1185732"/>
    <x v="174"/>
    <x v="0"/>
    <x v="45"/>
    <x v="47"/>
    <x v="5"/>
    <n v="26"/>
    <n v="72"/>
    <n v="1872"/>
    <n v="879.84"/>
    <n v="0.47000000000000003"/>
    <s v="Outlet"/>
    <x v="1"/>
    <x v="0"/>
  </r>
  <r>
    <x v="0"/>
    <n v="1185732"/>
    <x v="203"/>
    <x v="0"/>
    <x v="45"/>
    <x v="47"/>
    <x v="0"/>
    <n v="24"/>
    <n v="162"/>
    <n v="3888"/>
    <n v="1555.1999999999998"/>
    <n v="0.39999999999999997"/>
    <s v="Outlet"/>
    <x v="1"/>
    <x v="1"/>
  </r>
  <r>
    <x v="0"/>
    <n v="1185732"/>
    <x v="203"/>
    <x v="0"/>
    <x v="45"/>
    <x v="47"/>
    <x v="1"/>
    <n v="24"/>
    <n v="41"/>
    <n v="984"/>
    <n v="383.75999999999993"/>
    <n v="0.38999999999999996"/>
    <s v="Outlet"/>
    <x v="1"/>
    <x v="1"/>
  </r>
  <r>
    <x v="0"/>
    <n v="1185732"/>
    <x v="203"/>
    <x v="0"/>
    <x v="45"/>
    <x v="47"/>
    <x v="2"/>
    <n v="18"/>
    <n v="53"/>
    <n v="954"/>
    <n v="410.22"/>
    <n v="0.43000000000000005"/>
    <s v="Outlet"/>
    <x v="1"/>
    <x v="1"/>
  </r>
  <r>
    <x v="0"/>
    <n v="1185732"/>
    <x v="203"/>
    <x v="0"/>
    <x v="46"/>
    <x v="48"/>
    <x v="3"/>
    <n v="20"/>
    <n v="16"/>
    <n v="320"/>
    <n v="144"/>
    <n v="0.45"/>
    <s v="Outlet"/>
    <x v="1"/>
    <x v="1"/>
  </r>
  <r>
    <x v="0"/>
    <n v="1185732"/>
    <x v="203"/>
    <x v="0"/>
    <x v="46"/>
    <x v="48"/>
    <x v="4"/>
    <n v="34"/>
    <n v="40"/>
    <n v="1360"/>
    <n v="489.59999999999997"/>
    <n v="0.36"/>
    <s v="Outlet"/>
    <x v="1"/>
    <x v="1"/>
  </r>
  <r>
    <x v="0"/>
    <n v="1185732"/>
    <x v="203"/>
    <x v="0"/>
    <x v="46"/>
    <x v="48"/>
    <x v="5"/>
    <n v="27"/>
    <n v="77"/>
    <n v="2079"/>
    <n v="977.13000000000011"/>
    <n v="0.47000000000000003"/>
    <s v="Outlet"/>
    <x v="1"/>
    <x v="1"/>
  </r>
  <r>
    <x v="0"/>
    <n v="1185732"/>
    <x v="708"/>
    <x v="0"/>
    <x v="46"/>
    <x v="48"/>
    <x v="0"/>
    <n v="26"/>
    <n v="156"/>
    <n v="4056"/>
    <n v="1500.72"/>
    <n v="0.37"/>
    <s v="Outlet"/>
    <x v="1"/>
    <x v="2"/>
  </r>
  <r>
    <x v="0"/>
    <n v="1185732"/>
    <x v="708"/>
    <x v="0"/>
    <x v="46"/>
    <x v="48"/>
    <x v="1"/>
    <n v="27"/>
    <n v="45"/>
    <n v="1215"/>
    <n v="473.84999999999997"/>
    <n v="0.38999999999999996"/>
    <s v="Outlet"/>
    <x v="1"/>
    <x v="2"/>
  </r>
  <r>
    <x v="0"/>
    <n v="1185732"/>
    <x v="708"/>
    <x v="0"/>
    <x v="46"/>
    <x v="48"/>
    <x v="2"/>
    <n v="17"/>
    <n v="56"/>
    <n v="952"/>
    <n v="447.44000000000005"/>
    <n v="0.47000000000000003"/>
    <s v="Outlet"/>
    <x v="1"/>
    <x v="2"/>
  </r>
  <r>
    <x v="0"/>
    <n v="1185732"/>
    <x v="708"/>
    <x v="0"/>
    <x v="46"/>
    <x v="48"/>
    <x v="3"/>
    <n v="20"/>
    <n v="8"/>
    <n v="160"/>
    <n v="75.2"/>
    <n v="0.47000000000000003"/>
    <s v="Outlet"/>
    <x v="1"/>
    <x v="2"/>
  </r>
  <r>
    <x v="0"/>
    <n v="1185732"/>
    <x v="708"/>
    <x v="0"/>
    <x v="46"/>
    <x v="48"/>
    <x v="4"/>
    <n v="33"/>
    <n v="25"/>
    <n v="825"/>
    <n v="297"/>
    <n v="0.36"/>
    <s v="Outlet"/>
    <x v="1"/>
    <x v="2"/>
  </r>
  <r>
    <x v="0"/>
    <n v="1185732"/>
    <x v="708"/>
    <x v="0"/>
    <x v="46"/>
    <x v="48"/>
    <x v="5"/>
    <n v="25"/>
    <n v="58"/>
    <n v="1450"/>
    <n v="638"/>
    <n v="0.44"/>
    <s v="Outlet"/>
    <x v="1"/>
    <x v="2"/>
  </r>
  <r>
    <x v="0"/>
    <n v="1185732"/>
    <x v="230"/>
    <x v="0"/>
    <x v="46"/>
    <x v="48"/>
    <x v="0"/>
    <n v="28"/>
    <n v="132"/>
    <n v="3696"/>
    <n v="1552.32"/>
    <n v="0.42"/>
    <s v="Outlet"/>
    <x v="1"/>
    <x v="3"/>
  </r>
  <r>
    <x v="0"/>
    <n v="1185732"/>
    <x v="230"/>
    <x v="0"/>
    <x v="46"/>
    <x v="48"/>
    <x v="1"/>
    <n v="23"/>
    <n v="40"/>
    <n v="920"/>
    <n v="367.99999999999994"/>
    <n v="0.39999999999999997"/>
    <s v="Outlet"/>
    <x v="1"/>
    <x v="3"/>
  </r>
  <r>
    <x v="0"/>
    <n v="1185732"/>
    <x v="230"/>
    <x v="0"/>
    <x v="46"/>
    <x v="48"/>
    <x v="2"/>
    <n v="16"/>
    <n v="44"/>
    <n v="704"/>
    <n v="295.68"/>
    <n v="0.42000000000000004"/>
    <s v="Outlet"/>
    <x v="1"/>
    <x v="3"/>
  </r>
  <r>
    <x v="0"/>
    <n v="1185732"/>
    <x v="230"/>
    <x v="0"/>
    <x v="46"/>
    <x v="48"/>
    <x v="3"/>
    <n v="21"/>
    <n v="17"/>
    <n v="357"/>
    <n v="160.65"/>
    <n v="0.45"/>
    <s v="Outlet"/>
    <x v="1"/>
    <x v="3"/>
  </r>
  <r>
    <x v="0"/>
    <n v="1185732"/>
    <x v="230"/>
    <x v="0"/>
    <x v="46"/>
    <x v="48"/>
    <x v="4"/>
    <n v="33"/>
    <n v="15"/>
    <n v="495"/>
    <n v="158.4"/>
    <n v="0.32"/>
    <s v="Outlet"/>
    <x v="1"/>
    <x v="3"/>
  </r>
  <r>
    <x v="0"/>
    <n v="1185732"/>
    <x v="230"/>
    <x v="0"/>
    <x v="46"/>
    <x v="48"/>
    <x v="5"/>
    <n v="26"/>
    <n v="60"/>
    <n v="1560"/>
    <n v="686.4"/>
    <n v="0.44"/>
    <s v="Outlet"/>
    <x v="1"/>
    <x v="3"/>
  </r>
  <r>
    <x v="0"/>
    <n v="1185732"/>
    <x v="259"/>
    <x v="0"/>
    <x v="46"/>
    <x v="48"/>
    <x v="0"/>
    <n v="39"/>
    <n v="150"/>
    <n v="5850"/>
    <n v="2398.5"/>
    <n v="0.41"/>
    <s v="Outlet"/>
    <x v="1"/>
    <x v="4"/>
  </r>
  <r>
    <x v="0"/>
    <n v="1185732"/>
    <x v="259"/>
    <x v="0"/>
    <x v="46"/>
    <x v="48"/>
    <x v="1"/>
    <n v="32"/>
    <n v="58"/>
    <n v="1856"/>
    <n v="686.72"/>
    <n v="0.37"/>
    <s v="Outlet"/>
    <x v="1"/>
    <x v="4"/>
  </r>
  <r>
    <x v="0"/>
    <n v="1185732"/>
    <x v="259"/>
    <x v="0"/>
    <x v="46"/>
    <x v="48"/>
    <x v="2"/>
    <n v="32"/>
    <n v="60"/>
    <n v="1920"/>
    <n v="806.40000000000009"/>
    <n v="0.42000000000000004"/>
    <s v="Outlet"/>
    <x v="1"/>
    <x v="4"/>
  </r>
  <r>
    <x v="0"/>
    <n v="1185732"/>
    <x v="259"/>
    <x v="0"/>
    <x v="46"/>
    <x v="48"/>
    <x v="3"/>
    <n v="27"/>
    <n v="51"/>
    <n v="1377"/>
    <n v="633.42000000000007"/>
    <n v="0.46"/>
    <s v="Outlet"/>
    <x v="1"/>
    <x v="4"/>
  </r>
  <r>
    <x v="0"/>
    <n v="1185732"/>
    <x v="259"/>
    <x v="0"/>
    <x v="46"/>
    <x v="48"/>
    <x v="4"/>
    <n v="40"/>
    <n v="54"/>
    <n v="2160"/>
    <n v="799.2"/>
    <n v="0.37"/>
    <s v="Outlet"/>
    <x v="1"/>
    <x v="4"/>
  </r>
  <r>
    <x v="0"/>
    <n v="1185732"/>
    <x v="259"/>
    <x v="0"/>
    <x v="46"/>
    <x v="48"/>
    <x v="5"/>
    <n v="36"/>
    <n v="93"/>
    <n v="3348"/>
    <n v="1473.1200000000001"/>
    <n v="0.44"/>
    <s v="Outlet"/>
    <x v="1"/>
    <x v="4"/>
  </r>
  <r>
    <x v="0"/>
    <n v="1185732"/>
    <x v="292"/>
    <x v="0"/>
    <x v="46"/>
    <x v="48"/>
    <x v="0"/>
    <n v="36"/>
    <n v="176"/>
    <n v="6336"/>
    <n v="2534.3999999999996"/>
    <n v="0.39999999999999997"/>
    <s v="Outlet"/>
    <x v="1"/>
    <x v="11"/>
  </r>
  <r>
    <x v="0"/>
    <n v="1185732"/>
    <x v="292"/>
    <x v="0"/>
    <x v="46"/>
    <x v="48"/>
    <x v="1"/>
    <n v="35"/>
    <n v="105"/>
    <n v="3675"/>
    <n v="1433.2499999999998"/>
    <n v="0.38999999999999996"/>
    <s v="Outlet"/>
    <x v="1"/>
    <x v="11"/>
  </r>
  <r>
    <x v="0"/>
    <n v="1185732"/>
    <x v="292"/>
    <x v="0"/>
    <x v="46"/>
    <x v="48"/>
    <x v="2"/>
    <n v="32"/>
    <n v="74"/>
    <n v="2368"/>
    <n v="994.56000000000006"/>
    <n v="0.42000000000000004"/>
    <s v="Outlet"/>
    <x v="1"/>
    <x v="11"/>
  </r>
  <r>
    <x v="0"/>
    <n v="1185732"/>
    <x v="292"/>
    <x v="0"/>
    <x v="46"/>
    <x v="48"/>
    <x v="3"/>
    <n v="26"/>
    <n v="70"/>
    <n v="1820"/>
    <n v="837.2"/>
    <n v="0.46"/>
    <s v="Outlet"/>
    <x v="1"/>
    <x v="11"/>
  </r>
  <r>
    <x v="0"/>
    <n v="1185732"/>
    <x v="292"/>
    <x v="0"/>
    <x v="46"/>
    <x v="48"/>
    <x v="4"/>
    <n v="39"/>
    <n v="66"/>
    <n v="2574"/>
    <n v="900.9"/>
    <n v="0.35"/>
    <s v="Outlet"/>
    <x v="1"/>
    <x v="11"/>
  </r>
  <r>
    <x v="0"/>
    <n v="1185732"/>
    <x v="292"/>
    <x v="0"/>
    <x v="46"/>
    <x v="48"/>
    <x v="5"/>
    <n v="43"/>
    <n v="119"/>
    <n v="5117"/>
    <n v="2302.65"/>
    <n v="0.45"/>
    <s v="Outlet"/>
    <x v="1"/>
    <x v="11"/>
  </r>
  <r>
    <x v="0"/>
    <n v="1185732"/>
    <x v="320"/>
    <x v="0"/>
    <x v="46"/>
    <x v="48"/>
    <x v="0"/>
    <n v="38"/>
    <n v="173"/>
    <n v="6574"/>
    <n v="2498.12"/>
    <n v="0.38"/>
    <s v="Outlet"/>
    <x v="1"/>
    <x v="5"/>
  </r>
  <r>
    <x v="0"/>
    <n v="1185732"/>
    <x v="320"/>
    <x v="0"/>
    <x v="46"/>
    <x v="48"/>
    <x v="1"/>
    <n v="32"/>
    <n v="114"/>
    <n v="3648"/>
    <n v="1349.76"/>
    <n v="0.37"/>
    <s v="Outlet"/>
    <x v="1"/>
    <x v="5"/>
  </r>
  <r>
    <x v="0"/>
    <n v="1185732"/>
    <x v="320"/>
    <x v="0"/>
    <x v="46"/>
    <x v="48"/>
    <x v="2"/>
    <n v="27"/>
    <n v="78"/>
    <n v="2106"/>
    <n v="947.7"/>
    <n v="0.45"/>
    <s v="Outlet"/>
    <x v="1"/>
    <x v="5"/>
  </r>
  <r>
    <x v="0"/>
    <n v="1185732"/>
    <x v="320"/>
    <x v="0"/>
    <x v="46"/>
    <x v="48"/>
    <x v="3"/>
    <n v="31"/>
    <n v="60"/>
    <n v="1860"/>
    <n v="855.6"/>
    <n v="0.46"/>
    <s v="Outlet"/>
    <x v="1"/>
    <x v="5"/>
  </r>
  <r>
    <x v="0"/>
    <n v="1185732"/>
    <x v="320"/>
    <x v="0"/>
    <x v="46"/>
    <x v="48"/>
    <x v="4"/>
    <n v="33"/>
    <n v="68"/>
    <n v="2244"/>
    <n v="762.95999999999992"/>
    <n v="0.33999999999999997"/>
    <s v="Outlet"/>
    <x v="1"/>
    <x v="5"/>
  </r>
  <r>
    <x v="0"/>
    <n v="1185732"/>
    <x v="320"/>
    <x v="0"/>
    <x v="46"/>
    <x v="48"/>
    <x v="5"/>
    <n v="38"/>
    <n v="136"/>
    <n v="5168"/>
    <n v="2170.5600000000004"/>
    <n v="0.42000000000000004"/>
    <s v="Outlet"/>
    <x v="1"/>
    <x v="5"/>
  </r>
  <r>
    <x v="0"/>
    <n v="1185732"/>
    <x v="352"/>
    <x v="0"/>
    <x v="46"/>
    <x v="48"/>
    <x v="0"/>
    <n v="38"/>
    <n v="182"/>
    <n v="6916"/>
    <n v="2835.56"/>
    <n v="0.41"/>
    <s v="Outlet"/>
    <x v="1"/>
    <x v="6"/>
  </r>
  <r>
    <x v="0"/>
    <n v="1185732"/>
    <x v="352"/>
    <x v="0"/>
    <x v="46"/>
    <x v="48"/>
    <x v="1"/>
    <n v="31"/>
    <n v="111"/>
    <n v="3441"/>
    <n v="1307.58"/>
    <n v="0.38"/>
    <s v="Outlet"/>
    <x v="1"/>
    <x v="6"/>
  </r>
  <r>
    <x v="0"/>
    <n v="1185732"/>
    <x v="352"/>
    <x v="0"/>
    <x v="46"/>
    <x v="48"/>
    <x v="2"/>
    <n v="30"/>
    <n v="85"/>
    <n v="2550"/>
    <n v="1096.5000000000002"/>
    <n v="0.43000000000000005"/>
    <s v="Outlet"/>
    <x v="1"/>
    <x v="6"/>
  </r>
  <r>
    <x v="0"/>
    <n v="1185732"/>
    <x v="352"/>
    <x v="0"/>
    <x v="46"/>
    <x v="48"/>
    <x v="3"/>
    <n v="29"/>
    <n v="47"/>
    <n v="1363"/>
    <n v="586.09"/>
    <n v="0.43000000000000005"/>
    <s v="Outlet"/>
    <x v="1"/>
    <x v="6"/>
  </r>
  <r>
    <x v="0"/>
    <n v="1185732"/>
    <x v="352"/>
    <x v="0"/>
    <x v="46"/>
    <x v="48"/>
    <x v="4"/>
    <n v="37"/>
    <n v="40"/>
    <n v="1480"/>
    <n v="532.79999999999995"/>
    <n v="0.36"/>
    <s v="Outlet"/>
    <x v="1"/>
    <x v="6"/>
  </r>
  <r>
    <x v="0"/>
    <n v="1185732"/>
    <x v="352"/>
    <x v="0"/>
    <x v="46"/>
    <x v="48"/>
    <x v="5"/>
    <n v="38"/>
    <n v="96"/>
    <n v="3648"/>
    <n v="1714.5600000000002"/>
    <n v="0.47000000000000003"/>
    <s v="Outlet"/>
    <x v="1"/>
    <x v="6"/>
  </r>
  <r>
    <x v="0"/>
    <n v="1185732"/>
    <x v="382"/>
    <x v="0"/>
    <x v="46"/>
    <x v="48"/>
    <x v="0"/>
    <n v="39"/>
    <n v="128"/>
    <n v="4992"/>
    <n v="2096.64"/>
    <n v="0.42"/>
    <s v="Outlet"/>
    <x v="1"/>
    <x v="7"/>
  </r>
  <r>
    <x v="0"/>
    <n v="1185732"/>
    <x v="382"/>
    <x v="0"/>
    <x v="46"/>
    <x v="48"/>
    <x v="1"/>
    <n v="30"/>
    <n v="79"/>
    <n v="2370"/>
    <n v="876.9"/>
    <n v="0.37"/>
    <s v="Outlet"/>
    <x v="1"/>
    <x v="7"/>
  </r>
  <r>
    <x v="0"/>
    <n v="1185732"/>
    <x v="382"/>
    <x v="0"/>
    <x v="46"/>
    <x v="48"/>
    <x v="2"/>
    <n v="29"/>
    <n v="39"/>
    <n v="1131"/>
    <n v="486.33000000000004"/>
    <n v="0.43000000000000005"/>
    <s v="Outlet"/>
    <x v="1"/>
    <x v="7"/>
  </r>
  <r>
    <x v="0"/>
    <n v="1185732"/>
    <x v="382"/>
    <x v="0"/>
    <x v="46"/>
    <x v="48"/>
    <x v="3"/>
    <n v="30"/>
    <n v="32"/>
    <n v="960"/>
    <n v="441.6"/>
    <n v="0.46"/>
    <s v="Outlet"/>
    <x v="1"/>
    <x v="7"/>
  </r>
  <r>
    <x v="0"/>
    <n v="1185732"/>
    <x v="382"/>
    <x v="0"/>
    <x v="46"/>
    <x v="48"/>
    <x v="4"/>
    <n v="34"/>
    <n v="33"/>
    <n v="1122"/>
    <n v="403.91999999999996"/>
    <n v="0.36"/>
    <s v="Outlet"/>
    <x v="1"/>
    <x v="7"/>
  </r>
  <r>
    <x v="0"/>
    <n v="1185732"/>
    <x v="382"/>
    <x v="0"/>
    <x v="46"/>
    <x v="48"/>
    <x v="5"/>
    <n v="41"/>
    <n v="64"/>
    <n v="2624"/>
    <n v="1180.8"/>
    <n v="0.45"/>
    <s v="Outlet"/>
    <x v="1"/>
    <x v="7"/>
  </r>
  <r>
    <x v="0"/>
    <n v="1185732"/>
    <x v="414"/>
    <x v="0"/>
    <x v="46"/>
    <x v="48"/>
    <x v="0"/>
    <n v="37"/>
    <n v="113"/>
    <n v="4181"/>
    <n v="1714.2099999999998"/>
    <n v="0.41"/>
    <s v="Outlet"/>
    <x v="1"/>
    <x v="8"/>
  </r>
  <r>
    <x v="0"/>
    <n v="1185732"/>
    <x v="414"/>
    <x v="0"/>
    <x v="46"/>
    <x v="48"/>
    <x v="1"/>
    <n v="38"/>
    <n v="68"/>
    <n v="2584"/>
    <n v="981.92"/>
    <n v="0.38"/>
    <s v="Outlet"/>
    <x v="1"/>
    <x v="8"/>
  </r>
  <r>
    <x v="0"/>
    <n v="1185732"/>
    <x v="414"/>
    <x v="0"/>
    <x v="46"/>
    <x v="48"/>
    <x v="2"/>
    <n v="40"/>
    <n v="30"/>
    <n v="1200"/>
    <n v="528"/>
    <n v="0.44"/>
    <s v="Outlet"/>
    <x v="1"/>
    <x v="8"/>
  </r>
  <r>
    <x v="0"/>
    <n v="1185732"/>
    <x v="414"/>
    <x v="0"/>
    <x v="46"/>
    <x v="48"/>
    <x v="3"/>
    <n v="39"/>
    <n v="23"/>
    <n v="897"/>
    <n v="403.65000000000003"/>
    <n v="0.45"/>
    <s v="Outlet"/>
    <x v="1"/>
    <x v="8"/>
  </r>
  <r>
    <x v="0"/>
    <n v="1185732"/>
    <x v="414"/>
    <x v="0"/>
    <x v="46"/>
    <x v="48"/>
    <x v="4"/>
    <n v="40"/>
    <n v="23"/>
    <n v="920"/>
    <n v="303.59999999999997"/>
    <n v="0.32999999999999996"/>
    <s v="Outlet"/>
    <x v="1"/>
    <x v="8"/>
  </r>
  <r>
    <x v="2"/>
    <n v="1185732"/>
    <x v="414"/>
    <x v="0"/>
    <x v="46"/>
    <x v="48"/>
    <x v="5"/>
    <n v="47"/>
    <n v="66"/>
    <n v="3102"/>
    <n v="1364.88"/>
    <n v="0.44"/>
    <s v="Outlet"/>
    <x v="1"/>
    <x v="8"/>
  </r>
  <r>
    <x v="2"/>
    <n v="1185732"/>
    <x v="444"/>
    <x v="0"/>
    <x v="46"/>
    <x v="48"/>
    <x v="0"/>
    <n v="40"/>
    <n v="105"/>
    <n v="4200"/>
    <n v="1764"/>
    <n v="0.42"/>
    <s v="Outlet"/>
    <x v="1"/>
    <x v="9"/>
  </r>
  <r>
    <x v="2"/>
    <n v="1185732"/>
    <x v="444"/>
    <x v="0"/>
    <x v="46"/>
    <x v="48"/>
    <x v="1"/>
    <n v="40"/>
    <n v="74"/>
    <n v="2960"/>
    <n v="1243.2"/>
    <n v="0.42"/>
    <s v="Outlet"/>
    <x v="1"/>
    <x v="9"/>
  </r>
  <r>
    <x v="2"/>
    <n v="1185732"/>
    <x v="444"/>
    <x v="0"/>
    <x v="46"/>
    <x v="48"/>
    <x v="2"/>
    <n v="37"/>
    <n v="68"/>
    <n v="2516"/>
    <n v="1132.2"/>
    <n v="0.45"/>
    <s v="Outlet"/>
    <x v="1"/>
    <x v="9"/>
  </r>
  <r>
    <x v="2"/>
    <n v="1185732"/>
    <x v="444"/>
    <x v="0"/>
    <x v="46"/>
    <x v="48"/>
    <x v="3"/>
    <n v="36"/>
    <n v="68"/>
    <n v="2448"/>
    <n v="1101.6000000000001"/>
    <n v="0.45"/>
    <s v="Outlet"/>
    <x v="1"/>
    <x v="9"/>
  </r>
  <r>
    <x v="2"/>
    <n v="1185732"/>
    <x v="444"/>
    <x v="0"/>
    <x v="46"/>
    <x v="48"/>
    <x v="4"/>
    <n v="43"/>
    <n v="61"/>
    <n v="2623"/>
    <n v="865.58999999999992"/>
    <n v="0.32999999999999996"/>
    <s v="Outlet"/>
    <x v="1"/>
    <x v="9"/>
  </r>
  <r>
    <x v="2"/>
    <n v="1185732"/>
    <x v="444"/>
    <x v="0"/>
    <x v="46"/>
    <x v="48"/>
    <x v="5"/>
    <n v="46"/>
    <n v="83"/>
    <n v="3818"/>
    <n v="1679.92"/>
    <n v="0.44"/>
    <s v="Outlet"/>
    <x v="1"/>
    <x v="9"/>
  </r>
  <r>
    <x v="2"/>
    <n v="1185732"/>
    <x v="473"/>
    <x v="0"/>
    <x v="46"/>
    <x v="48"/>
    <x v="0"/>
    <n v="48"/>
    <n v="160"/>
    <n v="7680"/>
    <n v="2995.2"/>
    <n v="0.38999999999999996"/>
    <s v="Outlet"/>
    <x v="1"/>
    <x v="10"/>
  </r>
  <r>
    <x v="2"/>
    <n v="1185732"/>
    <x v="473"/>
    <x v="0"/>
    <x v="46"/>
    <x v="48"/>
    <x v="1"/>
    <n v="37"/>
    <n v="102"/>
    <n v="3774"/>
    <n v="1396.3799999999999"/>
    <n v="0.37"/>
    <s v="Outlet"/>
    <x v="1"/>
    <x v="10"/>
  </r>
  <r>
    <x v="2"/>
    <n v="1185732"/>
    <x v="473"/>
    <x v="0"/>
    <x v="46"/>
    <x v="48"/>
    <x v="2"/>
    <n v="40"/>
    <n v="88"/>
    <n v="3520"/>
    <n v="1654.4"/>
    <n v="0.47000000000000003"/>
    <s v="Outlet"/>
    <x v="1"/>
    <x v="10"/>
  </r>
  <r>
    <x v="2"/>
    <n v="1185732"/>
    <x v="473"/>
    <x v="0"/>
    <x v="46"/>
    <x v="48"/>
    <x v="3"/>
    <n v="34"/>
    <n v="77"/>
    <n v="2618"/>
    <n v="1125.7400000000002"/>
    <n v="0.43000000000000005"/>
    <s v="Outlet"/>
    <x v="1"/>
    <x v="10"/>
  </r>
  <r>
    <x v="2"/>
    <n v="1185732"/>
    <x v="473"/>
    <x v="0"/>
    <x v="46"/>
    <x v="48"/>
    <x v="4"/>
    <n v="41"/>
    <n v="74"/>
    <n v="3034"/>
    <n v="1122.58"/>
    <n v="0.37"/>
    <s v="Outlet"/>
    <x v="1"/>
    <x v="10"/>
  </r>
  <r>
    <x v="2"/>
    <n v="1185732"/>
    <x v="473"/>
    <x v="0"/>
    <x v="46"/>
    <x v="48"/>
    <x v="5"/>
    <n v="51"/>
    <n v="111"/>
    <n v="5661"/>
    <n v="2434.2300000000005"/>
    <n v="0.43000000000000005"/>
    <s v="Outlet"/>
    <x v="1"/>
    <x v="10"/>
  </r>
  <r>
    <x v="2"/>
    <n v="1185732"/>
    <x v="181"/>
    <x v="0"/>
    <x v="46"/>
    <x v="48"/>
    <x v="0"/>
    <n v="28"/>
    <n v="140"/>
    <n v="3920"/>
    <n v="1293.5999999999999"/>
    <n v="0.32999999999999996"/>
    <s v="Outlet"/>
    <x v="1"/>
    <x v="0"/>
  </r>
  <r>
    <x v="2"/>
    <n v="1185732"/>
    <x v="181"/>
    <x v="0"/>
    <x v="46"/>
    <x v="48"/>
    <x v="1"/>
    <n v="28"/>
    <n v="88"/>
    <n v="2464"/>
    <n v="837.75999999999988"/>
    <n v="0.33999999999999997"/>
    <s v="Outlet"/>
    <x v="1"/>
    <x v="0"/>
  </r>
  <r>
    <x v="2"/>
    <n v="1185732"/>
    <x v="181"/>
    <x v="0"/>
    <x v="46"/>
    <x v="48"/>
    <x v="2"/>
    <n v="22"/>
    <n v="75"/>
    <n v="1650"/>
    <n v="478.49999999999994"/>
    <n v="0.28999999999999998"/>
    <s v="Outlet"/>
    <x v="1"/>
    <x v="0"/>
  </r>
  <r>
    <x v="2"/>
    <n v="1185732"/>
    <x v="181"/>
    <x v="0"/>
    <x v="46"/>
    <x v="48"/>
    <x v="3"/>
    <n v="25"/>
    <n v="33"/>
    <n v="825"/>
    <n v="255.75"/>
    <n v="0.31"/>
    <s v="Outlet"/>
    <x v="1"/>
    <x v="0"/>
  </r>
  <r>
    <x v="2"/>
    <n v="1185732"/>
    <x v="181"/>
    <x v="0"/>
    <x v="46"/>
    <x v="48"/>
    <x v="4"/>
    <n v="39"/>
    <n v="47"/>
    <n v="1833"/>
    <n v="586.56000000000006"/>
    <n v="0.32"/>
    <s v="Outlet"/>
    <x v="1"/>
    <x v="0"/>
  </r>
  <r>
    <x v="2"/>
    <n v="1185732"/>
    <x v="181"/>
    <x v="0"/>
    <x v="46"/>
    <x v="48"/>
    <x v="5"/>
    <n v="26"/>
    <n v="83"/>
    <n v="2158"/>
    <n v="733.71999999999991"/>
    <n v="0.33999999999999997"/>
    <s v="Outlet"/>
    <x v="1"/>
    <x v="0"/>
  </r>
  <r>
    <x v="2"/>
    <n v="1185732"/>
    <x v="210"/>
    <x v="0"/>
    <x v="46"/>
    <x v="48"/>
    <x v="0"/>
    <n v="26"/>
    <n v="155"/>
    <n v="4030"/>
    <n v="1491.1"/>
    <n v="0.37"/>
    <s v="Outlet"/>
    <x v="1"/>
    <x v="1"/>
  </r>
  <r>
    <x v="2"/>
    <n v="1185732"/>
    <x v="210"/>
    <x v="0"/>
    <x v="46"/>
    <x v="48"/>
    <x v="1"/>
    <n v="31"/>
    <n v="53"/>
    <n v="1643"/>
    <n v="575.04999999999995"/>
    <n v="0.35"/>
    <s v="Outlet"/>
    <x v="1"/>
    <x v="1"/>
  </r>
  <r>
    <x v="2"/>
    <n v="1185732"/>
    <x v="210"/>
    <x v="0"/>
    <x v="46"/>
    <x v="48"/>
    <x v="2"/>
    <n v="24"/>
    <n v="70"/>
    <n v="1680"/>
    <n v="487.2"/>
    <n v="0.28999999999999998"/>
    <s v="Outlet"/>
    <x v="1"/>
    <x v="1"/>
  </r>
  <r>
    <x v="2"/>
    <n v="1185732"/>
    <x v="210"/>
    <x v="0"/>
    <x v="47"/>
    <x v="49"/>
    <x v="3"/>
    <n v="27"/>
    <n v="75"/>
    <n v="2025"/>
    <n v="648"/>
    <n v="0.32"/>
    <s v="Outlet"/>
    <x v="1"/>
    <x v="1"/>
  </r>
  <r>
    <x v="2"/>
    <n v="1185732"/>
    <x v="210"/>
    <x v="0"/>
    <x v="47"/>
    <x v="49"/>
    <x v="4"/>
    <n v="36"/>
    <n v="53"/>
    <n v="1908"/>
    <n v="515.16000000000008"/>
    <n v="0.27"/>
    <s v="Outlet"/>
    <x v="1"/>
    <x v="1"/>
  </r>
  <r>
    <x v="2"/>
    <n v="1185732"/>
    <x v="210"/>
    <x v="0"/>
    <x v="47"/>
    <x v="49"/>
    <x v="5"/>
    <n v="30"/>
    <n v="80"/>
    <n v="2400"/>
    <n v="768"/>
    <n v="0.32"/>
    <s v="Outlet"/>
    <x v="1"/>
    <x v="1"/>
  </r>
  <r>
    <x v="2"/>
    <n v="1185732"/>
    <x v="218"/>
    <x v="0"/>
    <x v="47"/>
    <x v="49"/>
    <x v="0"/>
    <n v="28"/>
    <n v="155"/>
    <n v="4340"/>
    <n v="1475.6"/>
    <n v="0.33999999999999997"/>
    <s v="Outlet"/>
    <x v="1"/>
    <x v="2"/>
  </r>
  <r>
    <x v="2"/>
    <n v="1185732"/>
    <x v="218"/>
    <x v="0"/>
    <x v="47"/>
    <x v="49"/>
    <x v="1"/>
    <n v="31"/>
    <n v="61"/>
    <n v="1891"/>
    <n v="642.93999999999994"/>
    <n v="0.33999999999999997"/>
    <s v="Outlet"/>
    <x v="1"/>
    <x v="2"/>
  </r>
  <r>
    <x v="2"/>
    <n v="1185732"/>
    <x v="218"/>
    <x v="0"/>
    <x v="47"/>
    <x v="49"/>
    <x v="2"/>
    <n v="23"/>
    <n v="60"/>
    <n v="1380"/>
    <n v="441.6"/>
    <n v="0.32"/>
    <s v="Outlet"/>
    <x v="1"/>
    <x v="2"/>
  </r>
  <r>
    <x v="2"/>
    <n v="1185732"/>
    <x v="218"/>
    <x v="0"/>
    <x v="47"/>
    <x v="49"/>
    <x v="3"/>
    <n v="25"/>
    <n v="93"/>
    <n v="2325"/>
    <n v="651.00000000000011"/>
    <n v="0.28000000000000003"/>
    <s v="Outlet"/>
    <x v="1"/>
    <x v="2"/>
  </r>
  <r>
    <x v="2"/>
    <n v="1185732"/>
    <x v="218"/>
    <x v="0"/>
    <x v="47"/>
    <x v="49"/>
    <x v="4"/>
    <n v="36"/>
    <n v="31"/>
    <n v="1116"/>
    <n v="334.8"/>
    <n v="0.3"/>
    <s v="Outlet"/>
    <x v="1"/>
    <x v="2"/>
  </r>
  <r>
    <x v="2"/>
    <n v="1185732"/>
    <x v="218"/>
    <x v="0"/>
    <x v="47"/>
    <x v="49"/>
    <x v="5"/>
    <n v="31"/>
    <n v="68"/>
    <n v="2108"/>
    <n v="779.96"/>
    <n v="0.37"/>
    <s v="Outlet"/>
    <x v="1"/>
    <x v="2"/>
  </r>
  <r>
    <x v="2"/>
    <n v="1185732"/>
    <x v="237"/>
    <x v="0"/>
    <x v="47"/>
    <x v="49"/>
    <x v="0"/>
    <n v="28"/>
    <n v="149"/>
    <n v="4172"/>
    <n v="1376.7599999999998"/>
    <n v="0.32999999999999996"/>
    <s v="Outlet"/>
    <x v="1"/>
    <x v="3"/>
  </r>
  <r>
    <x v="2"/>
    <n v="1185732"/>
    <x v="237"/>
    <x v="0"/>
    <x v="47"/>
    <x v="49"/>
    <x v="1"/>
    <n v="28"/>
    <n v="51"/>
    <n v="1428"/>
    <n v="514.07999999999993"/>
    <n v="0.36"/>
    <s v="Outlet"/>
    <x v="1"/>
    <x v="3"/>
  </r>
  <r>
    <x v="2"/>
    <n v="1185732"/>
    <x v="237"/>
    <x v="0"/>
    <x v="47"/>
    <x v="49"/>
    <x v="2"/>
    <n v="22"/>
    <n v="51"/>
    <n v="1122"/>
    <n v="347.82"/>
    <n v="0.31"/>
    <s v="Outlet"/>
    <x v="1"/>
    <x v="3"/>
  </r>
  <r>
    <x v="2"/>
    <n v="1185732"/>
    <x v="237"/>
    <x v="0"/>
    <x v="47"/>
    <x v="49"/>
    <x v="3"/>
    <n v="23"/>
    <n v="39"/>
    <n v="897"/>
    <n v="251.16000000000003"/>
    <n v="0.28000000000000003"/>
    <s v="Outlet"/>
    <x v="1"/>
    <x v="3"/>
  </r>
  <r>
    <x v="2"/>
    <n v="1185732"/>
    <x v="237"/>
    <x v="0"/>
    <x v="47"/>
    <x v="49"/>
    <x v="4"/>
    <n v="33"/>
    <n v="44"/>
    <n v="1452"/>
    <n v="392.04"/>
    <n v="0.27"/>
    <s v="Outlet"/>
    <x v="1"/>
    <x v="3"/>
  </r>
  <r>
    <x v="2"/>
    <n v="1185732"/>
    <x v="237"/>
    <x v="0"/>
    <x v="47"/>
    <x v="49"/>
    <x v="5"/>
    <n v="30"/>
    <n v="94"/>
    <n v="2820"/>
    <n v="1015.1999999999999"/>
    <n v="0.36"/>
    <s v="Outlet"/>
    <x v="1"/>
    <x v="3"/>
  </r>
  <r>
    <x v="2"/>
    <n v="1185732"/>
    <x v="266"/>
    <x v="0"/>
    <x v="47"/>
    <x v="49"/>
    <x v="0"/>
    <n v="41"/>
    <n v="173"/>
    <n v="7093"/>
    <n v="2553.48"/>
    <n v="0.36"/>
    <s v="Outlet"/>
    <x v="1"/>
    <x v="4"/>
  </r>
  <r>
    <x v="2"/>
    <n v="1185732"/>
    <x v="266"/>
    <x v="0"/>
    <x v="47"/>
    <x v="49"/>
    <x v="1"/>
    <n v="34"/>
    <n v="68"/>
    <n v="2312"/>
    <n v="832.31999999999994"/>
    <n v="0.36"/>
    <s v="Outlet"/>
    <x v="1"/>
    <x v="4"/>
  </r>
  <r>
    <x v="2"/>
    <n v="1185732"/>
    <x v="266"/>
    <x v="0"/>
    <x v="47"/>
    <x v="49"/>
    <x v="2"/>
    <n v="30"/>
    <n v="68"/>
    <n v="2040"/>
    <n v="632.4"/>
    <n v="0.31"/>
    <s v="Outlet"/>
    <x v="1"/>
    <x v="4"/>
  </r>
  <r>
    <x v="2"/>
    <n v="1185732"/>
    <x v="266"/>
    <x v="0"/>
    <x v="47"/>
    <x v="49"/>
    <x v="3"/>
    <n v="32"/>
    <n v="54"/>
    <n v="1728"/>
    <n v="518.4"/>
    <n v="0.3"/>
    <s v="Outlet"/>
    <x v="1"/>
    <x v="4"/>
  </r>
  <r>
    <x v="2"/>
    <n v="1185732"/>
    <x v="266"/>
    <x v="0"/>
    <x v="47"/>
    <x v="49"/>
    <x v="4"/>
    <n v="39"/>
    <n v="60"/>
    <n v="2340"/>
    <n v="655.20000000000005"/>
    <n v="0.28000000000000003"/>
    <s v="Outlet"/>
    <x v="1"/>
    <x v="4"/>
  </r>
  <r>
    <x v="2"/>
    <n v="1185732"/>
    <x v="266"/>
    <x v="0"/>
    <x v="47"/>
    <x v="49"/>
    <x v="5"/>
    <n v="43"/>
    <n v="104"/>
    <n v="4472"/>
    <n v="1520.4799999999998"/>
    <n v="0.33999999999999997"/>
    <s v="Outlet"/>
    <x v="1"/>
    <x v="4"/>
  </r>
  <r>
    <x v="2"/>
    <n v="1185732"/>
    <x v="299"/>
    <x v="0"/>
    <x v="47"/>
    <x v="49"/>
    <x v="0"/>
    <n v="39"/>
    <n v="196"/>
    <n v="7644"/>
    <n v="2675.3999999999996"/>
    <n v="0.35"/>
    <s v="Outlet"/>
    <x v="1"/>
    <x v="11"/>
  </r>
  <r>
    <x v="2"/>
    <n v="1185732"/>
    <x v="299"/>
    <x v="0"/>
    <x v="47"/>
    <x v="49"/>
    <x v="1"/>
    <n v="36"/>
    <n v="114"/>
    <n v="4104"/>
    <n v="1313.28"/>
    <n v="0.32"/>
    <s v="Outlet"/>
    <x v="1"/>
    <x v="11"/>
  </r>
  <r>
    <x v="2"/>
    <n v="1185732"/>
    <x v="299"/>
    <x v="0"/>
    <x v="47"/>
    <x v="49"/>
    <x v="2"/>
    <n v="36"/>
    <n v="75"/>
    <n v="2700"/>
    <n v="837"/>
    <n v="0.31"/>
    <s v="Outlet"/>
    <x v="1"/>
    <x v="11"/>
  </r>
  <r>
    <x v="2"/>
    <n v="1185732"/>
    <x v="299"/>
    <x v="0"/>
    <x v="47"/>
    <x v="49"/>
    <x v="3"/>
    <n v="34"/>
    <n v="72"/>
    <n v="2448"/>
    <n v="685.44"/>
    <n v="0.28000000000000003"/>
    <s v="Outlet"/>
    <x v="1"/>
    <x v="11"/>
  </r>
  <r>
    <x v="2"/>
    <n v="1185732"/>
    <x v="299"/>
    <x v="0"/>
    <x v="47"/>
    <x v="49"/>
    <x v="4"/>
    <n v="39"/>
    <n v="74"/>
    <n v="2886"/>
    <n v="923.52"/>
    <n v="0.32"/>
    <s v="Outlet"/>
    <x v="1"/>
    <x v="11"/>
  </r>
  <r>
    <x v="2"/>
    <n v="1185732"/>
    <x v="299"/>
    <x v="0"/>
    <x v="47"/>
    <x v="49"/>
    <x v="5"/>
    <n v="47"/>
    <n v="120"/>
    <n v="5640"/>
    <n v="1973.9999999999998"/>
    <n v="0.35"/>
    <s v="Outlet"/>
    <x v="1"/>
    <x v="11"/>
  </r>
  <r>
    <x v="2"/>
    <n v="1185732"/>
    <x v="327"/>
    <x v="0"/>
    <x v="47"/>
    <x v="49"/>
    <x v="0"/>
    <n v="37"/>
    <n v="180"/>
    <n v="6660"/>
    <n v="2197.7999999999997"/>
    <n v="0.32999999999999996"/>
    <s v="Outlet"/>
    <x v="1"/>
    <x v="5"/>
  </r>
  <r>
    <x v="2"/>
    <n v="1185732"/>
    <x v="327"/>
    <x v="0"/>
    <x v="47"/>
    <x v="49"/>
    <x v="1"/>
    <n v="36"/>
    <n v="105"/>
    <n v="3780"/>
    <n v="1398.6"/>
    <n v="0.37"/>
    <s v="Outlet"/>
    <x v="1"/>
    <x v="5"/>
  </r>
  <r>
    <x v="2"/>
    <n v="1185732"/>
    <x v="327"/>
    <x v="0"/>
    <x v="47"/>
    <x v="49"/>
    <x v="2"/>
    <n v="32"/>
    <n v="88"/>
    <n v="2816"/>
    <n v="844.8"/>
    <n v="0.3"/>
    <s v="Outlet"/>
    <x v="1"/>
    <x v="5"/>
  </r>
  <r>
    <x v="2"/>
    <n v="1185732"/>
    <x v="327"/>
    <x v="0"/>
    <x v="47"/>
    <x v="49"/>
    <x v="3"/>
    <n v="34"/>
    <n v="77"/>
    <n v="2618"/>
    <n v="837.76"/>
    <n v="0.32"/>
    <s v="Outlet"/>
    <x v="1"/>
    <x v="5"/>
  </r>
  <r>
    <x v="2"/>
    <n v="1185732"/>
    <x v="327"/>
    <x v="0"/>
    <x v="47"/>
    <x v="49"/>
    <x v="4"/>
    <n v="41"/>
    <n v="80"/>
    <n v="3280"/>
    <n v="1016.8"/>
    <n v="0.31"/>
    <s v="Outlet"/>
    <x v="1"/>
    <x v="5"/>
  </r>
  <r>
    <x v="2"/>
    <n v="1185732"/>
    <x v="327"/>
    <x v="0"/>
    <x v="47"/>
    <x v="49"/>
    <x v="5"/>
    <n v="41"/>
    <n v="132"/>
    <n v="5412"/>
    <n v="1731.8400000000001"/>
    <n v="0.32"/>
    <s v="Outlet"/>
    <x v="1"/>
    <x v="5"/>
  </r>
  <r>
    <x v="2"/>
    <n v="1185732"/>
    <x v="359"/>
    <x v="0"/>
    <x v="47"/>
    <x v="49"/>
    <x v="0"/>
    <n v="40"/>
    <n v="196"/>
    <n v="7840"/>
    <n v="2587.1999999999998"/>
    <n v="0.32999999999999996"/>
    <s v="Outlet"/>
    <x v="1"/>
    <x v="6"/>
  </r>
  <r>
    <x v="2"/>
    <n v="1185732"/>
    <x v="359"/>
    <x v="0"/>
    <x v="47"/>
    <x v="49"/>
    <x v="1"/>
    <n v="33"/>
    <n v="112"/>
    <n v="3696"/>
    <n v="1182.72"/>
    <n v="0.32"/>
    <s v="Outlet"/>
    <x v="1"/>
    <x v="6"/>
  </r>
  <r>
    <x v="2"/>
    <n v="1185732"/>
    <x v="359"/>
    <x v="0"/>
    <x v="47"/>
    <x v="49"/>
    <x v="2"/>
    <n v="29"/>
    <n v="85"/>
    <n v="2465"/>
    <n v="764.15"/>
    <n v="0.31"/>
    <s v="Outlet"/>
    <x v="1"/>
    <x v="6"/>
  </r>
  <r>
    <x v="2"/>
    <n v="1185732"/>
    <x v="359"/>
    <x v="0"/>
    <x v="47"/>
    <x v="49"/>
    <x v="3"/>
    <n v="31"/>
    <n v="58"/>
    <n v="1798"/>
    <n v="503.44000000000005"/>
    <n v="0.28000000000000003"/>
    <s v="Outlet"/>
    <x v="1"/>
    <x v="6"/>
  </r>
  <r>
    <x v="2"/>
    <n v="1185732"/>
    <x v="359"/>
    <x v="0"/>
    <x v="47"/>
    <x v="49"/>
    <x v="4"/>
    <n v="40"/>
    <n v="51"/>
    <n v="2040"/>
    <n v="550.80000000000007"/>
    <n v="0.27"/>
    <s v="Outlet"/>
    <x v="1"/>
    <x v="6"/>
  </r>
  <r>
    <x v="2"/>
    <n v="1185732"/>
    <x v="359"/>
    <x v="0"/>
    <x v="47"/>
    <x v="49"/>
    <x v="5"/>
    <n v="46"/>
    <n v="98"/>
    <n v="4508"/>
    <n v="1577.8"/>
    <n v="0.35"/>
    <s v="Outlet"/>
    <x v="1"/>
    <x v="6"/>
  </r>
  <r>
    <x v="2"/>
    <n v="1185732"/>
    <x v="389"/>
    <x v="0"/>
    <x v="47"/>
    <x v="49"/>
    <x v="0"/>
    <n v="36"/>
    <n v="153"/>
    <n v="5508"/>
    <n v="1872.7199999999998"/>
    <n v="0.33999999999999997"/>
    <s v="Outlet"/>
    <x v="1"/>
    <x v="7"/>
  </r>
  <r>
    <x v="2"/>
    <n v="1185732"/>
    <x v="389"/>
    <x v="0"/>
    <x v="47"/>
    <x v="49"/>
    <x v="1"/>
    <n v="35"/>
    <n v="88"/>
    <n v="3080"/>
    <n v="1139.5999999999999"/>
    <n v="0.37"/>
    <s v="Outlet"/>
    <x v="1"/>
    <x v="7"/>
  </r>
  <r>
    <x v="2"/>
    <n v="1185732"/>
    <x v="389"/>
    <x v="0"/>
    <x v="47"/>
    <x v="49"/>
    <x v="2"/>
    <n v="30"/>
    <n v="47"/>
    <n v="1410"/>
    <n v="423"/>
    <n v="0.3"/>
    <s v="Outlet"/>
    <x v="1"/>
    <x v="7"/>
  </r>
  <r>
    <x v="2"/>
    <n v="1185732"/>
    <x v="389"/>
    <x v="0"/>
    <x v="47"/>
    <x v="49"/>
    <x v="3"/>
    <n v="34"/>
    <n v="39"/>
    <n v="1326"/>
    <n v="358.02000000000004"/>
    <n v="0.27"/>
    <s v="Outlet"/>
    <x v="1"/>
    <x v="7"/>
  </r>
  <r>
    <x v="2"/>
    <n v="1185732"/>
    <x v="389"/>
    <x v="0"/>
    <x v="47"/>
    <x v="49"/>
    <x v="4"/>
    <n v="39"/>
    <n v="41"/>
    <n v="1599"/>
    <n v="495.69"/>
    <n v="0.31"/>
    <s v="Outlet"/>
    <x v="1"/>
    <x v="7"/>
  </r>
  <r>
    <x v="2"/>
    <n v="1185732"/>
    <x v="389"/>
    <x v="0"/>
    <x v="47"/>
    <x v="49"/>
    <x v="5"/>
    <n v="41"/>
    <n v="77"/>
    <n v="3157"/>
    <n v="1041.81"/>
    <n v="0.32999999999999996"/>
    <s v="Outlet"/>
    <x v="1"/>
    <x v="7"/>
  </r>
  <r>
    <x v="2"/>
    <n v="1185732"/>
    <x v="421"/>
    <x v="0"/>
    <x v="47"/>
    <x v="49"/>
    <x v="0"/>
    <n v="40"/>
    <n v="132"/>
    <n v="5280"/>
    <n v="1742.3999999999999"/>
    <n v="0.32999999999999996"/>
    <s v="Outlet"/>
    <x v="1"/>
    <x v="8"/>
  </r>
  <r>
    <x v="2"/>
    <n v="1185732"/>
    <x v="421"/>
    <x v="0"/>
    <x v="47"/>
    <x v="49"/>
    <x v="1"/>
    <n v="37"/>
    <n v="68"/>
    <n v="2516"/>
    <n v="880.59999999999991"/>
    <n v="0.35"/>
    <s v="Outlet"/>
    <x v="1"/>
    <x v="8"/>
  </r>
  <r>
    <x v="2"/>
    <n v="1185732"/>
    <x v="421"/>
    <x v="0"/>
    <x v="47"/>
    <x v="49"/>
    <x v="2"/>
    <n v="41"/>
    <n v="38"/>
    <n v="1558"/>
    <n v="467.4"/>
    <n v="0.3"/>
    <s v="Outlet"/>
    <x v="1"/>
    <x v="8"/>
  </r>
  <r>
    <x v="2"/>
    <n v="1185732"/>
    <x v="421"/>
    <x v="0"/>
    <x v="47"/>
    <x v="49"/>
    <x v="3"/>
    <n v="38"/>
    <n v="32"/>
    <n v="1216"/>
    <n v="328.32000000000005"/>
    <n v="0.27"/>
    <s v="Outlet"/>
    <x v="1"/>
    <x v="8"/>
  </r>
  <r>
    <x v="2"/>
    <n v="1185732"/>
    <x v="421"/>
    <x v="0"/>
    <x v="47"/>
    <x v="49"/>
    <x v="4"/>
    <n v="51"/>
    <n v="34"/>
    <n v="1734"/>
    <n v="485.52000000000004"/>
    <n v="0.28000000000000003"/>
    <s v="Outlet"/>
    <x v="1"/>
    <x v="8"/>
  </r>
  <r>
    <x v="5"/>
    <n v="1185732"/>
    <x v="421"/>
    <x v="0"/>
    <x v="47"/>
    <x v="49"/>
    <x v="5"/>
    <n v="51"/>
    <n v="68"/>
    <n v="3468"/>
    <n v="1213.8"/>
    <n v="0.35"/>
    <s v="Outlet"/>
    <x v="1"/>
    <x v="8"/>
  </r>
  <r>
    <x v="5"/>
    <n v="1185732"/>
    <x v="451"/>
    <x v="0"/>
    <x v="47"/>
    <x v="49"/>
    <x v="0"/>
    <n v="49"/>
    <n v="120"/>
    <n v="5880"/>
    <n v="2058"/>
    <n v="0.35"/>
    <s v="Outlet"/>
    <x v="1"/>
    <x v="9"/>
  </r>
  <r>
    <x v="5"/>
    <n v="1185732"/>
    <x v="451"/>
    <x v="0"/>
    <x v="47"/>
    <x v="49"/>
    <x v="1"/>
    <n v="40"/>
    <n v="102"/>
    <n v="4080"/>
    <n v="1428"/>
    <n v="0.35"/>
    <s v="Outlet"/>
    <x v="1"/>
    <x v="9"/>
  </r>
  <r>
    <x v="5"/>
    <n v="1185732"/>
    <x v="451"/>
    <x v="0"/>
    <x v="47"/>
    <x v="49"/>
    <x v="2"/>
    <n v="44"/>
    <n v="91"/>
    <n v="4004"/>
    <n v="1201.2"/>
    <n v="0.3"/>
    <s v="Outlet"/>
    <x v="1"/>
    <x v="9"/>
  </r>
  <r>
    <x v="5"/>
    <n v="1185732"/>
    <x v="451"/>
    <x v="0"/>
    <x v="47"/>
    <x v="49"/>
    <x v="3"/>
    <n v="42"/>
    <n v="83"/>
    <n v="3486"/>
    <n v="1010.9399999999999"/>
    <n v="0.28999999999999998"/>
    <s v="Outlet"/>
    <x v="1"/>
    <x v="9"/>
  </r>
  <r>
    <x v="5"/>
    <n v="1185732"/>
    <x v="451"/>
    <x v="0"/>
    <x v="47"/>
    <x v="49"/>
    <x v="4"/>
    <n v="50"/>
    <n v="78"/>
    <n v="3900"/>
    <n v="1248"/>
    <n v="0.32"/>
    <s v="Outlet"/>
    <x v="1"/>
    <x v="9"/>
  </r>
  <r>
    <x v="5"/>
    <n v="1185732"/>
    <x v="451"/>
    <x v="0"/>
    <x v="47"/>
    <x v="49"/>
    <x v="5"/>
    <n v="48"/>
    <n v="123"/>
    <n v="5904"/>
    <n v="2066.4"/>
    <n v="0.35"/>
    <s v="Outlet"/>
    <x v="1"/>
    <x v="9"/>
  </r>
  <r>
    <x v="5"/>
    <n v="1185732"/>
    <x v="480"/>
    <x v="0"/>
    <x v="47"/>
    <x v="49"/>
    <x v="0"/>
    <n v="51"/>
    <n v="178"/>
    <n v="9078"/>
    <n v="3177.2999999999997"/>
    <n v="0.35"/>
    <s v="Outlet"/>
    <x v="1"/>
    <x v="10"/>
  </r>
  <r>
    <x v="5"/>
    <n v="1185732"/>
    <x v="480"/>
    <x v="0"/>
    <x v="47"/>
    <x v="49"/>
    <x v="1"/>
    <n v="37"/>
    <n v="113"/>
    <n v="4181"/>
    <n v="1337.92"/>
    <n v="0.32"/>
    <s v="Outlet"/>
    <x v="1"/>
    <x v="10"/>
  </r>
  <r>
    <x v="5"/>
    <n v="1185732"/>
    <x v="480"/>
    <x v="0"/>
    <x v="47"/>
    <x v="49"/>
    <x v="2"/>
    <n v="36"/>
    <n v="112"/>
    <n v="4032"/>
    <n v="1088.6400000000001"/>
    <n v="0.27"/>
    <s v="Outlet"/>
    <x v="1"/>
    <x v="10"/>
  </r>
  <r>
    <x v="5"/>
    <n v="1185732"/>
    <x v="480"/>
    <x v="0"/>
    <x v="47"/>
    <x v="49"/>
    <x v="3"/>
    <n v="43"/>
    <n v="105"/>
    <n v="4515"/>
    <n v="1264.2"/>
    <n v="0.28000000000000003"/>
    <s v="Outlet"/>
    <x v="1"/>
    <x v="10"/>
  </r>
  <r>
    <x v="5"/>
    <n v="1185732"/>
    <x v="480"/>
    <x v="0"/>
    <x v="47"/>
    <x v="49"/>
    <x v="4"/>
    <n v="52"/>
    <n v="90"/>
    <n v="4680"/>
    <n v="1357.1999999999998"/>
    <n v="0.28999999999999998"/>
    <s v="Outlet"/>
    <x v="1"/>
    <x v="10"/>
  </r>
  <r>
    <x v="5"/>
    <n v="1185732"/>
    <x v="480"/>
    <x v="0"/>
    <x v="47"/>
    <x v="49"/>
    <x v="5"/>
    <n v="51"/>
    <n v="128"/>
    <n v="6528"/>
    <n v="2154.2399999999998"/>
    <n v="0.32999999999999996"/>
    <s v="Outlet"/>
    <x v="1"/>
    <x v="10"/>
  </r>
  <r>
    <x v="5"/>
    <n v="1185732"/>
    <x v="178"/>
    <x v="0"/>
    <x v="47"/>
    <x v="49"/>
    <x v="0"/>
    <n v="35"/>
    <n v="179"/>
    <n v="6265"/>
    <n v="3257.8"/>
    <n v="0.52"/>
    <s v="Outlet"/>
    <x v="1"/>
    <x v="0"/>
  </r>
  <r>
    <x v="5"/>
    <n v="1185732"/>
    <x v="178"/>
    <x v="0"/>
    <x v="47"/>
    <x v="49"/>
    <x v="1"/>
    <n v="36"/>
    <n v="107"/>
    <n v="3852"/>
    <n v="1887.48"/>
    <n v="0.49"/>
    <s v="Outlet"/>
    <x v="1"/>
    <x v="0"/>
  </r>
  <r>
    <x v="5"/>
    <n v="1185732"/>
    <x v="178"/>
    <x v="0"/>
    <x v="47"/>
    <x v="49"/>
    <x v="2"/>
    <n v="27"/>
    <n v="101"/>
    <n v="2727"/>
    <n v="1090.8"/>
    <n v="0.39999999999999997"/>
    <s v="Outlet"/>
    <x v="1"/>
    <x v="0"/>
  </r>
  <r>
    <x v="5"/>
    <n v="1185732"/>
    <x v="178"/>
    <x v="0"/>
    <x v="47"/>
    <x v="49"/>
    <x v="3"/>
    <n v="29"/>
    <n v="53"/>
    <n v="1537"/>
    <n v="599.42999999999995"/>
    <n v="0.38999999999999996"/>
    <s v="Outlet"/>
    <x v="1"/>
    <x v="0"/>
  </r>
  <r>
    <x v="5"/>
    <n v="1185732"/>
    <x v="178"/>
    <x v="0"/>
    <x v="47"/>
    <x v="49"/>
    <x v="4"/>
    <n v="37"/>
    <n v="70"/>
    <n v="2590"/>
    <n v="1061.8999999999999"/>
    <n v="0.41"/>
    <s v="Outlet"/>
    <x v="1"/>
    <x v="0"/>
  </r>
  <r>
    <x v="5"/>
    <n v="1185732"/>
    <x v="178"/>
    <x v="0"/>
    <x v="47"/>
    <x v="49"/>
    <x v="5"/>
    <n v="34"/>
    <n v="104"/>
    <n v="3536"/>
    <n v="1520.4799999999998"/>
    <n v="0.42999999999999994"/>
    <s v="Outlet"/>
    <x v="1"/>
    <x v="0"/>
  </r>
  <r>
    <x v="5"/>
    <n v="1185732"/>
    <x v="207"/>
    <x v="0"/>
    <x v="47"/>
    <x v="49"/>
    <x v="0"/>
    <n v="33"/>
    <n v="184"/>
    <n v="6072"/>
    <n v="2853.84"/>
    <n v="0.47000000000000003"/>
    <s v="Outlet"/>
    <x v="1"/>
    <x v="1"/>
  </r>
  <r>
    <x v="5"/>
    <n v="1185732"/>
    <x v="207"/>
    <x v="0"/>
    <x v="47"/>
    <x v="49"/>
    <x v="1"/>
    <n v="33"/>
    <n v="72"/>
    <n v="2376"/>
    <n v="1116.72"/>
    <n v="0.47000000000000003"/>
    <s v="Outlet"/>
    <x v="1"/>
    <x v="1"/>
  </r>
  <r>
    <x v="5"/>
    <n v="1185732"/>
    <x v="207"/>
    <x v="0"/>
    <x v="47"/>
    <x v="49"/>
    <x v="2"/>
    <n v="25"/>
    <n v="85"/>
    <n v="2125"/>
    <n v="849.99999999999989"/>
    <n v="0.39999999999999997"/>
    <s v="Outlet"/>
    <x v="1"/>
    <x v="1"/>
  </r>
  <r>
    <x v="5"/>
    <n v="1185732"/>
    <x v="207"/>
    <x v="0"/>
    <x v="48"/>
    <x v="50"/>
    <x v="3"/>
    <n v="30"/>
    <n v="48"/>
    <n v="1440"/>
    <n v="547.20000000000005"/>
    <n v="0.38"/>
    <s v="Outlet"/>
    <x v="1"/>
    <x v="1"/>
  </r>
  <r>
    <x v="5"/>
    <n v="1185732"/>
    <x v="207"/>
    <x v="0"/>
    <x v="48"/>
    <x v="50"/>
    <x v="4"/>
    <n v="36"/>
    <n v="68"/>
    <n v="2448"/>
    <n v="954.71999999999991"/>
    <n v="0.38999999999999996"/>
    <s v="Outlet"/>
    <x v="1"/>
    <x v="1"/>
  </r>
  <r>
    <x v="5"/>
    <n v="1185732"/>
    <x v="207"/>
    <x v="0"/>
    <x v="48"/>
    <x v="50"/>
    <x v="5"/>
    <n v="35"/>
    <n v="107"/>
    <n v="3745"/>
    <n v="1760.1499999999999"/>
    <n v="0.47"/>
    <s v="Outlet"/>
    <x v="1"/>
    <x v="1"/>
  </r>
  <r>
    <x v="5"/>
    <n v="1185732"/>
    <x v="215"/>
    <x v="0"/>
    <x v="48"/>
    <x v="50"/>
    <x v="0"/>
    <n v="35"/>
    <n v="185"/>
    <n v="6475"/>
    <n v="3172.75"/>
    <n v="0.49"/>
    <s v="Outlet"/>
    <x v="1"/>
    <x v="2"/>
  </r>
  <r>
    <x v="5"/>
    <n v="1185732"/>
    <x v="215"/>
    <x v="0"/>
    <x v="48"/>
    <x v="50"/>
    <x v="1"/>
    <n v="36"/>
    <n v="80"/>
    <n v="2880"/>
    <n v="1440"/>
    <n v="0.5"/>
    <s v="Outlet"/>
    <x v="1"/>
    <x v="2"/>
  </r>
  <r>
    <x v="5"/>
    <n v="1185732"/>
    <x v="215"/>
    <x v="0"/>
    <x v="48"/>
    <x v="50"/>
    <x v="2"/>
    <n v="23"/>
    <n v="85"/>
    <n v="1955"/>
    <n v="742.9"/>
    <n v="0.38"/>
    <s v="Outlet"/>
    <x v="1"/>
    <x v="2"/>
  </r>
  <r>
    <x v="5"/>
    <n v="1185732"/>
    <x v="215"/>
    <x v="0"/>
    <x v="48"/>
    <x v="50"/>
    <x v="3"/>
    <n v="30"/>
    <n v="39"/>
    <n v="1170"/>
    <n v="467.99999999999994"/>
    <n v="0.39999999999999997"/>
    <s v="Outlet"/>
    <x v="1"/>
    <x v="2"/>
  </r>
  <r>
    <x v="5"/>
    <n v="1185732"/>
    <x v="215"/>
    <x v="0"/>
    <x v="48"/>
    <x v="50"/>
    <x v="4"/>
    <n v="36"/>
    <n v="56"/>
    <n v="2016"/>
    <n v="786.2399999999999"/>
    <n v="0.38999999999999996"/>
    <s v="Outlet"/>
    <x v="1"/>
    <x v="2"/>
  </r>
  <r>
    <x v="5"/>
    <n v="1185732"/>
    <x v="215"/>
    <x v="0"/>
    <x v="48"/>
    <x v="50"/>
    <x v="5"/>
    <n v="29"/>
    <n v="96"/>
    <n v="2784"/>
    <n v="1280.6399999999999"/>
    <n v="0.45999999999999996"/>
    <s v="Outlet"/>
    <x v="1"/>
    <x v="2"/>
  </r>
  <r>
    <x v="5"/>
    <n v="1185732"/>
    <x v="234"/>
    <x v="0"/>
    <x v="48"/>
    <x v="50"/>
    <x v="0"/>
    <n v="30"/>
    <n v="168"/>
    <n v="5040"/>
    <n v="2620.8000000000002"/>
    <n v="0.52"/>
    <s v="Outlet"/>
    <x v="1"/>
    <x v="3"/>
  </r>
  <r>
    <x v="5"/>
    <n v="1185732"/>
    <x v="234"/>
    <x v="0"/>
    <x v="48"/>
    <x v="50"/>
    <x v="1"/>
    <n v="35"/>
    <n v="68"/>
    <n v="2380"/>
    <n v="1118.6000000000001"/>
    <n v="0.47000000000000003"/>
    <s v="Outlet"/>
    <x v="1"/>
    <x v="3"/>
  </r>
  <r>
    <x v="5"/>
    <n v="1185732"/>
    <x v="234"/>
    <x v="0"/>
    <x v="48"/>
    <x v="50"/>
    <x v="2"/>
    <n v="25"/>
    <n v="74"/>
    <n v="1850"/>
    <n v="777"/>
    <n v="0.42"/>
    <s v="Outlet"/>
    <x v="1"/>
    <x v="3"/>
  </r>
  <r>
    <x v="5"/>
    <n v="1185732"/>
    <x v="234"/>
    <x v="0"/>
    <x v="48"/>
    <x v="50"/>
    <x v="3"/>
    <n v="30"/>
    <n v="50"/>
    <n v="1500"/>
    <n v="600"/>
    <n v="0.39999999999999997"/>
    <s v="Outlet"/>
    <x v="1"/>
    <x v="3"/>
  </r>
  <r>
    <x v="5"/>
    <n v="1185732"/>
    <x v="234"/>
    <x v="0"/>
    <x v="48"/>
    <x v="50"/>
    <x v="4"/>
    <n v="41"/>
    <n v="53"/>
    <n v="2173"/>
    <n v="912.66"/>
    <n v="0.42"/>
    <s v="Outlet"/>
    <x v="1"/>
    <x v="3"/>
  </r>
  <r>
    <x v="5"/>
    <n v="1185732"/>
    <x v="234"/>
    <x v="0"/>
    <x v="48"/>
    <x v="50"/>
    <x v="5"/>
    <n v="36"/>
    <n v="90"/>
    <n v="3240"/>
    <n v="1425.6"/>
    <n v="0.43999999999999995"/>
    <s v="Outlet"/>
    <x v="1"/>
    <x v="3"/>
  </r>
  <r>
    <x v="5"/>
    <n v="1185732"/>
    <x v="263"/>
    <x v="0"/>
    <x v="48"/>
    <x v="50"/>
    <x v="0"/>
    <n v="48"/>
    <n v="177"/>
    <n v="8496"/>
    <n v="4332.96"/>
    <n v="0.51"/>
    <s v="Outlet"/>
    <x v="1"/>
    <x v="4"/>
  </r>
  <r>
    <x v="5"/>
    <n v="1185732"/>
    <x v="263"/>
    <x v="0"/>
    <x v="48"/>
    <x v="50"/>
    <x v="1"/>
    <n v="41"/>
    <n v="94"/>
    <n v="3854"/>
    <n v="1965.54"/>
    <n v="0.51"/>
    <s v="Outlet"/>
    <x v="1"/>
    <x v="4"/>
  </r>
  <r>
    <x v="5"/>
    <n v="1185732"/>
    <x v="263"/>
    <x v="0"/>
    <x v="48"/>
    <x v="50"/>
    <x v="2"/>
    <n v="37"/>
    <n v="96"/>
    <n v="3552"/>
    <n v="1314.24"/>
    <n v="0.37"/>
    <s v="Outlet"/>
    <x v="1"/>
    <x v="4"/>
  </r>
  <r>
    <x v="5"/>
    <n v="1185732"/>
    <x v="263"/>
    <x v="0"/>
    <x v="48"/>
    <x v="50"/>
    <x v="3"/>
    <n v="40"/>
    <n v="83"/>
    <n v="3320"/>
    <n v="1328"/>
    <n v="0.39999999999999997"/>
    <s v="Outlet"/>
    <x v="1"/>
    <x v="4"/>
  </r>
  <r>
    <x v="5"/>
    <n v="1185732"/>
    <x v="263"/>
    <x v="0"/>
    <x v="48"/>
    <x v="50"/>
    <x v="4"/>
    <n v="46"/>
    <n v="91"/>
    <n v="4186"/>
    <n v="1716.26"/>
    <n v="0.41"/>
    <s v="Outlet"/>
    <x v="1"/>
    <x v="4"/>
  </r>
  <r>
    <x v="5"/>
    <n v="1185732"/>
    <x v="263"/>
    <x v="0"/>
    <x v="48"/>
    <x v="50"/>
    <x v="5"/>
    <n v="47"/>
    <n v="120"/>
    <n v="5640"/>
    <n v="2594.3999999999996"/>
    <n v="0.45999999999999996"/>
    <s v="Outlet"/>
    <x v="1"/>
    <x v="4"/>
  </r>
  <r>
    <x v="5"/>
    <n v="1185732"/>
    <x v="296"/>
    <x v="0"/>
    <x v="48"/>
    <x v="50"/>
    <x v="0"/>
    <n v="47"/>
    <n v="195"/>
    <n v="9165"/>
    <n v="4490.8500000000004"/>
    <n v="0.49"/>
    <s v="Outlet"/>
    <x v="1"/>
    <x v="11"/>
  </r>
  <r>
    <x v="5"/>
    <n v="1185732"/>
    <x v="296"/>
    <x v="0"/>
    <x v="48"/>
    <x v="50"/>
    <x v="1"/>
    <n v="44"/>
    <n v="120"/>
    <n v="5280"/>
    <n v="2640"/>
    <n v="0.5"/>
    <s v="Outlet"/>
    <x v="1"/>
    <x v="11"/>
  </r>
  <r>
    <x v="5"/>
    <n v="1185732"/>
    <x v="296"/>
    <x v="0"/>
    <x v="48"/>
    <x v="50"/>
    <x v="2"/>
    <n v="35"/>
    <n v="104"/>
    <n v="3640"/>
    <n v="1419.6"/>
    <n v="0.38999999999999996"/>
    <s v="Outlet"/>
    <x v="1"/>
    <x v="11"/>
  </r>
  <r>
    <x v="5"/>
    <n v="1185732"/>
    <x v="296"/>
    <x v="0"/>
    <x v="48"/>
    <x v="50"/>
    <x v="3"/>
    <n v="38"/>
    <n v="102"/>
    <n v="3876"/>
    <n v="1550.3999999999999"/>
    <n v="0.39999999999999997"/>
    <s v="Outlet"/>
    <x v="1"/>
    <x v="11"/>
  </r>
  <r>
    <x v="5"/>
    <n v="1185732"/>
    <x v="296"/>
    <x v="0"/>
    <x v="48"/>
    <x v="50"/>
    <x v="4"/>
    <n v="44"/>
    <n v="105"/>
    <n v="4620"/>
    <n v="1894.1999999999998"/>
    <n v="0.41"/>
    <s v="Outlet"/>
    <x v="1"/>
    <x v="11"/>
  </r>
  <r>
    <x v="5"/>
    <n v="1185732"/>
    <x v="296"/>
    <x v="0"/>
    <x v="48"/>
    <x v="50"/>
    <x v="5"/>
    <n v="49"/>
    <n v="158"/>
    <n v="7742"/>
    <n v="3483.8999999999996"/>
    <n v="0.44999999999999996"/>
    <s v="Outlet"/>
    <x v="1"/>
    <x v="11"/>
  </r>
  <r>
    <x v="5"/>
    <n v="1185732"/>
    <x v="324"/>
    <x v="0"/>
    <x v="48"/>
    <x v="50"/>
    <x v="0"/>
    <n v="45"/>
    <n v="209"/>
    <n v="9405"/>
    <n v="4890.6000000000004"/>
    <n v="0.52"/>
    <s v="Outlet"/>
    <x v="1"/>
    <x v="5"/>
  </r>
  <r>
    <x v="5"/>
    <n v="1185732"/>
    <x v="324"/>
    <x v="0"/>
    <x v="48"/>
    <x v="50"/>
    <x v="1"/>
    <n v="42"/>
    <n v="145"/>
    <n v="6090"/>
    <n v="3045"/>
    <n v="0.5"/>
    <s v="Outlet"/>
    <x v="1"/>
    <x v="5"/>
  </r>
  <r>
    <x v="5"/>
    <n v="1185732"/>
    <x v="324"/>
    <x v="0"/>
    <x v="48"/>
    <x v="50"/>
    <x v="2"/>
    <n v="33"/>
    <n v="109"/>
    <n v="3597"/>
    <n v="1330.8899999999999"/>
    <n v="0.37"/>
    <s v="Outlet"/>
    <x v="1"/>
    <x v="5"/>
  </r>
  <r>
    <x v="5"/>
    <n v="1185732"/>
    <x v="324"/>
    <x v="0"/>
    <x v="48"/>
    <x v="50"/>
    <x v="3"/>
    <n v="36"/>
    <n v="96"/>
    <n v="3456"/>
    <n v="1451.52"/>
    <n v="0.42"/>
    <s v="Outlet"/>
    <x v="1"/>
    <x v="5"/>
  </r>
  <r>
    <x v="5"/>
    <n v="1185732"/>
    <x v="324"/>
    <x v="0"/>
    <x v="48"/>
    <x v="50"/>
    <x v="4"/>
    <n v="39"/>
    <n v="114"/>
    <n v="4446"/>
    <n v="1689.48"/>
    <n v="0.38"/>
    <s v="Outlet"/>
    <x v="1"/>
    <x v="5"/>
  </r>
  <r>
    <x v="5"/>
    <n v="1185732"/>
    <x v="324"/>
    <x v="0"/>
    <x v="48"/>
    <x v="50"/>
    <x v="5"/>
    <n v="49"/>
    <n v="175"/>
    <n v="8575"/>
    <n v="4030.2499999999995"/>
    <n v="0.47"/>
    <s v="Outlet"/>
    <x v="1"/>
    <x v="5"/>
  </r>
  <r>
    <x v="5"/>
    <n v="1185732"/>
    <x v="356"/>
    <x v="0"/>
    <x v="48"/>
    <x v="50"/>
    <x v="0"/>
    <n v="42"/>
    <n v="215"/>
    <n v="9030"/>
    <n v="4605.3"/>
    <n v="0.51"/>
    <s v="Outlet"/>
    <x v="1"/>
    <x v="6"/>
  </r>
  <r>
    <x v="5"/>
    <n v="1185732"/>
    <x v="356"/>
    <x v="0"/>
    <x v="48"/>
    <x v="50"/>
    <x v="1"/>
    <n v="43"/>
    <n v="149"/>
    <n v="6407"/>
    <n v="3331.6400000000003"/>
    <n v="0.52"/>
    <s v="Outlet"/>
    <x v="1"/>
    <x v="6"/>
  </r>
  <r>
    <x v="5"/>
    <n v="1185732"/>
    <x v="356"/>
    <x v="0"/>
    <x v="48"/>
    <x v="50"/>
    <x v="2"/>
    <n v="34"/>
    <n v="116"/>
    <n v="3944"/>
    <n v="1538.1599999999999"/>
    <n v="0.38999999999999996"/>
    <s v="Outlet"/>
    <x v="1"/>
    <x v="6"/>
  </r>
  <r>
    <x v="5"/>
    <n v="1185732"/>
    <x v="356"/>
    <x v="0"/>
    <x v="48"/>
    <x v="50"/>
    <x v="3"/>
    <n v="40"/>
    <n v="85"/>
    <n v="3400"/>
    <n v="1428"/>
    <n v="0.42"/>
    <s v="Outlet"/>
    <x v="1"/>
    <x v="6"/>
  </r>
  <r>
    <x v="5"/>
    <n v="1185732"/>
    <x v="356"/>
    <x v="0"/>
    <x v="48"/>
    <x v="50"/>
    <x v="4"/>
    <n v="43"/>
    <n v="72"/>
    <n v="3096"/>
    <n v="1207.4399999999998"/>
    <n v="0.38999999999999996"/>
    <s v="Outlet"/>
    <x v="1"/>
    <x v="6"/>
  </r>
  <r>
    <x v="5"/>
    <n v="1185732"/>
    <x v="356"/>
    <x v="0"/>
    <x v="48"/>
    <x v="50"/>
    <x v="5"/>
    <n v="44"/>
    <n v="136"/>
    <n v="5984"/>
    <n v="2573.1199999999994"/>
    <n v="0.42999999999999994"/>
    <s v="Outlet"/>
    <x v="1"/>
    <x v="6"/>
  </r>
  <r>
    <x v="5"/>
    <n v="1185732"/>
    <x v="386"/>
    <x v="0"/>
    <x v="48"/>
    <x v="50"/>
    <x v="0"/>
    <n v="44"/>
    <n v="179"/>
    <n v="7876"/>
    <n v="3859.24"/>
    <n v="0.49"/>
    <s v="Outlet"/>
    <x v="1"/>
    <x v="7"/>
  </r>
  <r>
    <x v="5"/>
    <n v="1185732"/>
    <x v="386"/>
    <x v="0"/>
    <x v="48"/>
    <x v="50"/>
    <x v="1"/>
    <n v="42"/>
    <n v="111"/>
    <n v="4662"/>
    <n v="2377.62"/>
    <n v="0.51"/>
    <s v="Outlet"/>
    <x v="1"/>
    <x v="7"/>
  </r>
  <r>
    <x v="5"/>
    <n v="1185732"/>
    <x v="386"/>
    <x v="0"/>
    <x v="48"/>
    <x v="50"/>
    <x v="2"/>
    <n v="40"/>
    <n v="72"/>
    <n v="2880"/>
    <n v="1209.5999999999999"/>
    <n v="0.42"/>
    <s v="Outlet"/>
    <x v="1"/>
    <x v="7"/>
  </r>
  <r>
    <x v="5"/>
    <n v="1185732"/>
    <x v="386"/>
    <x v="0"/>
    <x v="48"/>
    <x v="50"/>
    <x v="3"/>
    <n v="35"/>
    <n v="66"/>
    <n v="2310"/>
    <n v="923.99999999999989"/>
    <n v="0.39999999999999997"/>
    <s v="Outlet"/>
    <x v="1"/>
    <x v="7"/>
  </r>
  <r>
    <x v="5"/>
    <n v="1185732"/>
    <x v="386"/>
    <x v="0"/>
    <x v="48"/>
    <x v="50"/>
    <x v="4"/>
    <n v="48"/>
    <n v="68"/>
    <n v="3264"/>
    <n v="1207.68"/>
    <n v="0.37"/>
    <s v="Outlet"/>
    <x v="1"/>
    <x v="7"/>
  </r>
  <r>
    <x v="5"/>
    <n v="1185732"/>
    <x v="386"/>
    <x v="0"/>
    <x v="48"/>
    <x v="50"/>
    <x v="5"/>
    <n v="45"/>
    <n v="93"/>
    <n v="4185"/>
    <n v="1925.1"/>
    <n v="0.45999999999999996"/>
    <s v="Outlet"/>
    <x v="1"/>
    <x v="7"/>
  </r>
  <r>
    <x v="5"/>
    <n v="1185732"/>
    <x v="418"/>
    <x v="0"/>
    <x v="48"/>
    <x v="50"/>
    <x v="0"/>
    <n v="44"/>
    <n v="157"/>
    <n v="6908"/>
    <n v="3246.76"/>
    <n v="0.47000000000000003"/>
    <s v="Outlet"/>
    <x v="1"/>
    <x v="8"/>
  </r>
  <r>
    <x v="5"/>
    <n v="1185732"/>
    <x v="418"/>
    <x v="0"/>
    <x v="48"/>
    <x v="50"/>
    <x v="1"/>
    <n v="44"/>
    <n v="99"/>
    <n v="4356"/>
    <n v="2134.44"/>
    <n v="0.49"/>
    <s v="Outlet"/>
    <x v="1"/>
    <x v="8"/>
  </r>
  <r>
    <x v="5"/>
    <n v="1185732"/>
    <x v="418"/>
    <x v="0"/>
    <x v="48"/>
    <x v="50"/>
    <x v="2"/>
    <n v="40"/>
    <n v="66"/>
    <n v="2640"/>
    <n v="976.8"/>
    <n v="0.37"/>
    <s v="Outlet"/>
    <x v="1"/>
    <x v="8"/>
  </r>
  <r>
    <x v="5"/>
    <n v="1185732"/>
    <x v="418"/>
    <x v="0"/>
    <x v="48"/>
    <x v="50"/>
    <x v="3"/>
    <n v="46"/>
    <n v="61"/>
    <n v="2806"/>
    <n v="1038.22"/>
    <n v="0.37"/>
    <s v="Outlet"/>
    <x v="1"/>
    <x v="8"/>
  </r>
  <r>
    <x v="5"/>
    <n v="1185732"/>
    <x v="418"/>
    <x v="0"/>
    <x v="48"/>
    <x v="50"/>
    <x v="4"/>
    <n v="55"/>
    <n v="58"/>
    <n v="3190"/>
    <n v="1180.3"/>
    <n v="0.37"/>
    <s v="Outlet"/>
    <x v="1"/>
    <x v="8"/>
  </r>
  <r>
    <x v="3"/>
    <n v="1185732"/>
    <x v="418"/>
    <x v="0"/>
    <x v="48"/>
    <x v="50"/>
    <x v="5"/>
    <n v="54"/>
    <n v="90"/>
    <n v="4860"/>
    <n v="2235.6"/>
    <n v="0.45999999999999996"/>
    <s v="Outlet"/>
    <x v="1"/>
    <x v="8"/>
  </r>
  <r>
    <x v="3"/>
    <n v="1185732"/>
    <x v="448"/>
    <x v="0"/>
    <x v="48"/>
    <x v="50"/>
    <x v="0"/>
    <n v="54"/>
    <n v="140"/>
    <n v="7560"/>
    <n v="3780"/>
    <n v="0.5"/>
    <s v="Outlet"/>
    <x v="1"/>
    <x v="9"/>
  </r>
  <r>
    <x v="3"/>
    <n v="1185732"/>
    <x v="448"/>
    <x v="0"/>
    <x v="48"/>
    <x v="50"/>
    <x v="1"/>
    <n v="47"/>
    <n v="98"/>
    <n v="4606"/>
    <n v="2256.94"/>
    <n v="0.49"/>
    <s v="Outlet"/>
    <x v="1"/>
    <x v="9"/>
  </r>
  <r>
    <x v="3"/>
    <n v="1185732"/>
    <x v="448"/>
    <x v="0"/>
    <x v="48"/>
    <x v="50"/>
    <x v="2"/>
    <n v="46"/>
    <n v="102"/>
    <n v="4692"/>
    <n v="1736.04"/>
    <n v="0.37"/>
    <s v="Outlet"/>
    <x v="1"/>
    <x v="9"/>
  </r>
  <r>
    <x v="5"/>
    <n v="1185732"/>
    <x v="448"/>
    <x v="0"/>
    <x v="48"/>
    <x v="50"/>
    <x v="3"/>
    <n v="42"/>
    <n v="96"/>
    <n v="4032"/>
    <n v="1572.4799999999998"/>
    <n v="0.38999999999999996"/>
    <s v="Outlet"/>
    <x v="1"/>
    <x v="9"/>
  </r>
  <r>
    <x v="5"/>
    <n v="1185732"/>
    <x v="448"/>
    <x v="0"/>
    <x v="48"/>
    <x v="50"/>
    <x v="4"/>
    <n v="50"/>
    <n v="91"/>
    <n v="4550"/>
    <n v="1774.4999999999998"/>
    <n v="0.38999999999999996"/>
    <s v="Outlet"/>
    <x v="1"/>
    <x v="9"/>
  </r>
  <r>
    <x v="5"/>
    <n v="1185732"/>
    <x v="448"/>
    <x v="0"/>
    <x v="48"/>
    <x v="50"/>
    <x v="5"/>
    <n v="57"/>
    <n v="128"/>
    <n v="7296"/>
    <n v="3429.12"/>
    <n v="0.47"/>
    <s v="Outlet"/>
    <x v="1"/>
    <x v="9"/>
  </r>
  <r>
    <x v="5"/>
    <n v="1185732"/>
    <x v="477"/>
    <x v="0"/>
    <x v="48"/>
    <x v="50"/>
    <x v="0"/>
    <n v="48"/>
    <n v="186"/>
    <n v="8928"/>
    <n v="4285.4399999999996"/>
    <n v="0.48"/>
    <s v="Outlet"/>
    <x v="1"/>
    <x v="10"/>
  </r>
  <r>
    <x v="5"/>
    <n v="1185732"/>
    <x v="477"/>
    <x v="0"/>
    <x v="48"/>
    <x v="50"/>
    <x v="1"/>
    <n v="41"/>
    <n v="132"/>
    <n v="5412"/>
    <n v="2760.12"/>
    <n v="0.51"/>
    <s v="Outlet"/>
    <x v="1"/>
    <x v="10"/>
  </r>
  <r>
    <x v="5"/>
    <n v="1185732"/>
    <x v="477"/>
    <x v="0"/>
    <x v="48"/>
    <x v="50"/>
    <x v="2"/>
    <n v="44"/>
    <n v="131"/>
    <n v="5764"/>
    <n v="2305.6"/>
    <n v="0.39999999999999997"/>
    <s v="Outlet"/>
    <x v="1"/>
    <x v="10"/>
  </r>
  <r>
    <x v="5"/>
    <n v="1185732"/>
    <x v="477"/>
    <x v="0"/>
    <x v="48"/>
    <x v="50"/>
    <x v="3"/>
    <n v="44"/>
    <n v="101"/>
    <n v="4444"/>
    <n v="1866.48"/>
    <n v="0.42"/>
    <s v="Outlet"/>
    <x v="1"/>
    <x v="10"/>
  </r>
  <r>
    <x v="5"/>
    <n v="1185732"/>
    <x v="477"/>
    <x v="0"/>
    <x v="48"/>
    <x v="50"/>
    <x v="4"/>
    <n v="48"/>
    <n v="104"/>
    <n v="4992"/>
    <n v="2096.64"/>
    <n v="0.42"/>
    <s v="Outlet"/>
    <x v="1"/>
    <x v="10"/>
  </r>
  <r>
    <x v="5"/>
    <n v="1185732"/>
    <x v="477"/>
    <x v="0"/>
    <x v="48"/>
    <x v="50"/>
    <x v="5"/>
    <n v="60"/>
    <n v="145"/>
    <n v="8700"/>
    <n v="4088.9999999999995"/>
    <n v="0.47"/>
    <s v="Outlet"/>
    <x v="1"/>
    <x v="10"/>
  </r>
  <r>
    <x v="5"/>
    <n v="1185732"/>
    <x v="185"/>
    <x v="0"/>
    <x v="48"/>
    <x v="50"/>
    <x v="0"/>
    <n v="34"/>
    <n v="173"/>
    <n v="5882"/>
    <n v="2529.2600000000002"/>
    <n v="0.43000000000000005"/>
    <s v="Outlet"/>
    <x v="1"/>
    <x v="0"/>
  </r>
  <r>
    <x v="5"/>
    <n v="1185732"/>
    <x v="185"/>
    <x v="0"/>
    <x v="48"/>
    <x v="50"/>
    <x v="1"/>
    <n v="39"/>
    <n v="111"/>
    <n v="4329"/>
    <n v="1861.4700000000003"/>
    <n v="0.43000000000000005"/>
    <s v="Outlet"/>
    <x v="1"/>
    <x v="0"/>
  </r>
  <r>
    <x v="5"/>
    <n v="1185732"/>
    <x v="185"/>
    <x v="0"/>
    <x v="48"/>
    <x v="50"/>
    <x v="2"/>
    <n v="28"/>
    <n v="101"/>
    <n v="2828"/>
    <n v="1018.0799999999999"/>
    <n v="0.36"/>
    <s v="Outlet"/>
    <x v="1"/>
    <x v="0"/>
  </r>
  <r>
    <x v="5"/>
    <n v="1185732"/>
    <x v="185"/>
    <x v="0"/>
    <x v="48"/>
    <x v="50"/>
    <x v="3"/>
    <n v="36"/>
    <n v="60"/>
    <n v="2160"/>
    <n v="691.2"/>
    <n v="0.32"/>
    <s v="Outlet"/>
    <x v="1"/>
    <x v="0"/>
  </r>
  <r>
    <x v="5"/>
    <n v="1185732"/>
    <x v="185"/>
    <x v="0"/>
    <x v="48"/>
    <x v="50"/>
    <x v="4"/>
    <n v="43"/>
    <n v="74"/>
    <n v="3182"/>
    <n v="1050.06"/>
    <n v="0.32999999999999996"/>
    <s v="Outlet"/>
    <x v="1"/>
    <x v="0"/>
  </r>
  <r>
    <x v="5"/>
    <n v="1185732"/>
    <x v="185"/>
    <x v="0"/>
    <x v="48"/>
    <x v="50"/>
    <x v="5"/>
    <n v="35"/>
    <n v="101"/>
    <n v="3535"/>
    <n v="1413.9999999999998"/>
    <n v="0.39999999999999997"/>
    <s v="Outlet"/>
    <x v="1"/>
    <x v="0"/>
  </r>
  <r>
    <x v="5"/>
    <n v="1185732"/>
    <x v="693"/>
    <x v="0"/>
    <x v="48"/>
    <x v="50"/>
    <x v="0"/>
    <n v="34"/>
    <n v="186"/>
    <n v="6324"/>
    <n v="2782.56"/>
    <n v="0.44"/>
    <s v="Outlet"/>
    <x v="1"/>
    <x v="1"/>
  </r>
  <r>
    <x v="5"/>
    <n v="1185732"/>
    <x v="693"/>
    <x v="0"/>
    <x v="48"/>
    <x v="50"/>
    <x v="1"/>
    <n v="37"/>
    <n v="85"/>
    <n v="3145"/>
    <n v="1352.3500000000001"/>
    <n v="0.43000000000000005"/>
    <s v="Outlet"/>
    <x v="1"/>
    <x v="1"/>
  </r>
  <r>
    <x v="5"/>
    <n v="1185732"/>
    <x v="693"/>
    <x v="0"/>
    <x v="48"/>
    <x v="50"/>
    <x v="2"/>
    <n v="31"/>
    <n v="96"/>
    <n v="2976"/>
    <n v="1011.8399999999999"/>
    <n v="0.33999999999999997"/>
    <s v="Outlet"/>
    <x v="1"/>
    <x v="1"/>
  </r>
  <r>
    <x v="5"/>
    <n v="1185732"/>
    <x v="693"/>
    <x v="0"/>
    <x v="49"/>
    <x v="51"/>
    <x v="3"/>
    <n v="31"/>
    <n v="68"/>
    <n v="2108"/>
    <n v="716.71999999999991"/>
    <n v="0.33999999999999997"/>
    <s v="Outlet"/>
    <x v="1"/>
    <x v="1"/>
  </r>
  <r>
    <x v="5"/>
    <n v="1185732"/>
    <x v="693"/>
    <x v="0"/>
    <x v="49"/>
    <x v="51"/>
    <x v="4"/>
    <n v="41"/>
    <n v="96"/>
    <n v="3936"/>
    <n v="1298.8799999999999"/>
    <n v="0.32999999999999996"/>
    <s v="Outlet"/>
    <x v="1"/>
    <x v="1"/>
  </r>
  <r>
    <x v="5"/>
    <n v="1185732"/>
    <x v="693"/>
    <x v="0"/>
    <x v="49"/>
    <x v="51"/>
    <x v="5"/>
    <n v="36"/>
    <n v="124"/>
    <n v="4464"/>
    <n v="1785.6"/>
    <n v="0.39999999999999997"/>
    <s v="Outlet"/>
    <x v="1"/>
    <x v="1"/>
  </r>
  <r>
    <x v="5"/>
    <n v="1185732"/>
    <x v="222"/>
    <x v="0"/>
    <x v="49"/>
    <x v="51"/>
    <x v="0"/>
    <n v="39"/>
    <n v="188"/>
    <n v="7332"/>
    <n v="3372.7200000000003"/>
    <n v="0.46"/>
    <s v="Outlet"/>
    <x v="1"/>
    <x v="2"/>
  </r>
  <r>
    <x v="5"/>
    <n v="1185732"/>
    <x v="222"/>
    <x v="0"/>
    <x v="49"/>
    <x v="51"/>
    <x v="1"/>
    <n v="36"/>
    <n v="88"/>
    <n v="3168"/>
    <n v="1457.28"/>
    <n v="0.46"/>
    <s v="Outlet"/>
    <x v="1"/>
    <x v="2"/>
  </r>
  <r>
    <x v="5"/>
    <n v="1185732"/>
    <x v="222"/>
    <x v="0"/>
    <x v="49"/>
    <x v="51"/>
    <x v="2"/>
    <n v="32"/>
    <n v="105"/>
    <n v="3360"/>
    <n v="1142.3999999999999"/>
    <n v="0.33999999999999997"/>
    <s v="Outlet"/>
    <x v="1"/>
    <x v="2"/>
  </r>
  <r>
    <x v="5"/>
    <n v="1185732"/>
    <x v="222"/>
    <x v="0"/>
    <x v="49"/>
    <x v="51"/>
    <x v="3"/>
    <n v="33"/>
    <n v="45"/>
    <n v="1485"/>
    <n v="549.45000000000005"/>
    <n v="0.37"/>
    <s v="Outlet"/>
    <x v="1"/>
    <x v="2"/>
  </r>
  <r>
    <x v="5"/>
    <n v="1185732"/>
    <x v="222"/>
    <x v="0"/>
    <x v="49"/>
    <x v="51"/>
    <x v="4"/>
    <n v="47"/>
    <n v="60"/>
    <n v="2820"/>
    <n v="930.59999999999991"/>
    <n v="0.32999999999999996"/>
    <s v="Outlet"/>
    <x v="1"/>
    <x v="2"/>
  </r>
  <r>
    <x v="5"/>
    <n v="1185732"/>
    <x v="222"/>
    <x v="0"/>
    <x v="49"/>
    <x v="51"/>
    <x v="5"/>
    <n v="36"/>
    <n v="99"/>
    <n v="3564"/>
    <n v="1354.32"/>
    <n v="0.38"/>
    <s v="Outlet"/>
    <x v="1"/>
    <x v="2"/>
  </r>
  <r>
    <x v="5"/>
    <n v="1185732"/>
    <x v="241"/>
    <x v="0"/>
    <x v="49"/>
    <x v="51"/>
    <x v="0"/>
    <n v="33"/>
    <n v="187"/>
    <n v="6171"/>
    <n v="2591.8200000000002"/>
    <n v="0.42000000000000004"/>
    <s v="Outlet"/>
    <x v="1"/>
    <x v="3"/>
  </r>
  <r>
    <x v="5"/>
    <n v="1185732"/>
    <x v="241"/>
    <x v="0"/>
    <x v="49"/>
    <x v="51"/>
    <x v="1"/>
    <n v="38"/>
    <n v="85"/>
    <n v="3230"/>
    <n v="1356.6000000000001"/>
    <n v="0.42000000000000004"/>
    <s v="Outlet"/>
    <x v="1"/>
    <x v="3"/>
  </r>
  <r>
    <x v="5"/>
    <n v="1185732"/>
    <x v="241"/>
    <x v="0"/>
    <x v="49"/>
    <x v="51"/>
    <x v="2"/>
    <n v="26"/>
    <n v="80"/>
    <n v="2080"/>
    <n v="707.19999999999993"/>
    <n v="0.33999999999999997"/>
    <s v="Outlet"/>
    <x v="1"/>
    <x v="3"/>
  </r>
  <r>
    <x v="5"/>
    <n v="1185732"/>
    <x v="241"/>
    <x v="0"/>
    <x v="49"/>
    <x v="51"/>
    <x v="3"/>
    <n v="35"/>
    <n v="53"/>
    <n v="1855"/>
    <n v="593.6"/>
    <n v="0.32"/>
    <s v="Outlet"/>
    <x v="1"/>
    <x v="3"/>
  </r>
  <r>
    <x v="5"/>
    <n v="1185732"/>
    <x v="241"/>
    <x v="0"/>
    <x v="49"/>
    <x v="51"/>
    <x v="4"/>
    <n v="40"/>
    <n v="61"/>
    <n v="2440"/>
    <n v="805.19999999999993"/>
    <n v="0.32999999999999996"/>
    <s v="Outlet"/>
    <x v="1"/>
    <x v="3"/>
  </r>
  <r>
    <x v="5"/>
    <n v="1185732"/>
    <x v="241"/>
    <x v="0"/>
    <x v="49"/>
    <x v="51"/>
    <x v="5"/>
    <n v="33"/>
    <n v="101"/>
    <n v="3333"/>
    <n v="1233.21"/>
    <n v="0.37"/>
    <s v="Outlet"/>
    <x v="1"/>
    <x v="3"/>
  </r>
  <r>
    <x v="5"/>
    <n v="1185732"/>
    <x v="270"/>
    <x v="0"/>
    <x v="49"/>
    <x v="51"/>
    <x v="0"/>
    <n v="47"/>
    <n v="196"/>
    <n v="9212"/>
    <n v="3961.1600000000003"/>
    <n v="0.43000000000000005"/>
    <s v="Outlet"/>
    <x v="1"/>
    <x v="4"/>
  </r>
  <r>
    <x v="5"/>
    <n v="1185732"/>
    <x v="270"/>
    <x v="0"/>
    <x v="49"/>
    <x v="51"/>
    <x v="1"/>
    <n v="40"/>
    <n v="93"/>
    <n v="3720"/>
    <n v="1599.6000000000001"/>
    <n v="0.43000000000000005"/>
    <s v="Outlet"/>
    <x v="1"/>
    <x v="4"/>
  </r>
  <r>
    <x v="5"/>
    <n v="1185732"/>
    <x v="270"/>
    <x v="0"/>
    <x v="49"/>
    <x v="51"/>
    <x v="2"/>
    <n v="42"/>
    <n v="101"/>
    <n v="4242"/>
    <n v="1442.28"/>
    <n v="0.33999999999999997"/>
    <s v="Outlet"/>
    <x v="1"/>
    <x v="4"/>
  </r>
  <r>
    <x v="5"/>
    <n v="1185732"/>
    <x v="270"/>
    <x v="0"/>
    <x v="49"/>
    <x v="51"/>
    <x v="3"/>
    <n v="41"/>
    <n v="91"/>
    <n v="3731"/>
    <n v="1268.54"/>
    <n v="0.33999999999999997"/>
    <s v="Outlet"/>
    <x v="1"/>
    <x v="4"/>
  </r>
  <r>
    <x v="5"/>
    <n v="1185732"/>
    <x v="270"/>
    <x v="0"/>
    <x v="49"/>
    <x v="51"/>
    <x v="4"/>
    <n v="52"/>
    <n v="90"/>
    <n v="4680"/>
    <n v="1497.6000000000001"/>
    <n v="0.32"/>
    <s v="Outlet"/>
    <x v="1"/>
    <x v="4"/>
  </r>
  <r>
    <x v="5"/>
    <n v="1185732"/>
    <x v="270"/>
    <x v="0"/>
    <x v="49"/>
    <x v="51"/>
    <x v="5"/>
    <n v="46"/>
    <n v="140"/>
    <n v="6440"/>
    <n v="2511.6"/>
    <n v="0.38999999999999996"/>
    <s v="Outlet"/>
    <x v="1"/>
    <x v="4"/>
  </r>
  <r>
    <x v="5"/>
    <n v="1185732"/>
    <x v="303"/>
    <x v="0"/>
    <x v="49"/>
    <x v="51"/>
    <x v="0"/>
    <n v="44"/>
    <n v="216"/>
    <n v="9504"/>
    <n v="4371.84"/>
    <n v="0.46"/>
    <s v="Outlet"/>
    <x v="1"/>
    <x v="11"/>
  </r>
  <r>
    <x v="5"/>
    <n v="1185732"/>
    <x v="303"/>
    <x v="0"/>
    <x v="49"/>
    <x v="51"/>
    <x v="1"/>
    <n v="40"/>
    <n v="140"/>
    <n v="5600"/>
    <n v="2632"/>
    <n v="0.47000000000000003"/>
    <s v="Outlet"/>
    <x v="1"/>
    <x v="11"/>
  </r>
  <r>
    <x v="5"/>
    <n v="1185732"/>
    <x v="303"/>
    <x v="0"/>
    <x v="49"/>
    <x v="51"/>
    <x v="2"/>
    <n v="43"/>
    <n v="109"/>
    <n v="4687"/>
    <n v="1687.32"/>
    <n v="0.36"/>
    <s v="Outlet"/>
    <x v="1"/>
    <x v="11"/>
  </r>
  <r>
    <x v="5"/>
    <n v="1185732"/>
    <x v="303"/>
    <x v="0"/>
    <x v="49"/>
    <x v="51"/>
    <x v="3"/>
    <n v="37"/>
    <n v="104"/>
    <n v="3848"/>
    <n v="1308.32"/>
    <n v="0.33999999999999997"/>
    <s v="Outlet"/>
    <x v="1"/>
    <x v="11"/>
  </r>
  <r>
    <x v="5"/>
    <n v="1185732"/>
    <x v="303"/>
    <x v="0"/>
    <x v="49"/>
    <x v="51"/>
    <x v="4"/>
    <n v="47"/>
    <n v="114"/>
    <n v="5358"/>
    <n v="1982.46"/>
    <n v="0.37"/>
    <s v="Outlet"/>
    <x v="1"/>
    <x v="11"/>
  </r>
  <r>
    <x v="5"/>
    <n v="1185732"/>
    <x v="303"/>
    <x v="0"/>
    <x v="49"/>
    <x v="51"/>
    <x v="5"/>
    <n v="50"/>
    <n v="162"/>
    <n v="8100"/>
    <n v="3402"/>
    <n v="0.42"/>
    <s v="Outlet"/>
    <x v="1"/>
    <x v="11"/>
  </r>
  <r>
    <x v="5"/>
    <n v="1185732"/>
    <x v="331"/>
    <x v="0"/>
    <x v="49"/>
    <x v="51"/>
    <x v="0"/>
    <n v="49"/>
    <n v="224"/>
    <n v="10976"/>
    <n v="4609.92"/>
    <n v="0.42000000000000004"/>
    <s v="Outlet"/>
    <x v="1"/>
    <x v="5"/>
  </r>
  <r>
    <x v="5"/>
    <n v="1185732"/>
    <x v="331"/>
    <x v="0"/>
    <x v="49"/>
    <x v="51"/>
    <x v="1"/>
    <n v="47"/>
    <n v="149"/>
    <n v="7003"/>
    <n v="3081.32"/>
    <n v="0.44"/>
    <s v="Outlet"/>
    <x v="1"/>
    <x v="5"/>
  </r>
  <r>
    <x v="5"/>
    <n v="1185732"/>
    <x v="331"/>
    <x v="0"/>
    <x v="49"/>
    <x v="51"/>
    <x v="2"/>
    <n v="37"/>
    <n v="128"/>
    <n v="4736"/>
    <n v="1704.96"/>
    <n v="0.36"/>
    <s v="Outlet"/>
    <x v="1"/>
    <x v="5"/>
  </r>
  <r>
    <x v="5"/>
    <n v="1185732"/>
    <x v="331"/>
    <x v="0"/>
    <x v="49"/>
    <x v="51"/>
    <x v="3"/>
    <n v="39"/>
    <n v="107"/>
    <n v="4173"/>
    <n v="1460.55"/>
    <n v="0.35"/>
    <s v="Outlet"/>
    <x v="1"/>
    <x v="5"/>
  </r>
  <r>
    <x v="5"/>
    <n v="1185732"/>
    <x v="331"/>
    <x v="0"/>
    <x v="49"/>
    <x v="51"/>
    <x v="4"/>
    <n v="47"/>
    <n v="119"/>
    <n v="5593"/>
    <n v="2069.41"/>
    <n v="0.37"/>
    <s v="Outlet"/>
    <x v="1"/>
    <x v="5"/>
  </r>
  <r>
    <x v="5"/>
    <n v="1185732"/>
    <x v="331"/>
    <x v="0"/>
    <x v="49"/>
    <x v="51"/>
    <x v="5"/>
    <n v="47"/>
    <n v="163"/>
    <n v="7661"/>
    <n v="3064.3999999999996"/>
    <n v="0.39999999999999997"/>
    <s v="Outlet"/>
    <x v="1"/>
    <x v="5"/>
  </r>
  <r>
    <x v="5"/>
    <n v="1185732"/>
    <x v="363"/>
    <x v="0"/>
    <x v="49"/>
    <x v="51"/>
    <x v="0"/>
    <n v="48"/>
    <n v="203"/>
    <n v="9744"/>
    <n v="4482.24"/>
    <n v="0.46"/>
    <s v="Outlet"/>
    <x v="1"/>
    <x v="6"/>
  </r>
  <r>
    <x v="5"/>
    <n v="1185732"/>
    <x v="363"/>
    <x v="0"/>
    <x v="49"/>
    <x v="51"/>
    <x v="1"/>
    <n v="39"/>
    <n v="135"/>
    <n v="5265"/>
    <n v="2474.5500000000002"/>
    <n v="0.47000000000000003"/>
    <s v="Outlet"/>
    <x v="1"/>
    <x v="6"/>
  </r>
  <r>
    <x v="5"/>
    <n v="1185732"/>
    <x v="363"/>
    <x v="0"/>
    <x v="49"/>
    <x v="51"/>
    <x v="2"/>
    <n v="39"/>
    <n v="113"/>
    <n v="4407"/>
    <n v="1542.4499999999998"/>
    <n v="0.35"/>
    <s v="Outlet"/>
    <x v="1"/>
    <x v="6"/>
  </r>
  <r>
    <x v="5"/>
    <n v="1185732"/>
    <x v="363"/>
    <x v="0"/>
    <x v="49"/>
    <x v="51"/>
    <x v="3"/>
    <n v="42"/>
    <n v="88"/>
    <n v="3696"/>
    <n v="1182.72"/>
    <n v="0.32"/>
    <s v="Outlet"/>
    <x v="1"/>
    <x v="6"/>
  </r>
  <r>
    <x v="5"/>
    <n v="1185732"/>
    <x v="363"/>
    <x v="0"/>
    <x v="49"/>
    <x v="51"/>
    <x v="4"/>
    <n v="45"/>
    <n v="80"/>
    <n v="3600"/>
    <n v="1187.9999999999998"/>
    <n v="0.32999999999999996"/>
    <s v="Outlet"/>
    <x v="1"/>
    <x v="6"/>
  </r>
  <r>
    <x v="5"/>
    <n v="1185732"/>
    <x v="363"/>
    <x v="0"/>
    <x v="49"/>
    <x v="51"/>
    <x v="5"/>
    <n v="46"/>
    <n v="145"/>
    <n v="6670"/>
    <n v="2467.9"/>
    <n v="0.37"/>
    <s v="Outlet"/>
    <x v="1"/>
    <x v="6"/>
  </r>
  <r>
    <x v="5"/>
    <n v="1185732"/>
    <x v="393"/>
    <x v="0"/>
    <x v="49"/>
    <x v="51"/>
    <x v="0"/>
    <n v="51"/>
    <n v="193"/>
    <n v="9843"/>
    <n v="4330.92"/>
    <n v="0.44"/>
    <s v="Outlet"/>
    <x v="1"/>
    <x v="7"/>
  </r>
  <r>
    <x v="5"/>
    <n v="1185732"/>
    <x v="393"/>
    <x v="0"/>
    <x v="49"/>
    <x v="51"/>
    <x v="1"/>
    <n v="43"/>
    <n v="116"/>
    <n v="4988"/>
    <n v="2094.96"/>
    <n v="0.42000000000000004"/>
    <s v="Outlet"/>
    <x v="1"/>
    <x v="7"/>
  </r>
  <r>
    <x v="5"/>
    <n v="1185732"/>
    <x v="393"/>
    <x v="0"/>
    <x v="49"/>
    <x v="51"/>
    <x v="2"/>
    <n v="43"/>
    <n v="78"/>
    <n v="3354"/>
    <n v="1106.82"/>
    <n v="0.32999999999999996"/>
    <s v="Outlet"/>
    <x v="1"/>
    <x v="7"/>
  </r>
  <r>
    <x v="5"/>
    <n v="1185732"/>
    <x v="393"/>
    <x v="0"/>
    <x v="49"/>
    <x v="51"/>
    <x v="3"/>
    <n v="41"/>
    <n v="74"/>
    <n v="3034"/>
    <n v="1122.58"/>
    <n v="0.37"/>
    <s v="Outlet"/>
    <x v="1"/>
    <x v="7"/>
  </r>
  <r>
    <x v="5"/>
    <n v="1185732"/>
    <x v="393"/>
    <x v="0"/>
    <x v="49"/>
    <x v="51"/>
    <x v="4"/>
    <n v="48"/>
    <n v="70"/>
    <n v="3360"/>
    <n v="1209.5999999999999"/>
    <n v="0.36"/>
    <s v="Outlet"/>
    <x v="1"/>
    <x v="7"/>
  </r>
  <r>
    <x v="5"/>
    <n v="1185732"/>
    <x v="393"/>
    <x v="0"/>
    <x v="49"/>
    <x v="51"/>
    <x v="5"/>
    <n v="53"/>
    <n v="104"/>
    <n v="5512"/>
    <n v="2039.44"/>
    <n v="0.37"/>
    <s v="Outlet"/>
    <x v="1"/>
    <x v="7"/>
  </r>
  <r>
    <x v="0"/>
    <n v="1185732"/>
    <x v="425"/>
    <x v="0"/>
    <x v="49"/>
    <x v="51"/>
    <x v="0"/>
    <n v="52"/>
    <n v="162"/>
    <n v="8424"/>
    <n v="3538.0800000000004"/>
    <n v="0.42000000000000004"/>
    <s v="Outlet"/>
    <x v="1"/>
    <x v="8"/>
  </r>
  <r>
    <x v="0"/>
    <n v="1185732"/>
    <x v="425"/>
    <x v="0"/>
    <x v="49"/>
    <x v="51"/>
    <x v="1"/>
    <n v="44"/>
    <n v="99"/>
    <n v="4356"/>
    <n v="1916.64"/>
    <n v="0.44"/>
    <s v="Outlet"/>
    <x v="1"/>
    <x v="8"/>
  </r>
  <r>
    <x v="0"/>
    <n v="1185732"/>
    <x v="425"/>
    <x v="0"/>
    <x v="49"/>
    <x v="51"/>
    <x v="2"/>
    <n v="52"/>
    <n v="60"/>
    <n v="3120"/>
    <n v="1029.5999999999999"/>
    <n v="0.32999999999999996"/>
    <s v="Outlet"/>
    <x v="1"/>
    <x v="8"/>
  </r>
  <r>
    <x v="0"/>
    <n v="1185732"/>
    <x v="425"/>
    <x v="0"/>
    <x v="49"/>
    <x v="51"/>
    <x v="3"/>
    <n v="44"/>
    <n v="61"/>
    <n v="2684"/>
    <n v="858.88"/>
    <n v="0.32"/>
    <s v="Outlet"/>
    <x v="1"/>
    <x v="8"/>
  </r>
  <r>
    <x v="0"/>
    <n v="1185732"/>
    <x v="425"/>
    <x v="0"/>
    <x v="49"/>
    <x v="51"/>
    <x v="4"/>
    <n v="50"/>
    <n v="58"/>
    <n v="2900"/>
    <n v="928"/>
    <n v="0.32"/>
    <s v="Outlet"/>
    <x v="1"/>
    <x v="8"/>
  </r>
  <r>
    <x v="0"/>
    <n v="1185732"/>
    <x v="425"/>
    <x v="0"/>
    <x v="49"/>
    <x v="51"/>
    <x v="5"/>
    <n v="64"/>
    <n v="90"/>
    <n v="5760"/>
    <n v="2246.3999999999996"/>
    <n v="0.38999999999999996"/>
    <s v="Outlet"/>
    <x v="1"/>
    <x v="8"/>
  </r>
  <r>
    <x v="0"/>
    <n v="1185732"/>
    <x v="455"/>
    <x v="0"/>
    <x v="49"/>
    <x v="51"/>
    <x v="0"/>
    <n v="59"/>
    <n v="149"/>
    <n v="8791"/>
    <n v="3780.1300000000006"/>
    <n v="0.43000000000000005"/>
    <s v="Outlet"/>
    <x v="1"/>
    <x v="9"/>
  </r>
  <r>
    <x v="0"/>
    <n v="1185732"/>
    <x v="455"/>
    <x v="0"/>
    <x v="49"/>
    <x v="51"/>
    <x v="1"/>
    <n v="42"/>
    <n v="114"/>
    <n v="4788"/>
    <n v="2058.84"/>
    <n v="0.43000000000000005"/>
    <s v="Outlet"/>
    <x v="1"/>
    <x v="9"/>
  </r>
  <r>
    <x v="0"/>
    <n v="1185732"/>
    <x v="455"/>
    <x v="0"/>
    <x v="49"/>
    <x v="51"/>
    <x v="2"/>
    <n v="51"/>
    <n v="114"/>
    <n v="5814"/>
    <n v="2034.8999999999999"/>
    <n v="0.35"/>
    <s v="Outlet"/>
    <x v="1"/>
    <x v="9"/>
  </r>
  <r>
    <x v="0"/>
    <n v="1185732"/>
    <x v="455"/>
    <x v="0"/>
    <x v="49"/>
    <x v="51"/>
    <x v="3"/>
    <n v="43"/>
    <n v="114"/>
    <n v="4902"/>
    <n v="1666.6799999999998"/>
    <n v="0.33999999999999997"/>
    <s v="Outlet"/>
    <x v="1"/>
    <x v="9"/>
  </r>
  <r>
    <x v="0"/>
    <n v="1185732"/>
    <x v="455"/>
    <x v="0"/>
    <x v="49"/>
    <x v="51"/>
    <x v="4"/>
    <n v="59"/>
    <n v="96"/>
    <n v="5664"/>
    <n v="1925.7599999999998"/>
    <n v="0.33999999999999997"/>
    <s v="Outlet"/>
    <x v="1"/>
    <x v="9"/>
  </r>
  <r>
    <x v="0"/>
    <n v="1185732"/>
    <x v="455"/>
    <x v="0"/>
    <x v="49"/>
    <x v="51"/>
    <x v="5"/>
    <n v="61"/>
    <n v="120"/>
    <n v="7320"/>
    <n v="3001.2"/>
    <n v="0.41"/>
    <s v="Outlet"/>
    <x v="1"/>
    <x v="9"/>
  </r>
  <r>
    <x v="0"/>
    <n v="1185732"/>
    <x v="484"/>
    <x v="0"/>
    <x v="49"/>
    <x v="51"/>
    <x v="0"/>
    <n v="49"/>
    <n v="200"/>
    <n v="9800"/>
    <n v="4606"/>
    <n v="0.47000000000000003"/>
    <s v="Outlet"/>
    <x v="1"/>
    <x v="10"/>
  </r>
  <r>
    <x v="0"/>
    <n v="1185732"/>
    <x v="484"/>
    <x v="0"/>
    <x v="49"/>
    <x v="51"/>
    <x v="1"/>
    <n v="49"/>
    <n v="128"/>
    <n v="6272"/>
    <n v="2634.2400000000002"/>
    <n v="0.42000000000000004"/>
    <s v="Outlet"/>
    <x v="1"/>
    <x v="10"/>
  </r>
  <r>
    <x v="0"/>
    <n v="1185732"/>
    <x v="484"/>
    <x v="0"/>
    <x v="49"/>
    <x v="51"/>
    <x v="2"/>
    <n v="47"/>
    <n v="128"/>
    <n v="6016"/>
    <n v="2165.7599999999998"/>
    <n v="0.36"/>
    <s v="Outlet"/>
    <x v="1"/>
    <x v="10"/>
  </r>
  <r>
    <x v="0"/>
    <n v="1185732"/>
    <x v="484"/>
    <x v="0"/>
    <x v="49"/>
    <x v="51"/>
    <x v="3"/>
    <n v="49"/>
    <n v="116"/>
    <n v="5684"/>
    <n v="1989.3999999999999"/>
    <n v="0.35"/>
    <s v="Outlet"/>
    <x v="1"/>
    <x v="10"/>
  </r>
  <r>
    <x v="0"/>
    <n v="1185732"/>
    <x v="484"/>
    <x v="0"/>
    <x v="49"/>
    <x v="51"/>
    <x v="4"/>
    <n v="50"/>
    <n v="123"/>
    <n v="6150"/>
    <n v="2275.5"/>
    <n v="0.37"/>
    <s v="Outlet"/>
    <x v="1"/>
    <x v="10"/>
  </r>
  <r>
    <x v="0"/>
    <n v="1185732"/>
    <x v="484"/>
    <x v="0"/>
    <x v="49"/>
    <x v="51"/>
    <x v="5"/>
    <n v="61"/>
    <n v="144"/>
    <n v="8784"/>
    <n v="3513.6"/>
    <n v="0.39999999999999997"/>
    <s v="Outlet"/>
    <x v="1"/>
    <x v="10"/>
  </r>
  <r>
    <x v="0"/>
    <n v="1185732"/>
    <x v="188"/>
    <x v="0"/>
    <x v="49"/>
    <x v="51"/>
    <x v="0"/>
    <n v="36"/>
    <n v="165"/>
    <n v="5940"/>
    <n v="2197.8000000000002"/>
    <n v="0.37000000000000005"/>
    <s v="Outlet"/>
    <x v="1"/>
    <x v="0"/>
  </r>
  <r>
    <x v="0"/>
    <n v="1185732"/>
    <x v="188"/>
    <x v="0"/>
    <x v="49"/>
    <x v="51"/>
    <x v="1"/>
    <n v="36"/>
    <n v="93"/>
    <n v="3348"/>
    <n v="1339.2"/>
    <n v="0.4"/>
    <s v="Outlet"/>
    <x v="1"/>
    <x v="0"/>
  </r>
  <r>
    <x v="0"/>
    <n v="1185732"/>
    <x v="188"/>
    <x v="0"/>
    <x v="49"/>
    <x v="51"/>
    <x v="2"/>
    <n v="35"/>
    <n v="99"/>
    <n v="3465"/>
    <n v="935.55000000000007"/>
    <n v="0.27"/>
    <s v="Outlet"/>
    <x v="1"/>
    <x v="0"/>
  </r>
  <r>
    <x v="0"/>
    <n v="1185732"/>
    <x v="188"/>
    <x v="0"/>
    <x v="49"/>
    <x v="51"/>
    <x v="3"/>
    <n v="33"/>
    <n v="51"/>
    <n v="1683"/>
    <n v="471.24000000000007"/>
    <n v="0.28000000000000003"/>
    <s v="Outlet"/>
    <x v="1"/>
    <x v="0"/>
  </r>
  <r>
    <x v="0"/>
    <n v="1185732"/>
    <x v="188"/>
    <x v="0"/>
    <x v="49"/>
    <x v="51"/>
    <x v="4"/>
    <n v="50"/>
    <n v="64"/>
    <n v="3200"/>
    <n v="896.00000000000011"/>
    <n v="0.28000000000000003"/>
    <s v="Outlet"/>
    <x v="1"/>
    <x v="0"/>
  </r>
  <r>
    <x v="0"/>
    <n v="1185732"/>
    <x v="188"/>
    <x v="0"/>
    <x v="49"/>
    <x v="51"/>
    <x v="5"/>
    <n v="41"/>
    <n v="105"/>
    <n v="4305"/>
    <n v="1377.6000000000001"/>
    <n v="0.32"/>
    <s v="Outlet"/>
    <x v="1"/>
    <x v="0"/>
  </r>
  <r>
    <x v="0"/>
    <n v="1185732"/>
    <x v="696"/>
    <x v="0"/>
    <x v="49"/>
    <x v="51"/>
    <x v="0"/>
    <n v="41"/>
    <n v="184"/>
    <n v="7544"/>
    <n v="2791.28"/>
    <n v="0.37000000000000005"/>
    <s v="Outlet"/>
    <x v="1"/>
    <x v="1"/>
  </r>
  <r>
    <x v="0"/>
    <n v="1185732"/>
    <x v="696"/>
    <x v="0"/>
    <x v="49"/>
    <x v="51"/>
    <x v="1"/>
    <n v="42"/>
    <n v="70"/>
    <n v="2940"/>
    <n v="1234.8000000000002"/>
    <n v="0.42000000000000004"/>
    <s v="Outlet"/>
    <x v="1"/>
    <x v="1"/>
  </r>
  <r>
    <x v="0"/>
    <n v="1185732"/>
    <x v="696"/>
    <x v="0"/>
    <x v="49"/>
    <x v="51"/>
    <x v="2"/>
    <n v="29"/>
    <n v="83"/>
    <n v="2407"/>
    <n v="649.89"/>
    <n v="0.27"/>
    <s v="Outlet"/>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9D7352-1D8A-484E-8D88-C2320CC07FA1}"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rowHeaderCaption="Region">
  <location ref="A43:B48"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i>
    <i>
      <x v="1"/>
    </i>
    <i>
      <x v="2"/>
    </i>
    <i>
      <x v="3"/>
    </i>
    <i>
      <x v="4"/>
    </i>
  </rowItems>
  <colItems count="1">
    <i/>
  </colItems>
  <dataFields count="1">
    <dataField name="Total Revenue" fld="9" baseField="3" baseItem="0" numFmtId="165"/>
  </dataFields>
  <formats count="3">
    <format dxfId="111">
      <pivotArea outline="0" collapsedLevelsAreSubtotals="1" fieldPosition="0"/>
    </format>
    <format dxfId="110">
      <pivotArea dataOnly="0" labelOnly="1" outline="0" axis="axisValues" fieldPosition="0"/>
    </format>
    <format dxfId="109">
      <pivotArea outline="0" fieldPosition="0">
        <references count="1">
          <reference field="4294967294" count="1">
            <x v="0"/>
          </reference>
        </references>
      </pivotArea>
    </format>
  </format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2"/>
          </reference>
        </references>
      </pivotArea>
    </chartFormat>
    <chartFormat chart="2" format="16">
      <pivotArea type="data" outline="0" fieldPosition="0">
        <references count="2">
          <reference field="4294967294" count="1" selected="0">
            <x v="0"/>
          </reference>
          <reference field="3" count="1" selected="0">
            <x v="3"/>
          </reference>
        </references>
      </pivotArea>
    </chartFormat>
    <chartFormat chart="2"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7FC731-F0B7-4317-8B68-8FD3394C3E8F}"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City">
  <location ref="A129:B134"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
    <i>
      <x v="10"/>
    </i>
    <i>
      <x v="35"/>
    </i>
    <i>
      <x v="46"/>
    </i>
    <i>
      <x v="31"/>
    </i>
    <i>
      <x v="42"/>
    </i>
  </rowItems>
  <colItems count="1">
    <i/>
  </colItems>
  <dataFields count="1">
    <dataField name="Total Revenue" fld="9" baseField="0" baseItem="1792" numFmtId="165"/>
  </dataFields>
  <formats count="2">
    <format dxfId="113">
      <pivotArea outline="0" collapsedLevelsAreSubtotals="1" fieldPosition="0"/>
    </format>
    <format dxfId="112">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AED0FD-0F88-49EE-883C-1426B52B3A65}"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25:C38" firstHeaderRow="1" firstDataRow="2"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Col" multipleItemSelectionAllowed="1" showAll="0">
      <items count="3">
        <item x="0"/>
        <item x="1"/>
        <item t="default"/>
      </items>
    </pivotField>
    <pivotField axis="axisRow" showAll="0">
      <items count="13">
        <item x="0"/>
        <item x="1"/>
        <item x="2"/>
        <item x="3"/>
        <item x="4"/>
        <item x="11"/>
        <item x="5"/>
        <item x="6"/>
        <item x="7"/>
        <item x="8"/>
        <item x="9"/>
        <item x="1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12">
    <i>
      <x/>
    </i>
    <i>
      <x v="1"/>
    </i>
    <i>
      <x v="2"/>
    </i>
    <i>
      <x v="3"/>
    </i>
    <i>
      <x v="4"/>
    </i>
    <i>
      <x v="5"/>
    </i>
    <i>
      <x v="6"/>
    </i>
    <i>
      <x v="7"/>
    </i>
    <i>
      <x v="8"/>
    </i>
    <i>
      <x v="9"/>
    </i>
    <i>
      <x v="10"/>
    </i>
    <i>
      <x v="11"/>
    </i>
  </rowItems>
  <colFields count="1">
    <field x="13"/>
  </colFields>
  <colItems count="2">
    <i>
      <x/>
    </i>
    <i>
      <x v="1"/>
    </i>
  </colItems>
  <dataFields count="1">
    <dataField name="Total Revenue" fld="9" baseField="0" baseItem="1792" numFmtId="165"/>
  </dataFields>
  <formats count="2">
    <format dxfId="115">
      <pivotArea outline="0" collapsedLevelsAreSubtotals="1" fieldPosition="0"/>
    </format>
    <format dxfId="114">
      <pivotArea outline="0" fieldPosition="0">
        <references count="1">
          <reference field="4294967294" count="1">
            <x v="0"/>
          </reference>
        </references>
      </pivotArea>
    </format>
  </formats>
  <chartFormats count="3">
    <chartFormat chart="4" format="9" series="1">
      <pivotArea type="data" outline="0" fieldPosition="0">
        <references count="2">
          <reference field="4294967294" count="1" selected="0">
            <x v="0"/>
          </reference>
          <reference field="13" count="1" selected="0">
            <x v="0"/>
          </reference>
        </references>
      </pivotArea>
    </chartFormat>
    <chartFormat chart="4" format="10" series="1">
      <pivotArea type="data" outline="0" fieldPosition="0">
        <references count="2">
          <reference field="4294967294" count="1" selected="0">
            <x v="0"/>
          </reference>
          <reference field="13" count="1" selected="0">
            <x v="1"/>
          </reference>
        </references>
      </pivotArea>
    </chartFormat>
    <chartFormat chart="4"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DD6647-491A-42A3-8FAA-3A7CA5FC3DC1}"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rowHeaderCaption="Retailers">
  <location ref="A12:B18" firstHeaderRow="1" firstDataRow="1" firstDataCol="1"/>
  <pivotFields count="17">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i>
    <i>
      <x v="1"/>
    </i>
    <i>
      <x v="2"/>
    </i>
    <i>
      <x v="3"/>
    </i>
    <i>
      <x v="4"/>
    </i>
    <i>
      <x v="5"/>
    </i>
  </rowItems>
  <colItems count="1">
    <i/>
  </colItems>
  <dataFields count="1">
    <dataField name="Total Revenue" fld="9" baseField="0" baseItem="0" numFmtId="164"/>
  </dataFields>
  <formats count="2">
    <format dxfId="117">
      <pivotArea outline="0" collapsedLevelsAreSubtotals="1" fieldPosition="0"/>
    </format>
    <format dxfId="11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EB70D7-330F-436D-9639-A7237FFDE326}"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Year">
  <location ref="C3:D5"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2">
    <i>
      <x/>
    </i>
    <i>
      <x v="1"/>
    </i>
  </rowItems>
  <colItems count="1">
    <i/>
  </colItems>
  <dataFields count="1">
    <dataField name="Total Revenue" fld="9" baseField="13" baseItem="0" numFmtId="164"/>
  </dataFields>
  <formats count="2">
    <format dxfId="119">
      <pivotArea outline="0" collapsedLevelsAreSubtotals="1" fieldPosition="0"/>
    </format>
    <format dxfId="1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E6EE91-2CA1-45B6-80A0-6D0ACD0C464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Revenue" fld="9" baseField="0" baseItem="1792" numFmtId="164"/>
  </dataFields>
  <formats count="1">
    <format dxfId="1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CFBB4A-AD34-4B3B-9963-BE0FD5E1E60D}"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Products">
  <location ref="A58:B64"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6">
    <i>
      <x/>
    </i>
    <i>
      <x v="1"/>
    </i>
    <i>
      <x v="2"/>
    </i>
    <i>
      <x v="3"/>
    </i>
    <i>
      <x v="4"/>
    </i>
    <i>
      <x v="5"/>
    </i>
  </rowItems>
  <colItems count="1">
    <i/>
  </colItems>
  <dataFields count="1">
    <dataField name="Total Revenue" fld="9" baseField="6" baseItem="0" numFmtId="165"/>
  </dataFields>
  <formats count="3">
    <format dxfId="123">
      <pivotArea outline="0" collapsedLevelsAreSubtotals="1" fieldPosition="0"/>
    </format>
    <format dxfId="122">
      <pivotArea dataOnly="0" labelOnly="1" outline="0" axis="axisValues" fieldPosition="0"/>
    </format>
    <format dxfId="1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C5CEE6-2872-48E7-B53B-47E603FA1896}"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tates">
  <location ref="A75:B125" firstHeaderRow="1" firstDataRow="1" firstDataCol="1"/>
  <pivotFields count="17">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Total Revenue" fld="9" baseField="4" baseItem="0" numFmtId="165"/>
  </dataFields>
  <formats count="3">
    <format dxfId="126">
      <pivotArea outline="0" collapsedLevelsAreSubtotals="1" fieldPosition="0"/>
    </format>
    <format dxfId="125">
      <pivotArea dataOnly="0" labelOnly="1" outline="0" axis="axisValues" fieldPosition="0"/>
    </format>
    <format dxfId="12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9B995D-147B-4367-B57F-747AA071D2FD}" sourceName="Year ">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showMissing="0" crossFilter="none">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2AE4216-8E76-4A72-8529-37C2F0D615B0}" sourceName="Month">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12">
        <i x="0" s="1"/>
        <i x="1" s="1"/>
        <i x="2" s="1"/>
        <i x="3" s="1"/>
        <i x="4" s="1"/>
        <i x="11" s="1"/>
        <i x="5" s="1"/>
        <i x="6" s="1"/>
        <i x="7"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2E624B0-FEC2-4CAA-AAF0-9CC05953DAF2}" sourceName="Region">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91421FF-C8B8-46E8-8DE3-F2A2D9E1A0BD}" sourceName="Retailer">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6">
        <i x="5" s="1"/>
        <i x="0" s="1"/>
        <i x="4" s="1"/>
        <i x="2"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F540666-2796-4D0D-A582-CFDEE581328E}" sourceName="Product">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6">
        <i x="4" s="1"/>
        <i x="1" s="1"/>
        <i x="0" s="1"/>
        <i x="5"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8280834-8A36-4132-8474-ABD1F6434828}" sourceName="Stat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s>
  <data>
    <tabular pivotCacheId="82260782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BA31F2-7B4E-4FB6-BBA8-3F2F7D0973AC}" cache="Slicer_Year" caption="Year " columnCount="2" style="Slicer Style 9" rowHeight="182880"/>
  <slicer name="Month" xr10:uid="{56FA897D-D272-4D09-BD2B-BEB2B1C4AF72}" cache="Slicer_Month" caption="Month" columnCount="3" style="Slicer Style 9" rowHeight="182880"/>
  <slicer name="Region" xr10:uid="{583D6C35-FC6F-4120-AB92-76E8E1BAE7C1}" cache="Slicer_Region" caption="Region" startItem="1" style="Slicer Style 9" rowHeight="182880"/>
  <slicer name="Retailer" xr10:uid="{27FEFF5B-E1F7-4A3A-B977-C9B4D252426B}" cache="Slicer_Retailer" caption="Retailer" style="Slicer Style 9" rowHeight="182880"/>
  <slicer name="Product" xr10:uid="{9A1EAB47-D5E2-4AF8-BDC7-F70249C841F4}" cache="Slicer_Product" caption="Product" startItem="3" style="Slicer Style 9" rowHeight="182880"/>
  <slicer name="State" xr10:uid="{A37FBB5D-9191-44F5-A23C-921B5DA2D7E8}" cache="Slicer_State" caption="State" startItem="18" style="Slicer Style 9"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29021-8B18-4B60-8D47-4CDFE93A9A68}">
  <dimension ref="A1"/>
  <sheetViews>
    <sheetView tabSelected="1" zoomScale="110" zoomScaleNormal="110" workbookViewId="0">
      <selection activeCell="P27" sqref="P27"/>
    </sheetView>
  </sheetViews>
  <sheetFormatPr defaultRowHeight="14.25" x14ac:dyDescent="0.4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zoomScale="70" zoomScaleNormal="70" workbookViewId="0">
      <selection activeCell="L9631" sqref="L9631"/>
    </sheetView>
  </sheetViews>
  <sheetFormatPr defaultColWidth="14.46484375" defaultRowHeight="15" customHeight="1" x14ac:dyDescent="0.45"/>
  <cols>
    <col min="1" max="1" width="2.53125" customWidth="1"/>
    <col min="2" max="2" width="11.1328125" customWidth="1"/>
    <col min="3" max="3" width="18.796875" customWidth="1"/>
    <col min="4" max="5" width="13" customWidth="1"/>
    <col min="6" max="6" width="12.1328125" customWidth="1"/>
    <col min="7" max="7" width="22.46484375" customWidth="1"/>
    <col min="8" max="8" width="22.796875" bestFit="1" customWidth="1"/>
    <col min="9" max="9" width="14" customWidth="1"/>
    <col min="10" max="10" width="11" customWidth="1"/>
    <col min="11" max="11" width="13.46484375" customWidth="1"/>
    <col min="12" max="12" width="16.1328125" customWidth="1"/>
    <col min="13" max="13" width="17.46484375" customWidth="1"/>
    <col min="14" max="14" width="16.53125" customWidth="1"/>
    <col min="15" max="16" width="16.53125" style="1" customWidth="1"/>
  </cols>
  <sheetData>
    <row r="1" spans="2:16" ht="6.75" customHeight="1" x14ac:dyDescent="0.45"/>
    <row r="2" spans="2:16" ht="14.25" customHeight="1" x14ac:dyDescent="0.45">
      <c r="C2" s="26" t="s">
        <v>0</v>
      </c>
      <c r="D2" s="27"/>
      <c r="E2" s="27"/>
      <c r="F2" s="27"/>
      <c r="G2" s="27"/>
    </row>
    <row r="3" spans="2:16" ht="17.25" customHeight="1" x14ac:dyDescent="0.7">
      <c r="B3" s="2"/>
      <c r="C3" s="28"/>
      <c r="D3" s="28"/>
      <c r="E3" s="28"/>
      <c r="F3" s="28"/>
      <c r="G3" s="28"/>
      <c r="H3" s="3"/>
      <c r="I3" s="3"/>
      <c r="J3" s="3"/>
      <c r="K3" s="3"/>
      <c r="L3" s="3"/>
      <c r="M3" s="3"/>
      <c r="N3" s="3"/>
      <c r="O3" s="13"/>
      <c r="P3" s="13"/>
    </row>
    <row r="4" spans="2:16" ht="14.25" customHeight="1" x14ac:dyDescent="0.45"/>
    <row r="5" spans="2:16" ht="14.25" customHeight="1" x14ac:dyDescent="0.45">
      <c r="B5" s="4" t="s">
        <v>1</v>
      </c>
      <c r="C5" s="4" t="s">
        <v>2</v>
      </c>
      <c r="D5" s="4" t="s">
        <v>3</v>
      </c>
      <c r="E5" s="4" t="s">
        <v>4</v>
      </c>
      <c r="F5" s="4" t="s">
        <v>5</v>
      </c>
      <c r="G5" s="4" t="s">
        <v>6</v>
      </c>
      <c r="H5" s="4" t="s">
        <v>7</v>
      </c>
      <c r="I5" s="4" t="s">
        <v>8</v>
      </c>
      <c r="J5" s="4" t="s">
        <v>9</v>
      </c>
      <c r="K5" s="4" t="s">
        <v>10</v>
      </c>
      <c r="L5" s="4" t="s">
        <v>11</v>
      </c>
      <c r="M5" s="4" t="s">
        <v>12</v>
      </c>
      <c r="N5" s="4" t="s">
        <v>13</v>
      </c>
      <c r="O5" s="4" t="s">
        <v>135</v>
      </c>
      <c r="P5" s="4" t="s">
        <v>136</v>
      </c>
    </row>
    <row r="6" spans="2:16" ht="14.25" customHeight="1" x14ac:dyDescent="0.45">
      <c r="B6" s="5" t="s">
        <v>14</v>
      </c>
      <c r="C6" s="5">
        <v>1185732</v>
      </c>
      <c r="D6" s="6">
        <v>43831</v>
      </c>
      <c r="E6" s="5" t="s">
        <v>15</v>
      </c>
      <c r="F6" s="5" t="s">
        <v>16</v>
      </c>
      <c r="G6" s="5" t="s">
        <v>16</v>
      </c>
      <c r="H6" s="7" t="s">
        <v>17</v>
      </c>
      <c r="I6" s="8">
        <v>50</v>
      </c>
      <c r="J6" s="9">
        <v>1200</v>
      </c>
      <c r="K6" s="10">
        <v>600000</v>
      </c>
      <c r="L6" s="10">
        <v>300000</v>
      </c>
      <c r="M6" s="11">
        <v>0.5</v>
      </c>
      <c r="N6" s="5" t="s">
        <v>18</v>
      </c>
      <c r="O6" s="5">
        <f>YEAR(D6)</f>
        <v>2020</v>
      </c>
      <c r="P6" s="5" t="str">
        <f>TEXT(D6, "mmm")</f>
        <v>Jan</v>
      </c>
    </row>
    <row r="7" spans="2:16" ht="14.25" customHeight="1" x14ac:dyDescent="0.45">
      <c r="B7" s="5" t="s">
        <v>14</v>
      </c>
      <c r="C7" s="5">
        <v>1185732</v>
      </c>
      <c r="D7" s="6">
        <v>43832</v>
      </c>
      <c r="E7" s="5" t="s">
        <v>15</v>
      </c>
      <c r="F7" s="5" t="s">
        <v>16</v>
      </c>
      <c r="G7" s="5" t="s">
        <v>16</v>
      </c>
      <c r="H7" s="7" t="s">
        <v>19</v>
      </c>
      <c r="I7" s="8">
        <v>50</v>
      </c>
      <c r="J7" s="9">
        <v>1000</v>
      </c>
      <c r="K7" s="10">
        <v>500000</v>
      </c>
      <c r="L7" s="10">
        <v>150000</v>
      </c>
      <c r="M7" s="11">
        <v>0.3</v>
      </c>
      <c r="N7" s="5" t="s">
        <v>18</v>
      </c>
      <c r="O7" s="5">
        <f t="shared" ref="O7:O70" si="0">YEAR(D7)</f>
        <v>2020</v>
      </c>
      <c r="P7" s="5" t="str">
        <f t="shared" ref="P7:P70" si="1">TEXT(D7, "mmm")</f>
        <v>Jan</v>
      </c>
    </row>
    <row r="8" spans="2:16" ht="14.25" customHeight="1" x14ac:dyDescent="0.45">
      <c r="B8" s="5" t="s">
        <v>14</v>
      </c>
      <c r="C8" s="5">
        <v>1185732</v>
      </c>
      <c r="D8" s="6">
        <v>43833</v>
      </c>
      <c r="E8" s="5" t="s">
        <v>15</v>
      </c>
      <c r="F8" s="5" t="s">
        <v>16</v>
      </c>
      <c r="G8" s="5" t="s">
        <v>16</v>
      </c>
      <c r="H8" s="7" t="s">
        <v>20</v>
      </c>
      <c r="I8" s="8">
        <v>40</v>
      </c>
      <c r="J8" s="9">
        <v>1000</v>
      </c>
      <c r="K8" s="10">
        <v>400000</v>
      </c>
      <c r="L8" s="10">
        <v>140000</v>
      </c>
      <c r="M8" s="11">
        <v>0.35</v>
      </c>
      <c r="N8" s="5" t="s">
        <v>18</v>
      </c>
      <c r="O8" s="5">
        <f t="shared" si="0"/>
        <v>2020</v>
      </c>
      <c r="P8" s="5" t="str">
        <f t="shared" si="1"/>
        <v>Jan</v>
      </c>
    </row>
    <row r="9" spans="2:16" ht="14.25" customHeight="1" x14ac:dyDescent="0.45">
      <c r="B9" s="5" t="s">
        <v>14</v>
      </c>
      <c r="C9" s="5">
        <v>1185732</v>
      </c>
      <c r="D9" s="6">
        <v>43834</v>
      </c>
      <c r="E9" s="5" t="s">
        <v>15</v>
      </c>
      <c r="F9" s="5" t="s">
        <v>16</v>
      </c>
      <c r="G9" s="5" t="s">
        <v>16</v>
      </c>
      <c r="H9" s="7" t="s">
        <v>21</v>
      </c>
      <c r="I9" s="8">
        <v>45</v>
      </c>
      <c r="J9" s="9">
        <v>850</v>
      </c>
      <c r="K9" s="10">
        <v>382500</v>
      </c>
      <c r="L9" s="10">
        <v>133875</v>
      </c>
      <c r="M9" s="11">
        <v>0.35</v>
      </c>
      <c r="N9" s="5" t="s">
        <v>18</v>
      </c>
      <c r="O9" s="5">
        <f t="shared" si="0"/>
        <v>2020</v>
      </c>
      <c r="P9" s="5" t="str">
        <f t="shared" si="1"/>
        <v>Jan</v>
      </c>
    </row>
    <row r="10" spans="2:16" ht="14.25" customHeight="1" x14ac:dyDescent="0.45">
      <c r="B10" s="5" t="s">
        <v>14</v>
      </c>
      <c r="C10" s="5">
        <v>1185732</v>
      </c>
      <c r="D10" s="6">
        <v>43835</v>
      </c>
      <c r="E10" s="5" t="s">
        <v>15</v>
      </c>
      <c r="F10" s="5" t="s">
        <v>16</v>
      </c>
      <c r="G10" s="5" t="s">
        <v>16</v>
      </c>
      <c r="H10" s="7" t="s">
        <v>22</v>
      </c>
      <c r="I10" s="8">
        <v>60</v>
      </c>
      <c r="J10" s="9">
        <v>900</v>
      </c>
      <c r="K10" s="10">
        <v>540000</v>
      </c>
      <c r="L10" s="10">
        <v>162000</v>
      </c>
      <c r="M10" s="11">
        <v>0.3</v>
      </c>
      <c r="N10" s="5" t="s">
        <v>18</v>
      </c>
      <c r="O10" s="5">
        <f t="shared" si="0"/>
        <v>2020</v>
      </c>
      <c r="P10" s="5" t="str">
        <f t="shared" si="1"/>
        <v>Jan</v>
      </c>
    </row>
    <row r="11" spans="2:16" ht="14.25" customHeight="1" x14ac:dyDescent="0.45">
      <c r="B11" s="5" t="s">
        <v>14</v>
      </c>
      <c r="C11" s="5">
        <v>1185732</v>
      </c>
      <c r="D11" s="6">
        <v>43836</v>
      </c>
      <c r="E11" s="5" t="s">
        <v>15</v>
      </c>
      <c r="F11" s="5" t="s">
        <v>16</v>
      </c>
      <c r="G11" s="5" t="s">
        <v>16</v>
      </c>
      <c r="H11" s="7" t="s">
        <v>23</v>
      </c>
      <c r="I11" s="8">
        <v>50</v>
      </c>
      <c r="J11" s="9">
        <v>1000</v>
      </c>
      <c r="K11" s="10">
        <v>500000</v>
      </c>
      <c r="L11" s="10">
        <v>125000</v>
      </c>
      <c r="M11" s="11">
        <v>0.25</v>
      </c>
      <c r="N11" s="5" t="s">
        <v>18</v>
      </c>
      <c r="O11" s="5">
        <f t="shared" si="0"/>
        <v>2020</v>
      </c>
      <c r="P11" s="5" t="str">
        <f t="shared" si="1"/>
        <v>Jan</v>
      </c>
    </row>
    <row r="12" spans="2:16" ht="14.25" customHeight="1" x14ac:dyDescent="0.45">
      <c r="B12" s="5" t="s">
        <v>14</v>
      </c>
      <c r="C12" s="5">
        <v>1185732</v>
      </c>
      <c r="D12" s="6">
        <v>43837</v>
      </c>
      <c r="E12" s="5" t="s">
        <v>15</v>
      </c>
      <c r="F12" s="5" t="s">
        <v>16</v>
      </c>
      <c r="G12" s="5" t="s">
        <v>16</v>
      </c>
      <c r="H12" s="7" t="s">
        <v>17</v>
      </c>
      <c r="I12" s="8">
        <v>50</v>
      </c>
      <c r="J12" s="9">
        <v>1250</v>
      </c>
      <c r="K12" s="10">
        <v>625000</v>
      </c>
      <c r="L12" s="10">
        <v>312500</v>
      </c>
      <c r="M12" s="11">
        <v>0.5</v>
      </c>
      <c r="N12" s="5" t="s">
        <v>18</v>
      </c>
      <c r="O12" s="5">
        <f t="shared" si="0"/>
        <v>2020</v>
      </c>
      <c r="P12" s="5" t="str">
        <f t="shared" si="1"/>
        <v>Jan</v>
      </c>
    </row>
    <row r="13" spans="2:16" ht="14.25" customHeight="1" x14ac:dyDescent="0.45">
      <c r="B13" s="5" t="s">
        <v>14</v>
      </c>
      <c r="C13" s="5">
        <v>1185732</v>
      </c>
      <c r="D13" s="6">
        <v>43838</v>
      </c>
      <c r="E13" s="5" t="s">
        <v>15</v>
      </c>
      <c r="F13" s="5" t="s">
        <v>16</v>
      </c>
      <c r="G13" s="5" t="s">
        <v>16</v>
      </c>
      <c r="H13" s="7" t="s">
        <v>19</v>
      </c>
      <c r="I13" s="8">
        <v>50</v>
      </c>
      <c r="J13" s="9">
        <v>900</v>
      </c>
      <c r="K13" s="10">
        <v>450000</v>
      </c>
      <c r="L13" s="10">
        <v>135000</v>
      </c>
      <c r="M13" s="11">
        <v>0.3</v>
      </c>
      <c r="N13" s="5" t="s">
        <v>24</v>
      </c>
      <c r="O13" s="5">
        <f t="shared" si="0"/>
        <v>2020</v>
      </c>
      <c r="P13" s="5" t="str">
        <f t="shared" si="1"/>
        <v>Jan</v>
      </c>
    </row>
    <row r="14" spans="2:16" ht="14.25" customHeight="1" x14ac:dyDescent="0.45">
      <c r="B14" s="5" t="s">
        <v>14</v>
      </c>
      <c r="C14" s="5">
        <v>1185732</v>
      </c>
      <c r="D14" s="6">
        <v>43851</v>
      </c>
      <c r="E14" s="5" t="s">
        <v>15</v>
      </c>
      <c r="F14" s="5" t="s">
        <v>16</v>
      </c>
      <c r="G14" s="5" t="s">
        <v>16</v>
      </c>
      <c r="H14" s="7" t="s">
        <v>20</v>
      </c>
      <c r="I14" s="8">
        <v>40</v>
      </c>
      <c r="J14" s="9">
        <v>950</v>
      </c>
      <c r="K14" s="10">
        <v>380000</v>
      </c>
      <c r="L14" s="10">
        <v>133000</v>
      </c>
      <c r="M14" s="11">
        <v>0.35</v>
      </c>
      <c r="N14" s="5" t="s">
        <v>24</v>
      </c>
      <c r="O14" s="5">
        <f t="shared" si="0"/>
        <v>2020</v>
      </c>
      <c r="P14" s="5" t="str">
        <f t="shared" si="1"/>
        <v>Jan</v>
      </c>
    </row>
    <row r="15" spans="2:16" ht="14.25" customHeight="1" x14ac:dyDescent="0.45">
      <c r="B15" s="5" t="s">
        <v>14</v>
      </c>
      <c r="C15" s="5">
        <v>1185732</v>
      </c>
      <c r="D15" s="6">
        <v>43852</v>
      </c>
      <c r="E15" s="5" t="s">
        <v>15</v>
      </c>
      <c r="F15" s="5" t="s">
        <v>16</v>
      </c>
      <c r="G15" s="5" t="s">
        <v>16</v>
      </c>
      <c r="H15" s="7" t="s">
        <v>21</v>
      </c>
      <c r="I15" s="8">
        <v>45</v>
      </c>
      <c r="J15" s="9">
        <v>825</v>
      </c>
      <c r="K15" s="10">
        <v>371250</v>
      </c>
      <c r="L15" s="10">
        <v>129937.49999999999</v>
      </c>
      <c r="M15" s="11">
        <v>0.35</v>
      </c>
      <c r="N15" s="5" t="s">
        <v>24</v>
      </c>
      <c r="O15" s="5">
        <f t="shared" si="0"/>
        <v>2020</v>
      </c>
      <c r="P15" s="5" t="str">
        <f t="shared" si="1"/>
        <v>Jan</v>
      </c>
    </row>
    <row r="16" spans="2:16" ht="14.25" customHeight="1" x14ac:dyDescent="0.45">
      <c r="B16" s="5" t="s">
        <v>14</v>
      </c>
      <c r="C16" s="5">
        <v>1185732</v>
      </c>
      <c r="D16" s="6">
        <v>43853</v>
      </c>
      <c r="E16" s="5" t="s">
        <v>15</v>
      </c>
      <c r="F16" s="5" t="s">
        <v>16</v>
      </c>
      <c r="G16" s="5" t="s">
        <v>16</v>
      </c>
      <c r="H16" s="7" t="s">
        <v>22</v>
      </c>
      <c r="I16" s="8">
        <v>60</v>
      </c>
      <c r="J16" s="9">
        <v>900</v>
      </c>
      <c r="K16" s="10">
        <v>540000</v>
      </c>
      <c r="L16" s="10">
        <v>162000</v>
      </c>
      <c r="M16" s="11">
        <v>0.3</v>
      </c>
      <c r="N16" s="5" t="s">
        <v>24</v>
      </c>
      <c r="O16" s="5">
        <f t="shared" si="0"/>
        <v>2020</v>
      </c>
      <c r="P16" s="5" t="str">
        <f t="shared" si="1"/>
        <v>Jan</v>
      </c>
    </row>
    <row r="17" spans="2:16" ht="14.25" customHeight="1" x14ac:dyDescent="0.45">
      <c r="B17" s="5" t="s">
        <v>14</v>
      </c>
      <c r="C17" s="5">
        <v>1185732</v>
      </c>
      <c r="D17" s="6">
        <v>43854</v>
      </c>
      <c r="E17" s="5" t="s">
        <v>15</v>
      </c>
      <c r="F17" s="5" t="s">
        <v>16</v>
      </c>
      <c r="G17" s="5" t="s">
        <v>16</v>
      </c>
      <c r="H17" s="7" t="s">
        <v>23</v>
      </c>
      <c r="I17" s="8">
        <v>50</v>
      </c>
      <c r="J17" s="9">
        <v>1000</v>
      </c>
      <c r="K17" s="10">
        <v>500000</v>
      </c>
      <c r="L17" s="10">
        <v>125000</v>
      </c>
      <c r="M17" s="11">
        <v>0.25</v>
      </c>
      <c r="N17" s="5" t="s">
        <v>24</v>
      </c>
      <c r="O17" s="5">
        <f t="shared" si="0"/>
        <v>2020</v>
      </c>
      <c r="P17" s="5" t="str">
        <f t="shared" si="1"/>
        <v>Jan</v>
      </c>
    </row>
    <row r="18" spans="2:16" ht="14.25" customHeight="1" x14ac:dyDescent="0.45">
      <c r="B18" s="5" t="s">
        <v>14</v>
      </c>
      <c r="C18" s="5">
        <v>1185732</v>
      </c>
      <c r="D18" s="6">
        <v>43855</v>
      </c>
      <c r="E18" s="5" t="s">
        <v>15</v>
      </c>
      <c r="F18" s="5" t="s">
        <v>16</v>
      </c>
      <c r="G18" s="5" t="s">
        <v>16</v>
      </c>
      <c r="H18" s="7" t="s">
        <v>17</v>
      </c>
      <c r="I18" s="8">
        <v>50</v>
      </c>
      <c r="J18" s="9">
        <v>1220</v>
      </c>
      <c r="K18" s="10">
        <v>610000</v>
      </c>
      <c r="L18" s="10">
        <v>305000</v>
      </c>
      <c r="M18" s="11">
        <v>0.5</v>
      </c>
      <c r="N18" s="5" t="s">
        <v>24</v>
      </c>
      <c r="O18" s="5">
        <f t="shared" si="0"/>
        <v>2020</v>
      </c>
      <c r="P18" s="5" t="str">
        <f t="shared" si="1"/>
        <v>Jan</v>
      </c>
    </row>
    <row r="19" spans="2:16" ht="14.25" customHeight="1" x14ac:dyDescent="0.45">
      <c r="B19" s="5" t="s">
        <v>14</v>
      </c>
      <c r="C19" s="5">
        <v>1185732</v>
      </c>
      <c r="D19" s="6">
        <v>43856</v>
      </c>
      <c r="E19" s="5" t="s">
        <v>15</v>
      </c>
      <c r="F19" s="5" t="s">
        <v>16</v>
      </c>
      <c r="G19" s="5" t="s">
        <v>16</v>
      </c>
      <c r="H19" s="7" t="s">
        <v>19</v>
      </c>
      <c r="I19" s="8">
        <v>50</v>
      </c>
      <c r="J19" s="9">
        <v>925</v>
      </c>
      <c r="K19" s="10">
        <v>462500</v>
      </c>
      <c r="L19" s="10">
        <v>138750</v>
      </c>
      <c r="M19" s="11">
        <v>0.3</v>
      </c>
      <c r="N19" s="5" t="s">
        <v>24</v>
      </c>
      <c r="O19" s="5">
        <f t="shared" si="0"/>
        <v>2020</v>
      </c>
      <c r="P19" s="5" t="str">
        <f t="shared" si="1"/>
        <v>Jan</v>
      </c>
    </row>
    <row r="20" spans="2:16" ht="14.25" customHeight="1" x14ac:dyDescent="0.45">
      <c r="B20" s="5" t="s">
        <v>14</v>
      </c>
      <c r="C20" s="5">
        <v>1185732</v>
      </c>
      <c r="D20" s="6">
        <v>43857</v>
      </c>
      <c r="E20" s="5" t="s">
        <v>15</v>
      </c>
      <c r="F20" s="5" t="s">
        <v>16</v>
      </c>
      <c r="G20" s="5" t="s">
        <v>16</v>
      </c>
      <c r="H20" s="7" t="s">
        <v>20</v>
      </c>
      <c r="I20" s="8">
        <v>40</v>
      </c>
      <c r="J20" s="9">
        <v>950</v>
      </c>
      <c r="K20" s="10">
        <v>380000</v>
      </c>
      <c r="L20" s="10">
        <v>133000</v>
      </c>
      <c r="M20" s="11">
        <v>0.35</v>
      </c>
      <c r="N20" s="5" t="s">
        <v>24</v>
      </c>
      <c r="O20" s="5">
        <f t="shared" si="0"/>
        <v>2020</v>
      </c>
      <c r="P20" s="5" t="str">
        <f t="shared" si="1"/>
        <v>Jan</v>
      </c>
    </row>
    <row r="21" spans="2:16" ht="14.25" customHeight="1" x14ac:dyDescent="0.45">
      <c r="B21" s="5" t="s">
        <v>14</v>
      </c>
      <c r="C21" s="5">
        <v>1185732</v>
      </c>
      <c r="D21" s="6">
        <v>43858</v>
      </c>
      <c r="E21" s="5" t="s">
        <v>15</v>
      </c>
      <c r="F21" s="5" t="s">
        <v>16</v>
      </c>
      <c r="G21" s="5" t="s">
        <v>16</v>
      </c>
      <c r="H21" s="7" t="s">
        <v>21</v>
      </c>
      <c r="I21" s="8">
        <v>45</v>
      </c>
      <c r="J21" s="9">
        <v>800</v>
      </c>
      <c r="K21" s="10">
        <v>360000</v>
      </c>
      <c r="L21" s="10">
        <v>125999.99999999999</v>
      </c>
      <c r="M21" s="11">
        <v>0.35</v>
      </c>
      <c r="N21" s="5" t="s">
        <v>24</v>
      </c>
      <c r="O21" s="5">
        <f t="shared" si="0"/>
        <v>2020</v>
      </c>
      <c r="P21" s="5" t="str">
        <f t="shared" si="1"/>
        <v>Jan</v>
      </c>
    </row>
    <row r="22" spans="2:16" ht="14.25" customHeight="1" x14ac:dyDescent="0.45">
      <c r="B22" s="5" t="s">
        <v>14</v>
      </c>
      <c r="C22" s="5">
        <v>1185732</v>
      </c>
      <c r="D22" s="6">
        <v>43859</v>
      </c>
      <c r="E22" s="5" t="s">
        <v>15</v>
      </c>
      <c r="F22" s="5" t="s">
        <v>16</v>
      </c>
      <c r="G22" s="5" t="s">
        <v>16</v>
      </c>
      <c r="H22" s="7" t="s">
        <v>22</v>
      </c>
      <c r="I22" s="8">
        <v>60</v>
      </c>
      <c r="J22" s="9">
        <v>850</v>
      </c>
      <c r="K22" s="10">
        <v>510000</v>
      </c>
      <c r="L22" s="10">
        <v>153000</v>
      </c>
      <c r="M22" s="11">
        <v>0.3</v>
      </c>
      <c r="N22" s="5" t="s">
        <v>24</v>
      </c>
      <c r="O22" s="5">
        <f t="shared" si="0"/>
        <v>2020</v>
      </c>
      <c r="P22" s="5" t="str">
        <f t="shared" si="1"/>
        <v>Jan</v>
      </c>
    </row>
    <row r="23" spans="2:16" ht="14.25" customHeight="1" x14ac:dyDescent="0.45">
      <c r="B23" s="5" t="s">
        <v>14</v>
      </c>
      <c r="C23" s="5">
        <v>1185732</v>
      </c>
      <c r="D23" s="6">
        <v>43860</v>
      </c>
      <c r="E23" s="5" t="s">
        <v>15</v>
      </c>
      <c r="F23" s="5" t="s">
        <v>16</v>
      </c>
      <c r="G23" s="5" t="s">
        <v>16</v>
      </c>
      <c r="H23" s="7" t="s">
        <v>23</v>
      </c>
      <c r="I23" s="8">
        <v>50</v>
      </c>
      <c r="J23" s="9">
        <v>950</v>
      </c>
      <c r="K23" s="10">
        <v>475000</v>
      </c>
      <c r="L23" s="10">
        <v>118750</v>
      </c>
      <c r="M23" s="11">
        <v>0.25</v>
      </c>
      <c r="N23" s="5" t="s">
        <v>24</v>
      </c>
      <c r="O23" s="5">
        <f t="shared" si="0"/>
        <v>2020</v>
      </c>
      <c r="P23" s="5" t="str">
        <f t="shared" si="1"/>
        <v>Jan</v>
      </c>
    </row>
    <row r="24" spans="2:16" ht="14.25" customHeight="1" x14ac:dyDescent="0.45">
      <c r="B24" s="5" t="s">
        <v>14</v>
      </c>
      <c r="C24" s="5">
        <v>1185732</v>
      </c>
      <c r="D24" s="6">
        <v>43861</v>
      </c>
      <c r="E24" s="5" t="s">
        <v>15</v>
      </c>
      <c r="F24" s="5" t="s">
        <v>16</v>
      </c>
      <c r="G24" s="5" t="s">
        <v>16</v>
      </c>
      <c r="H24" s="7" t="s">
        <v>17</v>
      </c>
      <c r="I24" s="8">
        <v>50</v>
      </c>
      <c r="J24" s="9">
        <v>1200</v>
      </c>
      <c r="K24" s="10">
        <v>600000</v>
      </c>
      <c r="L24" s="10">
        <v>300000</v>
      </c>
      <c r="M24" s="11">
        <v>0.5</v>
      </c>
      <c r="N24" s="5" t="s">
        <v>24</v>
      </c>
      <c r="O24" s="5">
        <f t="shared" si="0"/>
        <v>2020</v>
      </c>
      <c r="P24" s="5" t="str">
        <f t="shared" si="1"/>
        <v>Jan</v>
      </c>
    </row>
    <row r="25" spans="2:16" ht="14.25" customHeight="1" x14ac:dyDescent="0.45">
      <c r="B25" s="5" t="s">
        <v>14</v>
      </c>
      <c r="C25" s="5">
        <v>1185732</v>
      </c>
      <c r="D25" s="6">
        <v>43862</v>
      </c>
      <c r="E25" s="5" t="s">
        <v>15</v>
      </c>
      <c r="F25" s="5" t="s">
        <v>16</v>
      </c>
      <c r="G25" s="5" t="s">
        <v>16</v>
      </c>
      <c r="H25" s="7" t="s">
        <v>19</v>
      </c>
      <c r="I25" s="8">
        <v>50</v>
      </c>
      <c r="J25" s="9">
        <v>900</v>
      </c>
      <c r="K25" s="10">
        <v>450000</v>
      </c>
      <c r="L25" s="10">
        <v>135000</v>
      </c>
      <c r="M25" s="11">
        <v>0.3</v>
      </c>
      <c r="N25" s="5" t="s">
        <v>24</v>
      </c>
      <c r="O25" s="5">
        <f t="shared" si="0"/>
        <v>2020</v>
      </c>
      <c r="P25" s="5" t="str">
        <f t="shared" si="1"/>
        <v>Feb</v>
      </c>
    </row>
    <row r="26" spans="2:16" ht="14.25" customHeight="1" x14ac:dyDescent="0.45">
      <c r="B26" s="5" t="s">
        <v>14</v>
      </c>
      <c r="C26" s="5">
        <v>1185732</v>
      </c>
      <c r="D26" s="6">
        <v>43863</v>
      </c>
      <c r="E26" s="5" t="s">
        <v>15</v>
      </c>
      <c r="F26" s="5" t="s">
        <v>16</v>
      </c>
      <c r="G26" s="5" t="s">
        <v>16</v>
      </c>
      <c r="H26" s="7" t="s">
        <v>20</v>
      </c>
      <c r="I26" s="8">
        <v>40</v>
      </c>
      <c r="J26" s="9">
        <v>900</v>
      </c>
      <c r="K26" s="10">
        <v>360000</v>
      </c>
      <c r="L26" s="10">
        <v>125999.99999999999</v>
      </c>
      <c r="M26" s="11">
        <v>0.35</v>
      </c>
      <c r="N26" s="5" t="s">
        <v>24</v>
      </c>
      <c r="O26" s="5">
        <f t="shared" si="0"/>
        <v>2020</v>
      </c>
      <c r="P26" s="5" t="str">
        <f t="shared" si="1"/>
        <v>Feb</v>
      </c>
    </row>
    <row r="27" spans="2:16" ht="14.25" customHeight="1" x14ac:dyDescent="0.45">
      <c r="B27" s="5" t="s">
        <v>14</v>
      </c>
      <c r="C27" s="5">
        <v>1185732</v>
      </c>
      <c r="D27" s="6">
        <v>43864</v>
      </c>
      <c r="E27" s="5" t="s">
        <v>15</v>
      </c>
      <c r="F27" s="5" t="s">
        <v>16</v>
      </c>
      <c r="G27" s="5" t="s">
        <v>16</v>
      </c>
      <c r="H27" s="7" t="s">
        <v>21</v>
      </c>
      <c r="I27" s="8">
        <v>45</v>
      </c>
      <c r="J27" s="9">
        <v>825</v>
      </c>
      <c r="K27" s="10">
        <v>371250</v>
      </c>
      <c r="L27" s="10">
        <v>129937.49999999999</v>
      </c>
      <c r="M27" s="11">
        <v>0.35</v>
      </c>
      <c r="N27" s="5" t="s">
        <v>24</v>
      </c>
      <c r="O27" s="5">
        <f t="shared" si="0"/>
        <v>2020</v>
      </c>
      <c r="P27" s="5" t="str">
        <f t="shared" si="1"/>
        <v>Feb</v>
      </c>
    </row>
    <row r="28" spans="2:16" ht="14.25" customHeight="1" x14ac:dyDescent="0.45">
      <c r="B28" s="5" t="s">
        <v>14</v>
      </c>
      <c r="C28" s="5">
        <v>1185732</v>
      </c>
      <c r="D28" s="6">
        <v>43865</v>
      </c>
      <c r="E28" s="5" t="s">
        <v>15</v>
      </c>
      <c r="F28" s="5" t="s">
        <v>16</v>
      </c>
      <c r="G28" s="5" t="s">
        <v>16</v>
      </c>
      <c r="H28" s="7" t="s">
        <v>22</v>
      </c>
      <c r="I28" s="8">
        <v>60</v>
      </c>
      <c r="J28" s="9">
        <v>825</v>
      </c>
      <c r="K28" s="10">
        <v>495000</v>
      </c>
      <c r="L28" s="10">
        <v>148500</v>
      </c>
      <c r="M28" s="11">
        <v>0.3</v>
      </c>
      <c r="N28" s="5" t="s">
        <v>24</v>
      </c>
      <c r="O28" s="5">
        <f t="shared" si="0"/>
        <v>2020</v>
      </c>
      <c r="P28" s="5" t="str">
        <f t="shared" si="1"/>
        <v>Feb</v>
      </c>
    </row>
    <row r="29" spans="2:16" ht="14.25" customHeight="1" x14ac:dyDescent="0.45">
      <c r="B29" s="5" t="s">
        <v>14</v>
      </c>
      <c r="C29" s="5">
        <v>1185732</v>
      </c>
      <c r="D29" s="6">
        <v>43866</v>
      </c>
      <c r="E29" s="5" t="s">
        <v>15</v>
      </c>
      <c r="F29" s="5" t="s">
        <v>16</v>
      </c>
      <c r="G29" s="5" t="s">
        <v>16</v>
      </c>
      <c r="H29" s="7" t="s">
        <v>23</v>
      </c>
      <c r="I29" s="8">
        <v>50</v>
      </c>
      <c r="J29" s="9">
        <v>950</v>
      </c>
      <c r="K29" s="10">
        <v>475000</v>
      </c>
      <c r="L29" s="10">
        <v>118750</v>
      </c>
      <c r="M29" s="11">
        <v>0.25</v>
      </c>
      <c r="N29" s="5" t="s">
        <v>24</v>
      </c>
      <c r="O29" s="5">
        <f t="shared" si="0"/>
        <v>2020</v>
      </c>
      <c r="P29" s="5" t="str">
        <f t="shared" si="1"/>
        <v>Feb</v>
      </c>
    </row>
    <row r="30" spans="2:16" ht="14.25" customHeight="1" x14ac:dyDescent="0.45">
      <c r="B30" s="5" t="s">
        <v>14</v>
      </c>
      <c r="C30" s="5">
        <v>1185732</v>
      </c>
      <c r="D30" s="6">
        <v>43867</v>
      </c>
      <c r="E30" s="5" t="s">
        <v>15</v>
      </c>
      <c r="F30" s="5" t="s">
        <v>16</v>
      </c>
      <c r="G30" s="5" t="s">
        <v>16</v>
      </c>
      <c r="H30" s="7" t="s">
        <v>17</v>
      </c>
      <c r="I30" s="8">
        <v>60</v>
      </c>
      <c r="J30" s="9">
        <v>1220</v>
      </c>
      <c r="K30" s="10">
        <v>732000</v>
      </c>
      <c r="L30" s="10">
        <v>366000</v>
      </c>
      <c r="M30" s="11">
        <v>0.5</v>
      </c>
      <c r="N30" s="5" t="s">
        <v>24</v>
      </c>
      <c r="O30" s="5">
        <f t="shared" si="0"/>
        <v>2020</v>
      </c>
      <c r="P30" s="5" t="str">
        <f t="shared" si="1"/>
        <v>Feb</v>
      </c>
    </row>
    <row r="31" spans="2:16" ht="14.25" customHeight="1" x14ac:dyDescent="0.4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c r="O31" s="5">
        <f t="shared" si="0"/>
        <v>2020</v>
      </c>
      <c r="P31" s="5" t="str">
        <f t="shared" si="1"/>
        <v>Feb</v>
      </c>
    </row>
    <row r="32" spans="2:16" ht="14.25" customHeight="1" x14ac:dyDescent="0.45">
      <c r="B32" s="5" t="s">
        <v>14</v>
      </c>
      <c r="C32" s="5">
        <v>1185732</v>
      </c>
      <c r="D32" s="6">
        <v>43869</v>
      </c>
      <c r="E32" s="5" t="s">
        <v>15</v>
      </c>
      <c r="F32" s="5" t="s">
        <v>16</v>
      </c>
      <c r="G32" s="5" t="s">
        <v>16</v>
      </c>
      <c r="H32" s="7" t="s">
        <v>20</v>
      </c>
      <c r="I32" s="8">
        <v>50</v>
      </c>
      <c r="J32" s="9">
        <v>900</v>
      </c>
      <c r="K32" s="10">
        <v>450000</v>
      </c>
      <c r="L32" s="10">
        <v>157500</v>
      </c>
      <c r="M32" s="11">
        <v>0.35</v>
      </c>
      <c r="N32" s="5" t="s">
        <v>24</v>
      </c>
      <c r="O32" s="5">
        <f t="shared" si="0"/>
        <v>2020</v>
      </c>
      <c r="P32" s="5" t="str">
        <f t="shared" si="1"/>
        <v>Feb</v>
      </c>
    </row>
    <row r="33" spans="2:16" ht="14.25" customHeight="1" x14ac:dyDescent="0.45">
      <c r="B33" s="5" t="s">
        <v>14</v>
      </c>
      <c r="C33" s="5">
        <v>1185732</v>
      </c>
      <c r="D33" s="6">
        <v>43870</v>
      </c>
      <c r="E33" s="5" t="s">
        <v>15</v>
      </c>
      <c r="F33" s="5" t="s">
        <v>16</v>
      </c>
      <c r="G33" s="5" t="s">
        <v>16</v>
      </c>
      <c r="H33" s="7" t="s">
        <v>21</v>
      </c>
      <c r="I33" s="8">
        <v>50</v>
      </c>
      <c r="J33" s="9">
        <v>850</v>
      </c>
      <c r="K33" s="10">
        <v>425000</v>
      </c>
      <c r="L33" s="10">
        <v>148750</v>
      </c>
      <c r="M33" s="11">
        <v>0.35</v>
      </c>
      <c r="N33" s="5" t="s">
        <v>24</v>
      </c>
      <c r="O33" s="5">
        <f t="shared" si="0"/>
        <v>2020</v>
      </c>
      <c r="P33" s="5" t="str">
        <f t="shared" si="1"/>
        <v>Feb</v>
      </c>
    </row>
    <row r="34" spans="2:16" ht="14.25" customHeight="1" x14ac:dyDescent="0.45">
      <c r="B34" s="5" t="s">
        <v>14</v>
      </c>
      <c r="C34" s="5">
        <v>1185732</v>
      </c>
      <c r="D34" s="6">
        <v>43871</v>
      </c>
      <c r="E34" s="5" t="s">
        <v>15</v>
      </c>
      <c r="F34" s="5" t="s">
        <v>16</v>
      </c>
      <c r="G34" s="5" t="s">
        <v>16</v>
      </c>
      <c r="H34" s="7" t="s">
        <v>22</v>
      </c>
      <c r="I34" s="8">
        <v>60</v>
      </c>
      <c r="J34" s="9">
        <v>875</v>
      </c>
      <c r="K34" s="10">
        <v>525000</v>
      </c>
      <c r="L34" s="10">
        <v>157500</v>
      </c>
      <c r="M34" s="11">
        <v>0.3</v>
      </c>
      <c r="N34" s="5" t="s">
        <v>24</v>
      </c>
      <c r="O34" s="5">
        <f t="shared" si="0"/>
        <v>2020</v>
      </c>
      <c r="P34" s="5" t="str">
        <f t="shared" si="1"/>
        <v>Feb</v>
      </c>
    </row>
    <row r="35" spans="2:16" ht="14.25" customHeight="1" x14ac:dyDescent="0.45">
      <c r="B35" s="5" t="s">
        <v>14</v>
      </c>
      <c r="C35" s="5">
        <v>1185732</v>
      </c>
      <c r="D35" s="6">
        <v>43893</v>
      </c>
      <c r="E35" s="5" t="s">
        <v>15</v>
      </c>
      <c r="F35" s="5" t="s">
        <v>16</v>
      </c>
      <c r="G35" s="5" t="s">
        <v>16</v>
      </c>
      <c r="H35" s="7" t="s">
        <v>23</v>
      </c>
      <c r="I35" s="8">
        <v>65</v>
      </c>
      <c r="J35" s="9">
        <v>1000</v>
      </c>
      <c r="K35" s="10">
        <v>650000</v>
      </c>
      <c r="L35" s="10">
        <v>162500</v>
      </c>
      <c r="M35" s="11">
        <v>0.25</v>
      </c>
      <c r="N35" s="5" t="s">
        <v>24</v>
      </c>
      <c r="O35" s="5">
        <f t="shared" si="0"/>
        <v>2020</v>
      </c>
      <c r="P35" s="5" t="str">
        <f t="shared" si="1"/>
        <v>Mar</v>
      </c>
    </row>
    <row r="36" spans="2:16" ht="14.25" customHeight="1" x14ac:dyDescent="0.45">
      <c r="B36" s="5" t="s">
        <v>14</v>
      </c>
      <c r="C36" s="5">
        <v>1185732</v>
      </c>
      <c r="D36" s="6">
        <v>43894</v>
      </c>
      <c r="E36" s="5" t="s">
        <v>15</v>
      </c>
      <c r="F36" s="5" t="s">
        <v>16</v>
      </c>
      <c r="G36" s="5" t="s">
        <v>16</v>
      </c>
      <c r="H36" s="7" t="s">
        <v>17</v>
      </c>
      <c r="I36" s="8">
        <v>60</v>
      </c>
      <c r="J36" s="9">
        <v>1250</v>
      </c>
      <c r="K36" s="10">
        <v>750000</v>
      </c>
      <c r="L36" s="10">
        <v>375000</v>
      </c>
      <c r="M36" s="11">
        <v>0.5</v>
      </c>
      <c r="N36" s="5" t="s">
        <v>24</v>
      </c>
      <c r="O36" s="5">
        <f t="shared" si="0"/>
        <v>2020</v>
      </c>
      <c r="P36" s="5" t="str">
        <f t="shared" si="1"/>
        <v>Mar</v>
      </c>
    </row>
    <row r="37" spans="2:16" ht="14.25" customHeight="1" x14ac:dyDescent="0.4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c r="O37" s="5">
        <f t="shared" si="0"/>
        <v>2020</v>
      </c>
      <c r="P37" s="5" t="str">
        <f t="shared" si="1"/>
        <v>Mar</v>
      </c>
    </row>
    <row r="38" spans="2:16" ht="14.25" customHeight="1" x14ac:dyDescent="0.45">
      <c r="B38" s="5" t="s">
        <v>14</v>
      </c>
      <c r="C38" s="5">
        <v>1185732</v>
      </c>
      <c r="D38" s="6">
        <v>43896</v>
      </c>
      <c r="E38" s="5" t="s">
        <v>15</v>
      </c>
      <c r="F38" s="5" t="s">
        <v>16</v>
      </c>
      <c r="G38" s="5" t="s">
        <v>16</v>
      </c>
      <c r="H38" s="7" t="s">
        <v>20</v>
      </c>
      <c r="I38" s="8">
        <v>50</v>
      </c>
      <c r="J38" s="9">
        <v>925</v>
      </c>
      <c r="K38" s="10">
        <v>462500</v>
      </c>
      <c r="L38" s="10">
        <v>161875</v>
      </c>
      <c r="M38" s="11">
        <v>0.35</v>
      </c>
      <c r="N38" s="5" t="s">
        <v>24</v>
      </c>
      <c r="O38" s="5">
        <f t="shared" si="0"/>
        <v>2020</v>
      </c>
      <c r="P38" s="5" t="str">
        <f t="shared" si="1"/>
        <v>Mar</v>
      </c>
    </row>
    <row r="39" spans="2:16" ht="14.25" customHeight="1" x14ac:dyDescent="0.45">
      <c r="B39" s="5" t="s">
        <v>14</v>
      </c>
      <c r="C39" s="5">
        <v>1185732</v>
      </c>
      <c r="D39" s="6">
        <v>43897</v>
      </c>
      <c r="E39" s="5" t="s">
        <v>15</v>
      </c>
      <c r="F39" s="5" t="s">
        <v>16</v>
      </c>
      <c r="G39" s="5" t="s">
        <v>16</v>
      </c>
      <c r="H39" s="7" t="s">
        <v>21</v>
      </c>
      <c r="I39" s="8">
        <v>50</v>
      </c>
      <c r="J39" s="9">
        <v>900</v>
      </c>
      <c r="K39" s="10">
        <v>450000</v>
      </c>
      <c r="L39" s="10">
        <v>157500</v>
      </c>
      <c r="M39" s="11">
        <v>0.35</v>
      </c>
      <c r="N39" s="5" t="s">
        <v>24</v>
      </c>
      <c r="O39" s="5">
        <f t="shared" si="0"/>
        <v>2020</v>
      </c>
      <c r="P39" s="5" t="str">
        <f t="shared" si="1"/>
        <v>Mar</v>
      </c>
    </row>
    <row r="40" spans="2:16" ht="14.25" customHeight="1" x14ac:dyDescent="0.45">
      <c r="B40" s="5" t="s">
        <v>14</v>
      </c>
      <c r="C40" s="5">
        <v>1185732</v>
      </c>
      <c r="D40" s="6">
        <v>43898</v>
      </c>
      <c r="E40" s="5" t="s">
        <v>15</v>
      </c>
      <c r="F40" s="5" t="s">
        <v>16</v>
      </c>
      <c r="G40" s="5" t="s">
        <v>16</v>
      </c>
      <c r="H40" s="7" t="s">
        <v>22</v>
      </c>
      <c r="I40" s="8">
        <v>60</v>
      </c>
      <c r="J40" s="9">
        <v>900</v>
      </c>
      <c r="K40" s="10">
        <v>540000</v>
      </c>
      <c r="L40" s="10">
        <v>162000</v>
      </c>
      <c r="M40" s="11">
        <v>0.3</v>
      </c>
      <c r="N40" s="5" t="s">
        <v>24</v>
      </c>
      <c r="O40" s="5">
        <f t="shared" si="0"/>
        <v>2020</v>
      </c>
      <c r="P40" s="5" t="str">
        <f t="shared" si="1"/>
        <v>Mar</v>
      </c>
    </row>
    <row r="41" spans="2:16" ht="14.25" customHeight="1" x14ac:dyDescent="0.45">
      <c r="B41" s="5" t="s">
        <v>14</v>
      </c>
      <c r="C41" s="5">
        <v>1185732</v>
      </c>
      <c r="D41" s="6">
        <v>43899</v>
      </c>
      <c r="E41" s="5" t="s">
        <v>15</v>
      </c>
      <c r="F41" s="5" t="s">
        <v>16</v>
      </c>
      <c r="G41" s="5" t="s">
        <v>16</v>
      </c>
      <c r="H41" s="7" t="s">
        <v>23</v>
      </c>
      <c r="I41" s="8">
        <v>65</v>
      </c>
      <c r="J41" s="9">
        <v>1050</v>
      </c>
      <c r="K41" s="10">
        <v>682500</v>
      </c>
      <c r="L41" s="10">
        <v>170625</v>
      </c>
      <c r="M41" s="11">
        <v>0.25</v>
      </c>
      <c r="N41" s="5" t="s">
        <v>24</v>
      </c>
      <c r="O41" s="5">
        <f t="shared" si="0"/>
        <v>2020</v>
      </c>
      <c r="P41" s="5" t="str">
        <f t="shared" si="1"/>
        <v>Mar</v>
      </c>
    </row>
    <row r="42" spans="2:16" ht="14.25" customHeight="1" x14ac:dyDescent="0.45">
      <c r="B42" s="5" t="s">
        <v>14</v>
      </c>
      <c r="C42" s="5">
        <v>1185732</v>
      </c>
      <c r="D42" s="6">
        <v>43900</v>
      </c>
      <c r="E42" s="5" t="s">
        <v>15</v>
      </c>
      <c r="F42" s="5" t="s">
        <v>16</v>
      </c>
      <c r="G42" s="5" t="s">
        <v>16</v>
      </c>
      <c r="H42" s="7" t="s">
        <v>17</v>
      </c>
      <c r="I42" s="8">
        <v>60</v>
      </c>
      <c r="J42" s="9">
        <v>1275</v>
      </c>
      <c r="K42" s="10">
        <v>765000</v>
      </c>
      <c r="L42" s="10">
        <v>382500</v>
      </c>
      <c r="M42" s="11">
        <v>0.5</v>
      </c>
      <c r="N42" s="5" t="s">
        <v>24</v>
      </c>
      <c r="O42" s="5">
        <f t="shared" si="0"/>
        <v>2020</v>
      </c>
      <c r="P42" s="5" t="str">
        <f t="shared" si="1"/>
        <v>Mar</v>
      </c>
    </row>
    <row r="43" spans="2:16" ht="14.25" customHeight="1" x14ac:dyDescent="0.4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c r="O43" s="5">
        <f t="shared" si="0"/>
        <v>2020</v>
      </c>
      <c r="P43" s="5" t="str">
        <f t="shared" si="1"/>
        <v>Mar</v>
      </c>
    </row>
    <row r="44" spans="2:16" ht="14.25" customHeight="1" x14ac:dyDescent="0.45">
      <c r="B44" s="5" t="s">
        <v>14</v>
      </c>
      <c r="C44" s="5">
        <v>1185732</v>
      </c>
      <c r="D44" s="6">
        <v>43902</v>
      </c>
      <c r="E44" s="5" t="s">
        <v>15</v>
      </c>
      <c r="F44" s="5" t="s">
        <v>16</v>
      </c>
      <c r="G44" s="5" t="s">
        <v>16</v>
      </c>
      <c r="H44" s="7" t="s">
        <v>20</v>
      </c>
      <c r="I44" s="8">
        <v>50</v>
      </c>
      <c r="J44" s="9">
        <v>950</v>
      </c>
      <c r="K44" s="10">
        <v>475000</v>
      </c>
      <c r="L44" s="10">
        <v>166250</v>
      </c>
      <c r="M44" s="11">
        <v>0.35</v>
      </c>
      <c r="N44" s="5" t="s">
        <v>24</v>
      </c>
      <c r="O44" s="5">
        <f t="shared" si="0"/>
        <v>2020</v>
      </c>
      <c r="P44" s="5" t="str">
        <f t="shared" si="1"/>
        <v>Mar</v>
      </c>
    </row>
    <row r="45" spans="2:16" ht="14.25" customHeight="1" x14ac:dyDescent="0.45">
      <c r="B45" s="5" t="s">
        <v>14</v>
      </c>
      <c r="C45" s="5">
        <v>1185732</v>
      </c>
      <c r="D45" s="6">
        <v>43903</v>
      </c>
      <c r="E45" s="5" t="s">
        <v>15</v>
      </c>
      <c r="F45" s="5" t="s">
        <v>16</v>
      </c>
      <c r="G45" s="5" t="s">
        <v>16</v>
      </c>
      <c r="H45" s="7" t="s">
        <v>21</v>
      </c>
      <c r="I45" s="8">
        <v>50</v>
      </c>
      <c r="J45" s="9">
        <v>900</v>
      </c>
      <c r="K45" s="10">
        <v>450000</v>
      </c>
      <c r="L45" s="10">
        <v>157500</v>
      </c>
      <c r="M45" s="11">
        <v>0.35</v>
      </c>
      <c r="N45" s="5" t="s">
        <v>24</v>
      </c>
      <c r="O45" s="5">
        <f t="shared" si="0"/>
        <v>2020</v>
      </c>
      <c r="P45" s="5" t="str">
        <f t="shared" si="1"/>
        <v>Mar</v>
      </c>
    </row>
    <row r="46" spans="2:16" ht="14.25" customHeight="1" x14ac:dyDescent="0.45">
      <c r="B46" s="5" t="s">
        <v>14</v>
      </c>
      <c r="C46" s="5">
        <v>1185732</v>
      </c>
      <c r="D46" s="6">
        <v>43904</v>
      </c>
      <c r="E46" s="5" t="s">
        <v>15</v>
      </c>
      <c r="F46" s="5" t="s">
        <v>16</v>
      </c>
      <c r="G46" s="5" t="s">
        <v>16</v>
      </c>
      <c r="H46" s="7" t="s">
        <v>22</v>
      </c>
      <c r="I46" s="8">
        <v>60</v>
      </c>
      <c r="J46" s="9">
        <v>925</v>
      </c>
      <c r="K46" s="10">
        <v>555000</v>
      </c>
      <c r="L46" s="10">
        <v>166500</v>
      </c>
      <c r="M46" s="11">
        <v>0.3</v>
      </c>
      <c r="N46" s="5" t="s">
        <v>24</v>
      </c>
      <c r="O46" s="5">
        <f t="shared" si="0"/>
        <v>2020</v>
      </c>
      <c r="P46" s="5" t="str">
        <f t="shared" si="1"/>
        <v>Mar</v>
      </c>
    </row>
    <row r="47" spans="2:16" ht="14.25" customHeight="1" x14ac:dyDescent="0.45">
      <c r="B47" s="5" t="s">
        <v>14</v>
      </c>
      <c r="C47" s="5">
        <v>1185732</v>
      </c>
      <c r="D47" s="6">
        <v>43905</v>
      </c>
      <c r="E47" s="5" t="s">
        <v>15</v>
      </c>
      <c r="F47" s="5" t="s">
        <v>16</v>
      </c>
      <c r="G47" s="5" t="s">
        <v>16</v>
      </c>
      <c r="H47" s="7" t="s">
        <v>23</v>
      </c>
      <c r="I47" s="8">
        <v>65</v>
      </c>
      <c r="J47" s="9">
        <v>1100</v>
      </c>
      <c r="K47" s="10">
        <v>715000</v>
      </c>
      <c r="L47" s="10">
        <v>178750</v>
      </c>
      <c r="M47" s="11">
        <v>0.25</v>
      </c>
      <c r="N47" s="5" t="s">
        <v>24</v>
      </c>
      <c r="O47" s="5">
        <f t="shared" si="0"/>
        <v>2020</v>
      </c>
      <c r="P47" s="5" t="str">
        <f t="shared" si="1"/>
        <v>Mar</v>
      </c>
    </row>
    <row r="48" spans="2:16" ht="14.25" customHeight="1" x14ac:dyDescent="0.45">
      <c r="B48" s="5" t="s">
        <v>14</v>
      </c>
      <c r="C48" s="5">
        <v>1185732</v>
      </c>
      <c r="D48" s="6">
        <v>43906</v>
      </c>
      <c r="E48" s="5" t="s">
        <v>15</v>
      </c>
      <c r="F48" s="5" t="s">
        <v>16</v>
      </c>
      <c r="G48" s="5" t="s">
        <v>16</v>
      </c>
      <c r="H48" s="7" t="s">
        <v>17</v>
      </c>
      <c r="I48" s="8">
        <v>60</v>
      </c>
      <c r="J48" s="9">
        <v>1250</v>
      </c>
      <c r="K48" s="10">
        <v>750000</v>
      </c>
      <c r="L48" s="10">
        <v>375000</v>
      </c>
      <c r="M48" s="11">
        <v>0.5</v>
      </c>
      <c r="N48" s="5" t="s">
        <v>24</v>
      </c>
      <c r="O48" s="5">
        <f t="shared" si="0"/>
        <v>2020</v>
      </c>
      <c r="P48" s="5" t="str">
        <f t="shared" si="1"/>
        <v>Mar</v>
      </c>
    </row>
    <row r="49" spans="2:16" ht="14.25" customHeight="1" x14ac:dyDescent="0.4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c r="O49" s="5">
        <f t="shared" si="0"/>
        <v>2020</v>
      </c>
      <c r="P49" s="5" t="str">
        <f t="shared" si="1"/>
        <v>Mar</v>
      </c>
    </row>
    <row r="50" spans="2:16" ht="14.25" customHeight="1" x14ac:dyDescent="0.45">
      <c r="B50" s="5" t="s">
        <v>14</v>
      </c>
      <c r="C50" s="5">
        <v>1185732</v>
      </c>
      <c r="D50" s="6">
        <v>43908</v>
      </c>
      <c r="E50" s="5" t="s">
        <v>15</v>
      </c>
      <c r="F50" s="5" t="s">
        <v>16</v>
      </c>
      <c r="G50" s="5" t="s">
        <v>16</v>
      </c>
      <c r="H50" s="7" t="s">
        <v>20</v>
      </c>
      <c r="I50" s="8">
        <v>50</v>
      </c>
      <c r="J50" s="9">
        <v>950</v>
      </c>
      <c r="K50" s="10">
        <v>475000</v>
      </c>
      <c r="L50" s="10">
        <v>166250</v>
      </c>
      <c r="M50" s="11">
        <v>0.35</v>
      </c>
      <c r="N50" s="5" t="s">
        <v>24</v>
      </c>
      <c r="O50" s="5">
        <f t="shared" si="0"/>
        <v>2020</v>
      </c>
      <c r="P50" s="5" t="str">
        <f t="shared" si="1"/>
        <v>Mar</v>
      </c>
    </row>
    <row r="51" spans="2:16" ht="14.25" customHeight="1" x14ac:dyDescent="0.45">
      <c r="B51" s="5" t="s">
        <v>14</v>
      </c>
      <c r="C51" s="5">
        <v>1185732</v>
      </c>
      <c r="D51" s="6">
        <v>43921</v>
      </c>
      <c r="E51" s="5" t="s">
        <v>15</v>
      </c>
      <c r="F51" s="5" t="s">
        <v>16</v>
      </c>
      <c r="G51" s="5" t="s">
        <v>16</v>
      </c>
      <c r="H51" s="7" t="s">
        <v>21</v>
      </c>
      <c r="I51" s="8">
        <v>50</v>
      </c>
      <c r="J51" s="9">
        <v>925</v>
      </c>
      <c r="K51" s="10">
        <v>462500</v>
      </c>
      <c r="L51" s="10">
        <v>161875</v>
      </c>
      <c r="M51" s="11">
        <v>0.35</v>
      </c>
      <c r="N51" s="5" t="s">
        <v>24</v>
      </c>
      <c r="O51" s="5">
        <f t="shared" si="0"/>
        <v>2020</v>
      </c>
      <c r="P51" s="5" t="str">
        <f t="shared" si="1"/>
        <v>Mar</v>
      </c>
    </row>
    <row r="52" spans="2:16" ht="14.25" customHeight="1" x14ac:dyDescent="0.45">
      <c r="B52" s="5" t="s">
        <v>25</v>
      </c>
      <c r="C52" s="5">
        <v>1185732</v>
      </c>
      <c r="D52" s="6">
        <v>43938</v>
      </c>
      <c r="E52" s="5" t="s">
        <v>15</v>
      </c>
      <c r="F52" s="5" t="s">
        <v>16</v>
      </c>
      <c r="G52" s="5" t="s">
        <v>16</v>
      </c>
      <c r="H52" s="7" t="s">
        <v>22</v>
      </c>
      <c r="I52" s="8">
        <v>60</v>
      </c>
      <c r="J52" s="9">
        <v>900</v>
      </c>
      <c r="K52" s="10">
        <v>540000</v>
      </c>
      <c r="L52" s="10">
        <v>162000</v>
      </c>
      <c r="M52" s="11">
        <v>0.3</v>
      </c>
      <c r="N52" s="5" t="s">
        <v>24</v>
      </c>
      <c r="O52" s="5">
        <f t="shared" si="0"/>
        <v>2020</v>
      </c>
      <c r="P52" s="5" t="str">
        <f t="shared" si="1"/>
        <v>Apr</v>
      </c>
    </row>
    <row r="53" spans="2:16" ht="14.25" customHeight="1" x14ac:dyDescent="0.45">
      <c r="B53" s="5" t="s">
        <v>25</v>
      </c>
      <c r="C53" s="5">
        <v>1185732</v>
      </c>
      <c r="D53" s="6">
        <v>43939</v>
      </c>
      <c r="E53" s="5" t="s">
        <v>15</v>
      </c>
      <c r="F53" s="5" t="s">
        <v>16</v>
      </c>
      <c r="G53" s="5" t="s">
        <v>16</v>
      </c>
      <c r="H53" s="7" t="s">
        <v>23</v>
      </c>
      <c r="I53" s="8">
        <v>65</v>
      </c>
      <c r="J53" s="9">
        <v>1075</v>
      </c>
      <c r="K53" s="10">
        <v>698750</v>
      </c>
      <c r="L53" s="10">
        <v>174687.5</v>
      </c>
      <c r="M53" s="11">
        <v>0.25</v>
      </c>
      <c r="N53" s="5" t="s">
        <v>24</v>
      </c>
      <c r="O53" s="5">
        <f t="shared" si="0"/>
        <v>2020</v>
      </c>
      <c r="P53" s="5" t="str">
        <f t="shared" si="1"/>
        <v>Apr</v>
      </c>
    </row>
    <row r="54" spans="2:16" ht="14.25" customHeight="1" x14ac:dyDescent="0.45">
      <c r="B54" s="5" t="s">
        <v>25</v>
      </c>
      <c r="C54" s="5">
        <v>1185732</v>
      </c>
      <c r="D54" s="6">
        <v>43940</v>
      </c>
      <c r="E54" s="5" t="s">
        <v>15</v>
      </c>
      <c r="F54" s="5" t="s">
        <v>16</v>
      </c>
      <c r="G54" s="5" t="s">
        <v>16</v>
      </c>
      <c r="H54" s="7" t="s">
        <v>17</v>
      </c>
      <c r="I54" s="8">
        <v>60</v>
      </c>
      <c r="J54" s="9">
        <v>1200</v>
      </c>
      <c r="K54" s="10">
        <v>720000</v>
      </c>
      <c r="L54" s="10">
        <v>360000</v>
      </c>
      <c r="M54" s="11">
        <v>0.5</v>
      </c>
      <c r="N54" s="5" t="s">
        <v>24</v>
      </c>
      <c r="O54" s="5">
        <f t="shared" si="0"/>
        <v>2020</v>
      </c>
      <c r="P54" s="5" t="str">
        <f t="shared" si="1"/>
        <v>Apr</v>
      </c>
    </row>
    <row r="55" spans="2:16" ht="14.25" customHeight="1" x14ac:dyDescent="0.4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c r="O55" s="5">
        <f t="shared" si="0"/>
        <v>2020</v>
      </c>
      <c r="P55" s="5" t="str">
        <f t="shared" si="1"/>
        <v>Apr</v>
      </c>
    </row>
    <row r="56" spans="2:16" ht="14.25" customHeight="1" x14ac:dyDescent="0.45">
      <c r="B56" s="5" t="s">
        <v>25</v>
      </c>
      <c r="C56" s="5">
        <v>1185732</v>
      </c>
      <c r="D56" s="6">
        <v>43942</v>
      </c>
      <c r="E56" s="5" t="s">
        <v>15</v>
      </c>
      <c r="F56" s="5" t="s">
        <v>16</v>
      </c>
      <c r="G56" s="5" t="s">
        <v>16</v>
      </c>
      <c r="H56" s="7" t="s">
        <v>20</v>
      </c>
      <c r="I56" s="8">
        <v>50</v>
      </c>
      <c r="J56" s="9">
        <v>925</v>
      </c>
      <c r="K56" s="10">
        <v>462500</v>
      </c>
      <c r="L56" s="10">
        <v>161875</v>
      </c>
      <c r="M56" s="11">
        <v>0.35</v>
      </c>
      <c r="N56" s="5" t="s">
        <v>24</v>
      </c>
      <c r="O56" s="5">
        <f t="shared" si="0"/>
        <v>2020</v>
      </c>
      <c r="P56" s="5" t="str">
        <f t="shared" si="1"/>
        <v>Apr</v>
      </c>
    </row>
    <row r="57" spans="2:16" ht="14.25" customHeight="1" x14ac:dyDescent="0.45">
      <c r="B57" s="5" t="s">
        <v>25</v>
      </c>
      <c r="C57" s="5">
        <v>1185732</v>
      </c>
      <c r="D57" s="6">
        <v>43943</v>
      </c>
      <c r="E57" s="5" t="s">
        <v>15</v>
      </c>
      <c r="F57" s="5" t="s">
        <v>16</v>
      </c>
      <c r="G57" s="5" t="s">
        <v>16</v>
      </c>
      <c r="H57" s="7" t="s">
        <v>21</v>
      </c>
      <c r="I57" s="8">
        <v>50</v>
      </c>
      <c r="J57" s="9">
        <v>900</v>
      </c>
      <c r="K57" s="10">
        <v>450000</v>
      </c>
      <c r="L57" s="10">
        <v>157500</v>
      </c>
      <c r="M57" s="11">
        <v>0.35</v>
      </c>
      <c r="N57" s="5" t="s">
        <v>24</v>
      </c>
      <c r="O57" s="5">
        <f t="shared" si="0"/>
        <v>2020</v>
      </c>
      <c r="P57" s="5" t="str">
        <f t="shared" si="1"/>
        <v>Apr</v>
      </c>
    </row>
    <row r="58" spans="2:16" ht="14.25" customHeight="1" x14ac:dyDescent="0.45">
      <c r="B58" s="5" t="s">
        <v>25</v>
      </c>
      <c r="C58" s="5">
        <v>1185732</v>
      </c>
      <c r="D58" s="6">
        <v>43944</v>
      </c>
      <c r="E58" s="5" t="s">
        <v>15</v>
      </c>
      <c r="F58" s="5" t="s">
        <v>16</v>
      </c>
      <c r="G58" s="5" t="s">
        <v>16</v>
      </c>
      <c r="H58" s="7" t="s">
        <v>22</v>
      </c>
      <c r="I58" s="8">
        <v>60</v>
      </c>
      <c r="J58" s="9">
        <v>900</v>
      </c>
      <c r="K58" s="10">
        <v>540000</v>
      </c>
      <c r="L58" s="10">
        <v>162000</v>
      </c>
      <c r="M58" s="11">
        <v>0.3</v>
      </c>
      <c r="N58" s="5" t="s">
        <v>24</v>
      </c>
      <c r="O58" s="5">
        <f t="shared" si="0"/>
        <v>2020</v>
      </c>
      <c r="P58" s="5" t="str">
        <f t="shared" si="1"/>
        <v>Apr</v>
      </c>
    </row>
    <row r="59" spans="2:16" ht="14.25" customHeight="1" x14ac:dyDescent="0.45">
      <c r="B59" s="5" t="s">
        <v>25</v>
      </c>
      <c r="C59" s="5">
        <v>1185732</v>
      </c>
      <c r="D59" s="6">
        <v>43945</v>
      </c>
      <c r="E59" s="5" t="s">
        <v>15</v>
      </c>
      <c r="F59" s="5" t="s">
        <v>16</v>
      </c>
      <c r="G59" s="5" t="s">
        <v>16</v>
      </c>
      <c r="H59" s="7" t="s">
        <v>23</v>
      </c>
      <c r="I59" s="8">
        <v>65</v>
      </c>
      <c r="J59" s="9">
        <v>1000</v>
      </c>
      <c r="K59" s="10">
        <v>650000</v>
      </c>
      <c r="L59" s="10">
        <v>162500</v>
      </c>
      <c r="M59" s="11">
        <v>0.25</v>
      </c>
      <c r="N59" s="5" t="s">
        <v>24</v>
      </c>
      <c r="O59" s="5">
        <f t="shared" si="0"/>
        <v>2020</v>
      </c>
      <c r="P59" s="5" t="str">
        <f t="shared" si="1"/>
        <v>Apr</v>
      </c>
    </row>
    <row r="60" spans="2:16" ht="14.25" customHeight="1" x14ac:dyDescent="0.45">
      <c r="B60" s="5" t="s">
        <v>25</v>
      </c>
      <c r="C60" s="5">
        <v>1185732</v>
      </c>
      <c r="D60" s="6">
        <v>43946</v>
      </c>
      <c r="E60" s="5" t="s">
        <v>15</v>
      </c>
      <c r="F60" s="5" t="s">
        <v>16</v>
      </c>
      <c r="G60" s="5" t="s">
        <v>16</v>
      </c>
      <c r="H60" s="7" t="s">
        <v>22</v>
      </c>
      <c r="I60" s="8">
        <v>65</v>
      </c>
      <c r="J60" s="9">
        <v>875</v>
      </c>
      <c r="K60" s="10">
        <v>568750</v>
      </c>
      <c r="L60" s="10">
        <v>170625</v>
      </c>
      <c r="M60" s="11">
        <v>0.3</v>
      </c>
      <c r="N60" s="5" t="s">
        <v>24</v>
      </c>
      <c r="O60" s="5">
        <f t="shared" si="0"/>
        <v>2020</v>
      </c>
      <c r="P60" s="5" t="str">
        <f t="shared" si="1"/>
        <v>Apr</v>
      </c>
    </row>
    <row r="61" spans="2:16" ht="14.25" customHeight="1" x14ac:dyDescent="0.45">
      <c r="B61" s="5" t="s">
        <v>25</v>
      </c>
      <c r="C61" s="5">
        <v>1185732</v>
      </c>
      <c r="D61" s="6">
        <v>43947</v>
      </c>
      <c r="E61" s="5" t="s">
        <v>15</v>
      </c>
      <c r="F61" s="5" t="s">
        <v>16</v>
      </c>
      <c r="G61" s="5" t="s">
        <v>16</v>
      </c>
      <c r="H61" s="7" t="s">
        <v>23</v>
      </c>
      <c r="I61" s="8">
        <v>70</v>
      </c>
      <c r="J61" s="9">
        <v>1000</v>
      </c>
      <c r="K61" s="10">
        <v>700000</v>
      </c>
      <c r="L61" s="10">
        <v>175000</v>
      </c>
      <c r="M61" s="11">
        <v>0.25</v>
      </c>
      <c r="N61" s="5" t="s">
        <v>24</v>
      </c>
      <c r="O61" s="5">
        <f t="shared" si="0"/>
        <v>2020</v>
      </c>
      <c r="P61" s="5" t="str">
        <f t="shared" si="1"/>
        <v>Apr</v>
      </c>
    </row>
    <row r="62" spans="2:16" ht="14.25" customHeight="1" x14ac:dyDescent="0.45">
      <c r="B62" s="5" t="s">
        <v>25</v>
      </c>
      <c r="C62" s="5">
        <v>1185732</v>
      </c>
      <c r="D62" s="6">
        <v>43948</v>
      </c>
      <c r="E62" s="5" t="s">
        <v>15</v>
      </c>
      <c r="F62" s="5" t="s">
        <v>16</v>
      </c>
      <c r="G62" s="5" t="s">
        <v>16</v>
      </c>
      <c r="H62" s="7" t="s">
        <v>17</v>
      </c>
      <c r="I62" s="8">
        <v>65</v>
      </c>
      <c r="J62" s="9">
        <v>1150</v>
      </c>
      <c r="K62" s="10">
        <v>747500</v>
      </c>
      <c r="L62" s="10">
        <v>373750</v>
      </c>
      <c r="M62" s="11">
        <v>0.5</v>
      </c>
      <c r="N62" s="5" t="s">
        <v>24</v>
      </c>
      <c r="O62" s="5">
        <f t="shared" si="0"/>
        <v>2020</v>
      </c>
      <c r="P62" s="5" t="str">
        <f t="shared" si="1"/>
        <v>Apr</v>
      </c>
    </row>
    <row r="63" spans="2:16" ht="14.25" customHeight="1" x14ac:dyDescent="0.4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c r="O63" s="5">
        <f t="shared" si="0"/>
        <v>2020</v>
      </c>
      <c r="P63" s="5" t="str">
        <f t="shared" si="1"/>
        <v>Apr</v>
      </c>
    </row>
    <row r="64" spans="2:16" ht="14.25" customHeight="1" x14ac:dyDescent="0.4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c r="O64" s="5">
        <f t="shared" si="0"/>
        <v>2020</v>
      </c>
      <c r="P64" s="5" t="str">
        <f t="shared" si="1"/>
        <v>Apr</v>
      </c>
    </row>
    <row r="65" spans="2:16" ht="14.25" customHeight="1" x14ac:dyDescent="0.4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c r="O65" s="5">
        <f t="shared" si="0"/>
        <v>2020</v>
      </c>
      <c r="P65" s="5" t="str">
        <f t="shared" si="1"/>
        <v>Apr</v>
      </c>
    </row>
    <row r="66" spans="2:16" ht="14.25" customHeight="1" x14ac:dyDescent="0.45">
      <c r="B66" s="5" t="s">
        <v>25</v>
      </c>
      <c r="C66" s="5">
        <v>1185732</v>
      </c>
      <c r="D66" s="6">
        <v>43952</v>
      </c>
      <c r="E66" s="5" t="s">
        <v>15</v>
      </c>
      <c r="F66" s="5" t="s">
        <v>16</v>
      </c>
      <c r="G66" s="5" t="s">
        <v>16</v>
      </c>
      <c r="H66" s="7" t="s">
        <v>22</v>
      </c>
      <c r="I66" s="8">
        <v>65</v>
      </c>
      <c r="J66" s="9">
        <v>875</v>
      </c>
      <c r="K66" s="10">
        <v>568750</v>
      </c>
      <c r="L66" s="10">
        <v>170625</v>
      </c>
      <c r="M66" s="11">
        <v>0.3</v>
      </c>
      <c r="N66" s="5" t="s">
        <v>24</v>
      </c>
      <c r="O66" s="5">
        <f t="shared" si="0"/>
        <v>2020</v>
      </c>
      <c r="P66" s="5" t="str">
        <f t="shared" si="1"/>
        <v>May</v>
      </c>
    </row>
    <row r="67" spans="2:16" ht="14.25" customHeight="1" x14ac:dyDescent="0.45">
      <c r="B67" s="5" t="s">
        <v>25</v>
      </c>
      <c r="C67" s="5">
        <v>1185732</v>
      </c>
      <c r="D67" s="6">
        <v>43953</v>
      </c>
      <c r="E67" s="5" t="s">
        <v>15</v>
      </c>
      <c r="F67" s="5" t="s">
        <v>16</v>
      </c>
      <c r="G67" s="5" t="s">
        <v>16</v>
      </c>
      <c r="H67" s="7" t="s">
        <v>23</v>
      </c>
      <c r="I67" s="8">
        <v>70</v>
      </c>
      <c r="J67" s="9">
        <v>975</v>
      </c>
      <c r="K67" s="10">
        <v>682500</v>
      </c>
      <c r="L67" s="10">
        <v>170625</v>
      </c>
      <c r="M67" s="11">
        <v>0.25</v>
      </c>
      <c r="N67" s="5" t="s">
        <v>24</v>
      </c>
      <c r="O67" s="5">
        <f t="shared" si="0"/>
        <v>2020</v>
      </c>
      <c r="P67" s="5" t="str">
        <f t="shared" si="1"/>
        <v>May</v>
      </c>
    </row>
    <row r="68" spans="2:16" ht="14.25" customHeight="1" x14ac:dyDescent="0.45">
      <c r="B68" s="5" t="s">
        <v>25</v>
      </c>
      <c r="C68" s="5">
        <v>1185732</v>
      </c>
      <c r="D68" s="6">
        <v>43954</v>
      </c>
      <c r="E68" s="5" t="s">
        <v>15</v>
      </c>
      <c r="F68" s="5" t="s">
        <v>16</v>
      </c>
      <c r="G68" s="5" t="s">
        <v>16</v>
      </c>
      <c r="H68" s="7" t="s">
        <v>17</v>
      </c>
      <c r="I68" s="8">
        <v>65</v>
      </c>
      <c r="J68" s="9">
        <v>1200</v>
      </c>
      <c r="K68" s="10">
        <v>780000</v>
      </c>
      <c r="L68" s="10">
        <v>390000</v>
      </c>
      <c r="M68" s="11">
        <v>0.5</v>
      </c>
      <c r="N68" s="5" t="s">
        <v>24</v>
      </c>
      <c r="O68" s="5">
        <f t="shared" si="0"/>
        <v>2020</v>
      </c>
      <c r="P68" s="5" t="str">
        <f t="shared" si="1"/>
        <v>May</v>
      </c>
    </row>
    <row r="69" spans="2:16" ht="14.25" customHeight="1" x14ac:dyDescent="0.4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c r="O69" s="5">
        <f t="shared" si="0"/>
        <v>2020</v>
      </c>
      <c r="P69" s="5" t="str">
        <f t="shared" si="1"/>
        <v>May</v>
      </c>
    </row>
    <row r="70" spans="2:16" ht="14.25" customHeight="1" x14ac:dyDescent="0.4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c r="O70" s="5">
        <f t="shared" si="0"/>
        <v>2020</v>
      </c>
      <c r="P70" s="5" t="str">
        <f t="shared" si="1"/>
        <v>May</v>
      </c>
    </row>
    <row r="71" spans="2:16" ht="14.25" customHeight="1" x14ac:dyDescent="0.4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c r="O71" s="5">
        <f t="shared" ref="O71:O134" si="2">YEAR(D71)</f>
        <v>2020</v>
      </c>
      <c r="P71" s="5" t="str">
        <f t="shared" ref="P71:P134" si="3">TEXT(D71, "mmm")</f>
        <v>May</v>
      </c>
    </row>
    <row r="72" spans="2:16" ht="14.25" customHeight="1" x14ac:dyDescent="0.45">
      <c r="B72" s="5" t="s">
        <v>25</v>
      </c>
      <c r="C72" s="5">
        <v>1185732</v>
      </c>
      <c r="D72" s="6">
        <v>43958</v>
      </c>
      <c r="E72" s="5" t="s">
        <v>15</v>
      </c>
      <c r="F72" s="5" t="s">
        <v>16</v>
      </c>
      <c r="G72" s="5" t="s">
        <v>16</v>
      </c>
      <c r="H72" s="7" t="s">
        <v>22</v>
      </c>
      <c r="I72" s="8">
        <v>65</v>
      </c>
      <c r="J72" s="9">
        <v>900</v>
      </c>
      <c r="K72" s="10">
        <v>585000</v>
      </c>
      <c r="L72" s="10">
        <v>175500</v>
      </c>
      <c r="M72" s="11">
        <v>0.3</v>
      </c>
      <c r="N72" s="5" t="s">
        <v>24</v>
      </c>
      <c r="O72" s="5">
        <f t="shared" si="2"/>
        <v>2020</v>
      </c>
      <c r="P72" s="5" t="str">
        <f t="shared" si="3"/>
        <v>May</v>
      </c>
    </row>
    <row r="73" spans="2:16" ht="14.25" customHeight="1" x14ac:dyDescent="0.45">
      <c r="B73" s="5" t="s">
        <v>25</v>
      </c>
      <c r="C73" s="5">
        <v>1185732</v>
      </c>
      <c r="D73" s="6">
        <v>44030</v>
      </c>
      <c r="E73" s="5" t="s">
        <v>15</v>
      </c>
      <c r="F73" s="5" t="s">
        <v>16</v>
      </c>
      <c r="G73" s="5" t="s">
        <v>16</v>
      </c>
      <c r="H73" s="7" t="s">
        <v>23</v>
      </c>
      <c r="I73" s="8">
        <v>70</v>
      </c>
      <c r="J73" s="9">
        <v>1000</v>
      </c>
      <c r="K73" s="10">
        <v>700000</v>
      </c>
      <c r="L73" s="10">
        <v>175000</v>
      </c>
      <c r="M73" s="11">
        <v>0.25</v>
      </c>
      <c r="N73" s="5" t="s">
        <v>24</v>
      </c>
      <c r="O73" s="5">
        <f t="shared" si="2"/>
        <v>2020</v>
      </c>
      <c r="P73" s="5" t="str">
        <f t="shared" si="3"/>
        <v>Jul</v>
      </c>
    </row>
    <row r="74" spans="2:16" ht="14.25" customHeight="1" x14ac:dyDescent="0.45">
      <c r="B74" s="5" t="s">
        <v>26</v>
      </c>
      <c r="C74" s="5">
        <v>1197831</v>
      </c>
      <c r="D74" s="6">
        <v>44031</v>
      </c>
      <c r="E74" s="5" t="s">
        <v>15</v>
      </c>
      <c r="F74" s="5" t="s">
        <v>16</v>
      </c>
      <c r="G74" s="5" t="s">
        <v>16</v>
      </c>
      <c r="H74" s="7" t="s">
        <v>17</v>
      </c>
      <c r="I74" s="8">
        <v>25</v>
      </c>
      <c r="J74" s="9">
        <v>900</v>
      </c>
      <c r="K74" s="10">
        <v>225000</v>
      </c>
      <c r="L74" s="10">
        <v>78750</v>
      </c>
      <c r="M74" s="11">
        <v>0.35</v>
      </c>
      <c r="N74" s="5" t="s">
        <v>24</v>
      </c>
      <c r="O74" s="5">
        <f t="shared" si="2"/>
        <v>2020</v>
      </c>
      <c r="P74" s="5" t="str">
        <f t="shared" si="3"/>
        <v>Jul</v>
      </c>
    </row>
    <row r="75" spans="2:16" ht="14.25" customHeight="1" x14ac:dyDescent="0.45">
      <c r="B75" s="5" t="s">
        <v>26</v>
      </c>
      <c r="C75" s="5">
        <v>1197831</v>
      </c>
      <c r="D75" s="6">
        <v>44032</v>
      </c>
      <c r="E75" s="5" t="s">
        <v>15</v>
      </c>
      <c r="F75" s="5" t="s">
        <v>16</v>
      </c>
      <c r="G75" s="5" t="s">
        <v>16</v>
      </c>
      <c r="H75" s="7" t="s">
        <v>19</v>
      </c>
      <c r="I75" s="8">
        <v>35</v>
      </c>
      <c r="J75" s="9">
        <v>900</v>
      </c>
      <c r="K75" s="10">
        <v>315000</v>
      </c>
      <c r="L75" s="10">
        <v>110250</v>
      </c>
      <c r="M75" s="11">
        <v>0.35</v>
      </c>
      <c r="N75" s="5" t="s">
        <v>24</v>
      </c>
      <c r="O75" s="5">
        <f t="shared" si="2"/>
        <v>2020</v>
      </c>
      <c r="P75" s="5" t="str">
        <f t="shared" si="3"/>
        <v>Jul</v>
      </c>
    </row>
    <row r="76" spans="2:16" ht="14.25" customHeight="1" x14ac:dyDescent="0.45">
      <c r="B76" s="5" t="s">
        <v>26</v>
      </c>
      <c r="C76" s="5">
        <v>1197831</v>
      </c>
      <c r="D76" s="6">
        <v>44033</v>
      </c>
      <c r="E76" s="5" t="s">
        <v>15</v>
      </c>
      <c r="F76" s="5" t="s">
        <v>16</v>
      </c>
      <c r="G76" s="5" t="s">
        <v>16</v>
      </c>
      <c r="H76" s="7" t="s">
        <v>20</v>
      </c>
      <c r="I76" s="8">
        <v>35</v>
      </c>
      <c r="J76" s="9">
        <v>700</v>
      </c>
      <c r="K76" s="10">
        <v>245000</v>
      </c>
      <c r="L76" s="10">
        <v>85750</v>
      </c>
      <c r="M76" s="11">
        <v>0.35</v>
      </c>
      <c r="N76" s="5" t="s">
        <v>24</v>
      </c>
      <c r="O76" s="5">
        <f t="shared" si="2"/>
        <v>2020</v>
      </c>
      <c r="P76" s="5" t="str">
        <f t="shared" si="3"/>
        <v>Jul</v>
      </c>
    </row>
    <row r="77" spans="2:16" ht="14.25" customHeight="1" x14ac:dyDescent="0.45">
      <c r="B77" s="5" t="s">
        <v>26</v>
      </c>
      <c r="C77" s="5">
        <v>1197831</v>
      </c>
      <c r="D77" s="6">
        <v>44034</v>
      </c>
      <c r="E77" s="5" t="s">
        <v>15</v>
      </c>
      <c r="F77" s="5" t="s">
        <v>16</v>
      </c>
      <c r="G77" s="5" t="s">
        <v>16</v>
      </c>
      <c r="H77" s="7" t="s">
        <v>21</v>
      </c>
      <c r="I77" s="8">
        <v>35</v>
      </c>
      <c r="J77" s="9">
        <v>700</v>
      </c>
      <c r="K77" s="10">
        <v>245000</v>
      </c>
      <c r="L77" s="10">
        <v>110250</v>
      </c>
      <c r="M77" s="11">
        <v>0.45</v>
      </c>
      <c r="N77" s="5" t="s">
        <v>24</v>
      </c>
      <c r="O77" s="5">
        <f t="shared" si="2"/>
        <v>2020</v>
      </c>
      <c r="P77" s="5" t="str">
        <f t="shared" si="3"/>
        <v>Jul</v>
      </c>
    </row>
    <row r="78" spans="2:16" ht="14.25" customHeight="1" x14ac:dyDescent="0.45">
      <c r="B78" s="5" t="s">
        <v>26</v>
      </c>
      <c r="C78" s="5">
        <v>1197831</v>
      </c>
      <c r="D78" s="6">
        <v>44035</v>
      </c>
      <c r="E78" s="5" t="s">
        <v>27</v>
      </c>
      <c r="F78" s="5" t="s">
        <v>28</v>
      </c>
      <c r="G78" s="5" t="s">
        <v>29</v>
      </c>
      <c r="H78" s="7" t="s">
        <v>22</v>
      </c>
      <c r="I78" s="8">
        <v>40</v>
      </c>
      <c r="J78" s="9">
        <v>550</v>
      </c>
      <c r="K78" s="10">
        <v>220000</v>
      </c>
      <c r="L78" s="10">
        <v>66000</v>
      </c>
      <c r="M78" s="11">
        <v>0.3</v>
      </c>
      <c r="N78" s="5" t="s">
        <v>24</v>
      </c>
      <c r="O78" s="5">
        <f t="shared" si="2"/>
        <v>2020</v>
      </c>
      <c r="P78" s="5" t="str">
        <f t="shared" si="3"/>
        <v>Jul</v>
      </c>
    </row>
    <row r="79" spans="2:16" ht="14.25" customHeight="1" x14ac:dyDescent="0.45">
      <c r="B79" s="5" t="s">
        <v>26</v>
      </c>
      <c r="C79" s="5">
        <v>1197831</v>
      </c>
      <c r="D79" s="6">
        <v>44036</v>
      </c>
      <c r="E79" s="5" t="s">
        <v>27</v>
      </c>
      <c r="F79" s="5" t="s">
        <v>28</v>
      </c>
      <c r="G79" s="5" t="s">
        <v>29</v>
      </c>
      <c r="H79" s="7" t="s">
        <v>23</v>
      </c>
      <c r="I79" s="8">
        <v>35</v>
      </c>
      <c r="J79" s="9">
        <v>700</v>
      </c>
      <c r="K79" s="10">
        <v>245000</v>
      </c>
      <c r="L79" s="10">
        <v>122500</v>
      </c>
      <c r="M79" s="11">
        <v>0.5</v>
      </c>
      <c r="N79" s="5" t="s">
        <v>24</v>
      </c>
      <c r="O79" s="5">
        <f t="shared" si="2"/>
        <v>2020</v>
      </c>
      <c r="P79" s="5" t="str">
        <f t="shared" si="3"/>
        <v>Jul</v>
      </c>
    </row>
    <row r="80" spans="2:16" ht="14.25" customHeight="1" x14ac:dyDescent="0.45">
      <c r="B80" s="5" t="s">
        <v>26</v>
      </c>
      <c r="C80" s="5">
        <v>1197831</v>
      </c>
      <c r="D80" s="6">
        <v>44037</v>
      </c>
      <c r="E80" s="5" t="s">
        <v>27</v>
      </c>
      <c r="F80" s="5" t="s">
        <v>28</v>
      </c>
      <c r="G80" s="5" t="s">
        <v>29</v>
      </c>
      <c r="H80" s="7" t="s">
        <v>17</v>
      </c>
      <c r="I80" s="8">
        <v>25</v>
      </c>
      <c r="J80" s="9">
        <v>850</v>
      </c>
      <c r="K80" s="10">
        <v>212500</v>
      </c>
      <c r="L80" s="10">
        <v>74375</v>
      </c>
      <c r="M80" s="11">
        <v>0.35</v>
      </c>
      <c r="N80" s="5" t="s">
        <v>24</v>
      </c>
      <c r="O80" s="5">
        <f t="shared" si="2"/>
        <v>2020</v>
      </c>
      <c r="P80" s="5" t="str">
        <f t="shared" si="3"/>
        <v>Jul</v>
      </c>
    </row>
    <row r="81" spans="2:16" ht="14.25" customHeight="1" x14ac:dyDescent="0.45">
      <c r="B81" s="5" t="s">
        <v>26</v>
      </c>
      <c r="C81" s="5">
        <v>1197831</v>
      </c>
      <c r="D81" s="6">
        <v>44038</v>
      </c>
      <c r="E81" s="5" t="s">
        <v>27</v>
      </c>
      <c r="F81" s="5" t="s">
        <v>28</v>
      </c>
      <c r="G81" s="5" t="s">
        <v>29</v>
      </c>
      <c r="H81" s="7" t="s">
        <v>19</v>
      </c>
      <c r="I81" s="8">
        <v>35</v>
      </c>
      <c r="J81" s="9">
        <v>850</v>
      </c>
      <c r="K81" s="10">
        <v>297500</v>
      </c>
      <c r="L81" s="10">
        <v>104125</v>
      </c>
      <c r="M81" s="11">
        <v>0.35</v>
      </c>
      <c r="N81" s="5" t="s">
        <v>24</v>
      </c>
      <c r="O81" s="5">
        <f t="shared" si="2"/>
        <v>2020</v>
      </c>
      <c r="P81" s="5" t="str">
        <f t="shared" si="3"/>
        <v>Jul</v>
      </c>
    </row>
    <row r="82" spans="2:16" ht="14.25" customHeight="1" x14ac:dyDescent="0.45">
      <c r="B82" s="5" t="s">
        <v>26</v>
      </c>
      <c r="C82" s="5">
        <v>1197831</v>
      </c>
      <c r="D82" s="6">
        <v>44039</v>
      </c>
      <c r="E82" s="5" t="s">
        <v>27</v>
      </c>
      <c r="F82" s="5" t="s">
        <v>28</v>
      </c>
      <c r="G82" s="5" t="s">
        <v>29</v>
      </c>
      <c r="H82" s="7" t="s">
        <v>20</v>
      </c>
      <c r="I82" s="8">
        <v>35</v>
      </c>
      <c r="J82" s="9">
        <v>675</v>
      </c>
      <c r="K82" s="10">
        <v>236250</v>
      </c>
      <c r="L82" s="10">
        <v>82687.5</v>
      </c>
      <c r="M82" s="11">
        <v>0.35</v>
      </c>
      <c r="N82" s="5" t="s">
        <v>24</v>
      </c>
      <c r="O82" s="5">
        <f t="shared" si="2"/>
        <v>2020</v>
      </c>
      <c r="P82" s="5" t="str">
        <f t="shared" si="3"/>
        <v>Jul</v>
      </c>
    </row>
    <row r="83" spans="2:16" ht="14.25" customHeight="1" x14ac:dyDescent="0.45">
      <c r="B83" s="5" t="s">
        <v>26</v>
      </c>
      <c r="C83" s="5">
        <v>1197831</v>
      </c>
      <c r="D83" s="6">
        <v>44040</v>
      </c>
      <c r="E83" s="5" t="s">
        <v>27</v>
      </c>
      <c r="F83" s="5" t="s">
        <v>28</v>
      </c>
      <c r="G83" s="5" t="s">
        <v>29</v>
      </c>
      <c r="H83" s="7" t="s">
        <v>21</v>
      </c>
      <c r="I83" s="8">
        <v>35</v>
      </c>
      <c r="J83" s="9">
        <v>625</v>
      </c>
      <c r="K83" s="10">
        <v>218750</v>
      </c>
      <c r="L83" s="10">
        <v>98437.5</v>
      </c>
      <c r="M83" s="11">
        <v>0.45</v>
      </c>
      <c r="N83" s="5" t="s">
        <v>24</v>
      </c>
      <c r="O83" s="5">
        <f t="shared" si="2"/>
        <v>2020</v>
      </c>
      <c r="P83" s="5" t="str">
        <f t="shared" si="3"/>
        <v>Jul</v>
      </c>
    </row>
    <row r="84" spans="2:16" ht="14.25" customHeight="1" x14ac:dyDescent="0.45">
      <c r="B84" s="5" t="s">
        <v>26</v>
      </c>
      <c r="C84" s="5">
        <v>1197831</v>
      </c>
      <c r="D84" s="6">
        <v>44041</v>
      </c>
      <c r="E84" s="5" t="s">
        <v>27</v>
      </c>
      <c r="F84" s="5" t="s">
        <v>28</v>
      </c>
      <c r="G84" s="5" t="s">
        <v>29</v>
      </c>
      <c r="H84" s="7" t="s">
        <v>22</v>
      </c>
      <c r="I84" s="8">
        <v>40</v>
      </c>
      <c r="J84" s="9">
        <v>500</v>
      </c>
      <c r="K84" s="10">
        <v>200000</v>
      </c>
      <c r="L84" s="10">
        <v>60000</v>
      </c>
      <c r="M84" s="11">
        <v>0.3</v>
      </c>
      <c r="N84" s="5" t="s">
        <v>24</v>
      </c>
      <c r="O84" s="5">
        <f t="shared" si="2"/>
        <v>2020</v>
      </c>
      <c r="P84" s="5" t="str">
        <f t="shared" si="3"/>
        <v>Jul</v>
      </c>
    </row>
    <row r="85" spans="2:16" ht="14.25" customHeight="1" x14ac:dyDescent="0.45">
      <c r="B85" s="5" t="s">
        <v>26</v>
      </c>
      <c r="C85" s="5">
        <v>1197831</v>
      </c>
      <c r="D85" s="6">
        <v>44042</v>
      </c>
      <c r="E85" s="5" t="s">
        <v>27</v>
      </c>
      <c r="F85" s="5" t="s">
        <v>28</v>
      </c>
      <c r="G85" s="5" t="s">
        <v>29</v>
      </c>
      <c r="H85" s="7" t="s">
        <v>23</v>
      </c>
      <c r="I85" s="8">
        <v>35</v>
      </c>
      <c r="J85" s="9">
        <v>700</v>
      </c>
      <c r="K85" s="10">
        <v>245000</v>
      </c>
      <c r="L85" s="10">
        <v>122500</v>
      </c>
      <c r="M85" s="11">
        <v>0.5</v>
      </c>
      <c r="N85" s="5" t="s">
        <v>24</v>
      </c>
      <c r="O85" s="5">
        <f t="shared" si="2"/>
        <v>2020</v>
      </c>
      <c r="P85" s="5" t="str">
        <f t="shared" si="3"/>
        <v>Jul</v>
      </c>
    </row>
    <row r="86" spans="2:16" ht="14.25" customHeight="1" x14ac:dyDescent="0.45">
      <c r="B86" s="5" t="s">
        <v>26</v>
      </c>
      <c r="C86" s="5">
        <v>1197831</v>
      </c>
      <c r="D86" s="6">
        <v>44043</v>
      </c>
      <c r="E86" s="5" t="s">
        <v>27</v>
      </c>
      <c r="F86" s="5" t="s">
        <v>28</v>
      </c>
      <c r="G86" s="5" t="s">
        <v>29</v>
      </c>
      <c r="H86" s="7" t="s">
        <v>17</v>
      </c>
      <c r="I86" s="8">
        <v>30</v>
      </c>
      <c r="J86" s="9">
        <v>875</v>
      </c>
      <c r="K86" s="10">
        <v>262500</v>
      </c>
      <c r="L86" s="10">
        <v>91875</v>
      </c>
      <c r="M86" s="11">
        <v>0.35</v>
      </c>
      <c r="N86" s="5" t="s">
        <v>24</v>
      </c>
      <c r="O86" s="5">
        <f t="shared" si="2"/>
        <v>2020</v>
      </c>
      <c r="P86" s="5" t="str">
        <f t="shared" si="3"/>
        <v>Jul</v>
      </c>
    </row>
    <row r="87" spans="2:16" ht="14.25" customHeight="1" x14ac:dyDescent="0.45">
      <c r="B87" s="5" t="s">
        <v>26</v>
      </c>
      <c r="C87" s="5">
        <v>1197831</v>
      </c>
      <c r="D87" s="6">
        <v>44044</v>
      </c>
      <c r="E87" s="5" t="s">
        <v>27</v>
      </c>
      <c r="F87" s="5" t="s">
        <v>28</v>
      </c>
      <c r="G87" s="5" t="s">
        <v>29</v>
      </c>
      <c r="H87" s="7" t="s">
        <v>19</v>
      </c>
      <c r="I87" s="8">
        <v>40</v>
      </c>
      <c r="J87" s="9">
        <v>875</v>
      </c>
      <c r="K87" s="10">
        <v>350000</v>
      </c>
      <c r="L87" s="10">
        <v>122499.99999999999</v>
      </c>
      <c r="M87" s="11">
        <v>0.35</v>
      </c>
      <c r="N87" s="5" t="s">
        <v>24</v>
      </c>
      <c r="O87" s="5">
        <f t="shared" si="2"/>
        <v>2020</v>
      </c>
      <c r="P87" s="5" t="str">
        <f t="shared" si="3"/>
        <v>Aug</v>
      </c>
    </row>
    <row r="88" spans="2:16" ht="14.25" customHeight="1" x14ac:dyDescent="0.45">
      <c r="B88" s="5" t="s">
        <v>26</v>
      </c>
      <c r="C88" s="5">
        <v>1197831</v>
      </c>
      <c r="D88" s="6">
        <v>44045</v>
      </c>
      <c r="E88" s="5" t="s">
        <v>27</v>
      </c>
      <c r="F88" s="5" t="s">
        <v>28</v>
      </c>
      <c r="G88" s="5" t="s">
        <v>29</v>
      </c>
      <c r="H88" s="7" t="s">
        <v>20</v>
      </c>
      <c r="I88" s="8">
        <v>35</v>
      </c>
      <c r="J88" s="9">
        <v>700</v>
      </c>
      <c r="K88" s="10">
        <v>245000</v>
      </c>
      <c r="L88" s="10">
        <v>85750</v>
      </c>
      <c r="M88" s="11">
        <v>0.35</v>
      </c>
      <c r="N88" s="5" t="s">
        <v>24</v>
      </c>
      <c r="O88" s="5">
        <f t="shared" si="2"/>
        <v>2020</v>
      </c>
      <c r="P88" s="5" t="str">
        <f t="shared" si="3"/>
        <v>Aug</v>
      </c>
    </row>
    <row r="89" spans="2:16" ht="14.25" customHeight="1" x14ac:dyDescent="0.45">
      <c r="B89" s="5" t="s">
        <v>26</v>
      </c>
      <c r="C89" s="5">
        <v>1197831</v>
      </c>
      <c r="D89" s="6">
        <v>44046</v>
      </c>
      <c r="E89" s="5" t="s">
        <v>27</v>
      </c>
      <c r="F89" s="5" t="s">
        <v>28</v>
      </c>
      <c r="G89" s="5" t="s">
        <v>29</v>
      </c>
      <c r="H89" s="7" t="s">
        <v>21</v>
      </c>
      <c r="I89" s="8">
        <v>40</v>
      </c>
      <c r="J89" s="9">
        <v>600</v>
      </c>
      <c r="K89" s="10">
        <v>240000</v>
      </c>
      <c r="L89" s="10">
        <v>108000</v>
      </c>
      <c r="M89" s="11">
        <v>0.45</v>
      </c>
      <c r="N89" s="5" t="s">
        <v>24</v>
      </c>
      <c r="O89" s="5">
        <f t="shared" si="2"/>
        <v>2020</v>
      </c>
      <c r="P89" s="5" t="str">
        <f t="shared" si="3"/>
        <v>Aug</v>
      </c>
    </row>
    <row r="90" spans="2:16" ht="14.25" customHeight="1" x14ac:dyDescent="0.45">
      <c r="B90" s="5" t="s">
        <v>26</v>
      </c>
      <c r="C90" s="5">
        <v>1197831</v>
      </c>
      <c r="D90" s="6">
        <v>44047</v>
      </c>
      <c r="E90" s="5" t="s">
        <v>27</v>
      </c>
      <c r="F90" s="5" t="s">
        <v>28</v>
      </c>
      <c r="G90" s="5" t="s">
        <v>29</v>
      </c>
      <c r="H90" s="7" t="s">
        <v>22</v>
      </c>
      <c r="I90" s="8">
        <v>45</v>
      </c>
      <c r="J90" s="9">
        <v>500</v>
      </c>
      <c r="K90" s="10">
        <v>225000</v>
      </c>
      <c r="L90" s="10">
        <v>67500</v>
      </c>
      <c r="M90" s="11">
        <v>0.3</v>
      </c>
      <c r="N90" s="5" t="s">
        <v>24</v>
      </c>
      <c r="O90" s="5">
        <f t="shared" si="2"/>
        <v>2020</v>
      </c>
      <c r="P90" s="5" t="str">
        <f t="shared" si="3"/>
        <v>Aug</v>
      </c>
    </row>
    <row r="91" spans="2:16" ht="14.25" customHeight="1" x14ac:dyDescent="0.45">
      <c r="B91" s="5" t="s">
        <v>26</v>
      </c>
      <c r="C91" s="5">
        <v>1197831</v>
      </c>
      <c r="D91" s="6">
        <v>44048</v>
      </c>
      <c r="E91" s="5" t="s">
        <v>27</v>
      </c>
      <c r="F91" s="5" t="s">
        <v>28</v>
      </c>
      <c r="G91" s="5" t="s">
        <v>29</v>
      </c>
      <c r="H91" s="7" t="s">
        <v>23</v>
      </c>
      <c r="I91" s="8">
        <v>40</v>
      </c>
      <c r="J91" s="9">
        <v>650</v>
      </c>
      <c r="K91" s="10">
        <v>260000</v>
      </c>
      <c r="L91" s="10">
        <v>130000</v>
      </c>
      <c r="M91" s="11">
        <v>0.5</v>
      </c>
      <c r="N91" s="5" t="s">
        <v>24</v>
      </c>
      <c r="O91" s="5">
        <f t="shared" si="2"/>
        <v>2020</v>
      </c>
      <c r="P91" s="5" t="str">
        <f t="shared" si="3"/>
        <v>Aug</v>
      </c>
    </row>
    <row r="92" spans="2:16" ht="14.25" customHeight="1" x14ac:dyDescent="0.45">
      <c r="B92" s="5" t="s">
        <v>26</v>
      </c>
      <c r="C92" s="5">
        <v>1197831</v>
      </c>
      <c r="D92" s="6">
        <v>44049</v>
      </c>
      <c r="E92" s="5" t="s">
        <v>27</v>
      </c>
      <c r="F92" s="5" t="s">
        <v>28</v>
      </c>
      <c r="G92" s="5" t="s">
        <v>29</v>
      </c>
      <c r="H92" s="7" t="s">
        <v>17</v>
      </c>
      <c r="I92" s="8">
        <v>30</v>
      </c>
      <c r="J92" s="9">
        <v>900</v>
      </c>
      <c r="K92" s="10">
        <v>270000</v>
      </c>
      <c r="L92" s="10">
        <v>94500</v>
      </c>
      <c r="M92" s="11">
        <v>0.35</v>
      </c>
      <c r="N92" s="5" t="s">
        <v>24</v>
      </c>
      <c r="O92" s="5">
        <f t="shared" si="2"/>
        <v>2020</v>
      </c>
      <c r="P92" s="5" t="str">
        <f t="shared" si="3"/>
        <v>Aug</v>
      </c>
    </row>
    <row r="93" spans="2:16" ht="14.25" customHeight="1" x14ac:dyDescent="0.45">
      <c r="B93" s="5" t="s">
        <v>26</v>
      </c>
      <c r="C93" s="5">
        <v>1197831</v>
      </c>
      <c r="D93" s="6">
        <v>44050</v>
      </c>
      <c r="E93" s="5" t="s">
        <v>27</v>
      </c>
      <c r="F93" s="5" t="s">
        <v>28</v>
      </c>
      <c r="G93" s="5" t="s">
        <v>29</v>
      </c>
      <c r="H93" s="7" t="s">
        <v>19</v>
      </c>
      <c r="I93" s="8">
        <v>40</v>
      </c>
      <c r="J93" s="9">
        <v>900</v>
      </c>
      <c r="K93" s="10">
        <v>360000</v>
      </c>
      <c r="L93" s="10">
        <v>125999.99999999999</v>
      </c>
      <c r="M93" s="11">
        <v>0.35</v>
      </c>
      <c r="N93" s="5" t="s">
        <v>24</v>
      </c>
      <c r="O93" s="5">
        <f t="shared" si="2"/>
        <v>2020</v>
      </c>
      <c r="P93" s="5" t="str">
        <f t="shared" si="3"/>
        <v>Aug</v>
      </c>
    </row>
    <row r="94" spans="2:16" ht="14.25" customHeight="1" x14ac:dyDescent="0.45">
      <c r="B94" s="5" t="s">
        <v>26</v>
      </c>
      <c r="C94" s="5">
        <v>1197831</v>
      </c>
      <c r="D94" s="6">
        <v>44051</v>
      </c>
      <c r="E94" s="5" t="s">
        <v>27</v>
      </c>
      <c r="F94" s="5" t="s">
        <v>28</v>
      </c>
      <c r="G94" s="5" t="s">
        <v>29</v>
      </c>
      <c r="H94" s="7" t="s">
        <v>20</v>
      </c>
      <c r="I94" s="8">
        <v>35</v>
      </c>
      <c r="J94" s="9">
        <v>725</v>
      </c>
      <c r="K94" s="10">
        <v>253750</v>
      </c>
      <c r="L94" s="10">
        <v>88812.5</v>
      </c>
      <c r="M94" s="11">
        <v>0.35</v>
      </c>
      <c r="N94" s="5" t="s">
        <v>24</v>
      </c>
      <c r="O94" s="5">
        <f t="shared" si="2"/>
        <v>2020</v>
      </c>
      <c r="P94" s="5" t="str">
        <f t="shared" si="3"/>
        <v>Aug</v>
      </c>
    </row>
    <row r="95" spans="2:16" ht="14.25" customHeight="1" x14ac:dyDescent="0.45">
      <c r="B95" s="5" t="s">
        <v>26</v>
      </c>
      <c r="C95" s="5">
        <v>1197831</v>
      </c>
      <c r="D95" s="6">
        <v>44052</v>
      </c>
      <c r="E95" s="5" t="s">
        <v>27</v>
      </c>
      <c r="F95" s="5" t="s">
        <v>28</v>
      </c>
      <c r="G95" s="5" t="s">
        <v>29</v>
      </c>
      <c r="H95" s="7" t="s">
        <v>21</v>
      </c>
      <c r="I95" s="8">
        <v>40</v>
      </c>
      <c r="J95" s="9">
        <v>625</v>
      </c>
      <c r="K95" s="10">
        <v>250000</v>
      </c>
      <c r="L95" s="10">
        <v>112500</v>
      </c>
      <c r="M95" s="11">
        <v>0.45</v>
      </c>
      <c r="N95" s="5" t="s">
        <v>24</v>
      </c>
      <c r="O95" s="5">
        <f t="shared" si="2"/>
        <v>2020</v>
      </c>
      <c r="P95" s="5" t="str">
        <f t="shared" si="3"/>
        <v>Aug</v>
      </c>
    </row>
    <row r="96" spans="2:16" ht="14.25" customHeight="1" x14ac:dyDescent="0.45">
      <c r="B96" s="5" t="s">
        <v>25</v>
      </c>
      <c r="C96" s="5">
        <v>1197831</v>
      </c>
      <c r="D96" s="6">
        <v>44053</v>
      </c>
      <c r="E96" s="5" t="s">
        <v>27</v>
      </c>
      <c r="F96" s="5" t="s">
        <v>28</v>
      </c>
      <c r="G96" s="5" t="s">
        <v>29</v>
      </c>
      <c r="H96" s="7" t="s">
        <v>22</v>
      </c>
      <c r="I96" s="8">
        <v>45</v>
      </c>
      <c r="J96" s="9">
        <v>525</v>
      </c>
      <c r="K96" s="10">
        <v>236250</v>
      </c>
      <c r="L96" s="10">
        <v>70875</v>
      </c>
      <c r="M96" s="11">
        <v>0.3</v>
      </c>
      <c r="N96" s="5" t="s">
        <v>24</v>
      </c>
      <c r="O96" s="5">
        <f t="shared" si="2"/>
        <v>2020</v>
      </c>
      <c r="P96" s="5" t="str">
        <f t="shared" si="3"/>
        <v>Aug</v>
      </c>
    </row>
    <row r="97" spans="2:16" ht="14.25" customHeight="1" x14ac:dyDescent="0.45">
      <c r="B97" s="5" t="s">
        <v>25</v>
      </c>
      <c r="C97" s="5">
        <v>1197831</v>
      </c>
      <c r="D97" s="6">
        <v>44054</v>
      </c>
      <c r="E97" s="5" t="s">
        <v>27</v>
      </c>
      <c r="F97" s="5" t="s">
        <v>28</v>
      </c>
      <c r="G97" s="5" t="s">
        <v>29</v>
      </c>
      <c r="H97" s="7" t="s">
        <v>23</v>
      </c>
      <c r="I97" s="8">
        <v>40</v>
      </c>
      <c r="J97" s="9">
        <v>800</v>
      </c>
      <c r="K97" s="10">
        <v>320000</v>
      </c>
      <c r="L97" s="10">
        <v>160000</v>
      </c>
      <c r="M97" s="11">
        <v>0.5</v>
      </c>
      <c r="N97" s="5" t="s">
        <v>24</v>
      </c>
      <c r="O97" s="5">
        <f t="shared" si="2"/>
        <v>2020</v>
      </c>
      <c r="P97" s="5" t="str">
        <f t="shared" si="3"/>
        <v>Aug</v>
      </c>
    </row>
    <row r="98" spans="2:16" ht="14.25" customHeight="1" x14ac:dyDescent="0.45">
      <c r="B98" s="5" t="s">
        <v>25</v>
      </c>
      <c r="C98" s="5">
        <v>1197831</v>
      </c>
      <c r="D98" s="6">
        <v>44055</v>
      </c>
      <c r="E98" s="5" t="s">
        <v>27</v>
      </c>
      <c r="F98" s="5" t="s">
        <v>28</v>
      </c>
      <c r="G98" s="5" t="s">
        <v>29</v>
      </c>
      <c r="H98" s="7" t="s">
        <v>17</v>
      </c>
      <c r="I98" s="8">
        <v>30</v>
      </c>
      <c r="J98" s="9">
        <v>925</v>
      </c>
      <c r="K98" s="10">
        <v>277500</v>
      </c>
      <c r="L98" s="10">
        <v>97125</v>
      </c>
      <c r="M98" s="11">
        <v>0.35</v>
      </c>
      <c r="N98" s="5" t="s">
        <v>24</v>
      </c>
      <c r="O98" s="5">
        <f t="shared" si="2"/>
        <v>2020</v>
      </c>
      <c r="P98" s="5" t="str">
        <f t="shared" si="3"/>
        <v>Aug</v>
      </c>
    </row>
    <row r="99" spans="2:16" ht="14.25" customHeight="1" x14ac:dyDescent="0.45">
      <c r="B99" s="5" t="s">
        <v>25</v>
      </c>
      <c r="C99" s="5">
        <v>1197831</v>
      </c>
      <c r="D99" s="6">
        <v>44056</v>
      </c>
      <c r="E99" s="5" t="s">
        <v>27</v>
      </c>
      <c r="F99" s="5" t="s">
        <v>28</v>
      </c>
      <c r="G99" s="5" t="s">
        <v>29</v>
      </c>
      <c r="H99" s="7" t="s">
        <v>19</v>
      </c>
      <c r="I99" s="8">
        <v>40</v>
      </c>
      <c r="J99" s="9">
        <v>925</v>
      </c>
      <c r="K99" s="10">
        <v>370000</v>
      </c>
      <c r="L99" s="10">
        <v>129499.99999999999</v>
      </c>
      <c r="M99" s="11">
        <v>0.35</v>
      </c>
      <c r="N99" s="5" t="s">
        <v>24</v>
      </c>
      <c r="O99" s="5">
        <f t="shared" si="2"/>
        <v>2020</v>
      </c>
      <c r="P99" s="5" t="str">
        <f t="shared" si="3"/>
        <v>Aug</v>
      </c>
    </row>
    <row r="100" spans="2:16" ht="14.25" customHeight="1" x14ac:dyDescent="0.45">
      <c r="B100" s="5" t="s">
        <v>25</v>
      </c>
      <c r="C100" s="5">
        <v>1197831</v>
      </c>
      <c r="D100" s="6">
        <v>44057</v>
      </c>
      <c r="E100" s="5" t="s">
        <v>27</v>
      </c>
      <c r="F100" s="5" t="s">
        <v>28</v>
      </c>
      <c r="G100" s="5" t="s">
        <v>29</v>
      </c>
      <c r="H100" s="7" t="s">
        <v>20</v>
      </c>
      <c r="I100" s="8">
        <v>35</v>
      </c>
      <c r="J100" s="9">
        <v>775</v>
      </c>
      <c r="K100" s="10">
        <v>271250</v>
      </c>
      <c r="L100" s="10">
        <v>94937.5</v>
      </c>
      <c r="M100" s="11">
        <v>0.35</v>
      </c>
      <c r="N100" s="5" t="s">
        <v>24</v>
      </c>
      <c r="O100" s="5">
        <f t="shared" si="2"/>
        <v>2020</v>
      </c>
      <c r="P100" s="5" t="str">
        <f t="shared" si="3"/>
        <v>Aug</v>
      </c>
    </row>
    <row r="101" spans="2:16" ht="14.25" customHeight="1" x14ac:dyDescent="0.45">
      <c r="B101" s="5" t="s">
        <v>25</v>
      </c>
      <c r="C101" s="5">
        <v>1197831</v>
      </c>
      <c r="D101" s="6">
        <v>44058</v>
      </c>
      <c r="E101" s="5" t="s">
        <v>27</v>
      </c>
      <c r="F101" s="5" t="s">
        <v>28</v>
      </c>
      <c r="G101" s="5" t="s">
        <v>29</v>
      </c>
      <c r="H101" s="7" t="s">
        <v>21</v>
      </c>
      <c r="I101" s="8">
        <v>40</v>
      </c>
      <c r="J101" s="9">
        <v>700</v>
      </c>
      <c r="K101" s="10">
        <v>280000</v>
      </c>
      <c r="L101" s="10">
        <v>126000</v>
      </c>
      <c r="M101" s="11">
        <v>0.45</v>
      </c>
      <c r="N101" s="5" t="s">
        <v>24</v>
      </c>
      <c r="O101" s="5">
        <f t="shared" si="2"/>
        <v>2020</v>
      </c>
      <c r="P101" s="5" t="str">
        <f t="shared" si="3"/>
        <v>Aug</v>
      </c>
    </row>
    <row r="102" spans="2:16" ht="14.25" customHeight="1" x14ac:dyDescent="0.45">
      <c r="B102" s="5" t="s">
        <v>25</v>
      </c>
      <c r="C102" s="5">
        <v>1197831</v>
      </c>
      <c r="D102" s="6">
        <v>44059</v>
      </c>
      <c r="E102" s="5" t="s">
        <v>27</v>
      </c>
      <c r="F102" s="5" t="s">
        <v>28</v>
      </c>
      <c r="G102" s="5" t="s">
        <v>29</v>
      </c>
      <c r="H102" s="7" t="s">
        <v>22</v>
      </c>
      <c r="I102" s="8">
        <v>45</v>
      </c>
      <c r="J102" s="9">
        <v>600</v>
      </c>
      <c r="K102" s="10">
        <v>270000</v>
      </c>
      <c r="L102" s="10">
        <v>81000</v>
      </c>
      <c r="M102" s="11">
        <v>0.3</v>
      </c>
      <c r="N102" s="5" t="s">
        <v>24</v>
      </c>
      <c r="O102" s="5">
        <f t="shared" si="2"/>
        <v>2020</v>
      </c>
      <c r="P102" s="5" t="str">
        <f t="shared" si="3"/>
        <v>Aug</v>
      </c>
    </row>
    <row r="103" spans="2:16" ht="14.25" customHeight="1" x14ac:dyDescent="0.45">
      <c r="B103" s="5" t="s">
        <v>25</v>
      </c>
      <c r="C103" s="5">
        <v>1197831</v>
      </c>
      <c r="D103" s="6">
        <v>44060</v>
      </c>
      <c r="E103" s="5" t="s">
        <v>27</v>
      </c>
      <c r="F103" s="5" t="s">
        <v>28</v>
      </c>
      <c r="G103" s="5" t="s">
        <v>29</v>
      </c>
      <c r="H103" s="7" t="s">
        <v>23</v>
      </c>
      <c r="I103" s="8">
        <v>40</v>
      </c>
      <c r="J103" s="9">
        <v>950</v>
      </c>
      <c r="K103" s="10">
        <v>380000</v>
      </c>
      <c r="L103" s="10">
        <v>190000</v>
      </c>
      <c r="M103" s="11">
        <v>0.5</v>
      </c>
      <c r="N103" s="5" t="s">
        <v>24</v>
      </c>
      <c r="O103" s="5">
        <f t="shared" si="2"/>
        <v>2020</v>
      </c>
      <c r="P103" s="5" t="str">
        <f t="shared" si="3"/>
        <v>Aug</v>
      </c>
    </row>
    <row r="104" spans="2:16" ht="14.25" customHeight="1" x14ac:dyDescent="0.45">
      <c r="B104" s="5" t="s">
        <v>25</v>
      </c>
      <c r="C104" s="5">
        <v>1197831</v>
      </c>
      <c r="D104" s="6">
        <v>44061</v>
      </c>
      <c r="E104" s="5" t="s">
        <v>27</v>
      </c>
      <c r="F104" s="5" t="s">
        <v>28</v>
      </c>
      <c r="G104" s="5" t="s">
        <v>29</v>
      </c>
      <c r="H104" s="7" t="s">
        <v>17</v>
      </c>
      <c r="I104" s="8">
        <v>40</v>
      </c>
      <c r="J104" s="9">
        <v>950</v>
      </c>
      <c r="K104" s="10">
        <v>380000</v>
      </c>
      <c r="L104" s="10">
        <v>133000</v>
      </c>
      <c r="M104" s="11">
        <v>0.35</v>
      </c>
      <c r="N104" s="5" t="s">
        <v>24</v>
      </c>
      <c r="O104" s="5">
        <f t="shared" si="2"/>
        <v>2020</v>
      </c>
      <c r="P104" s="5" t="str">
        <f t="shared" si="3"/>
        <v>Aug</v>
      </c>
    </row>
    <row r="105" spans="2:16" ht="14.25" customHeight="1" x14ac:dyDescent="0.45">
      <c r="B105" s="5" t="s">
        <v>25</v>
      </c>
      <c r="C105" s="5">
        <v>1197831</v>
      </c>
      <c r="D105" s="6">
        <v>44062</v>
      </c>
      <c r="E105" s="5" t="s">
        <v>27</v>
      </c>
      <c r="F105" s="5" t="s">
        <v>28</v>
      </c>
      <c r="G105" s="5" t="s">
        <v>29</v>
      </c>
      <c r="H105" s="7" t="s">
        <v>19</v>
      </c>
      <c r="I105" s="8">
        <v>45</v>
      </c>
      <c r="J105" s="9">
        <v>950</v>
      </c>
      <c r="K105" s="10">
        <v>427500</v>
      </c>
      <c r="L105" s="10">
        <v>149625</v>
      </c>
      <c r="M105" s="11">
        <v>0.35</v>
      </c>
      <c r="N105" s="5" t="s">
        <v>24</v>
      </c>
      <c r="O105" s="5">
        <f t="shared" si="2"/>
        <v>2020</v>
      </c>
      <c r="P105" s="5" t="str">
        <f t="shared" si="3"/>
        <v>Aug</v>
      </c>
    </row>
    <row r="106" spans="2:16" ht="14.25" customHeight="1" x14ac:dyDescent="0.45">
      <c r="B106" s="5" t="s">
        <v>25</v>
      </c>
      <c r="C106" s="5">
        <v>1197831</v>
      </c>
      <c r="D106" s="6">
        <v>44063</v>
      </c>
      <c r="E106" s="5" t="s">
        <v>27</v>
      </c>
      <c r="F106" s="5" t="s">
        <v>28</v>
      </c>
      <c r="G106" s="5" t="s">
        <v>29</v>
      </c>
      <c r="H106" s="7" t="s">
        <v>20</v>
      </c>
      <c r="I106" s="8">
        <v>40</v>
      </c>
      <c r="J106" s="9">
        <v>800</v>
      </c>
      <c r="K106" s="10">
        <v>320000</v>
      </c>
      <c r="L106" s="10">
        <v>112000</v>
      </c>
      <c r="M106" s="11">
        <v>0.35</v>
      </c>
      <c r="N106" s="5" t="s">
        <v>24</v>
      </c>
      <c r="O106" s="5">
        <f t="shared" si="2"/>
        <v>2020</v>
      </c>
      <c r="P106" s="5" t="str">
        <f t="shared" si="3"/>
        <v>Aug</v>
      </c>
    </row>
    <row r="107" spans="2:16" ht="14.25" customHeight="1" x14ac:dyDescent="0.45">
      <c r="B107" s="5" t="s">
        <v>25</v>
      </c>
      <c r="C107" s="5">
        <v>1197831</v>
      </c>
      <c r="D107" s="6">
        <v>44064</v>
      </c>
      <c r="E107" s="5" t="s">
        <v>27</v>
      </c>
      <c r="F107" s="5" t="s">
        <v>28</v>
      </c>
      <c r="G107" s="5" t="s">
        <v>29</v>
      </c>
      <c r="H107" s="7" t="s">
        <v>21</v>
      </c>
      <c r="I107" s="8">
        <v>40</v>
      </c>
      <c r="J107" s="9">
        <v>750</v>
      </c>
      <c r="K107" s="10">
        <v>300000</v>
      </c>
      <c r="L107" s="10">
        <v>135000</v>
      </c>
      <c r="M107" s="11">
        <v>0.45</v>
      </c>
      <c r="N107" s="5" t="s">
        <v>24</v>
      </c>
      <c r="O107" s="5">
        <f t="shared" si="2"/>
        <v>2020</v>
      </c>
      <c r="P107" s="5" t="str">
        <f t="shared" si="3"/>
        <v>Aug</v>
      </c>
    </row>
    <row r="108" spans="2:16" ht="14.25" customHeight="1" x14ac:dyDescent="0.45">
      <c r="B108" s="5" t="s">
        <v>25</v>
      </c>
      <c r="C108" s="5">
        <v>1197831</v>
      </c>
      <c r="D108" s="6">
        <v>44065</v>
      </c>
      <c r="E108" s="5" t="s">
        <v>27</v>
      </c>
      <c r="F108" s="5" t="s">
        <v>28</v>
      </c>
      <c r="G108" s="5" t="s">
        <v>29</v>
      </c>
      <c r="H108" s="7" t="s">
        <v>22</v>
      </c>
      <c r="I108" s="8">
        <v>45</v>
      </c>
      <c r="J108" s="9">
        <v>650</v>
      </c>
      <c r="K108" s="10">
        <v>292500</v>
      </c>
      <c r="L108" s="10">
        <v>87750</v>
      </c>
      <c r="M108" s="11">
        <v>0.3</v>
      </c>
      <c r="N108" s="5" t="s">
        <v>24</v>
      </c>
      <c r="O108" s="5">
        <f t="shared" si="2"/>
        <v>2020</v>
      </c>
      <c r="P108" s="5" t="str">
        <f t="shared" si="3"/>
        <v>Aug</v>
      </c>
    </row>
    <row r="109" spans="2:16" ht="14.25" customHeight="1" x14ac:dyDescent="0.45">
      <c r="B109" s="5" t="s">
        <v>25</v>
      </c>
      <c r="C109" s="5">
        <v>1197831</v>
      </c>
      <c r="D109" s="6">
        <v>44066</v>
      </c>
      <c r="E109" s="5" t="s">
        <v>27</v>
      </c>
      <c r="F109" s="5" t="s">
        <v>28</v>
      </c>
      <c r="G109" s="5" t="s">
        <v>29</v>
      </c>
      <c r="H109" s="7" t="s">
        <v>23</v>
      </c>
      <c r="I109" s="8">
        <v>50</v>
      </c>
      <c r="J109" s="9">
        <v>1000</v>
      </c>
      <c r="K109" s="10">
        <v>500000</v>
      </c>
      <c r="L109" s="10">
        <v>250000</v>
      </c>
      <c r="M109" s="11">
        <v>0.5</v>
      </c>
      <c r="N109" s="5" t="s">
        <v>24</v>
      </c>
      <c r="O109" s="5">
        <f t="shared" si="2"/>
        <v>2020</v>
      </c>
      <c r="P109" s="5" t="str">
        <f t="shared" si="3"/>
        <v>Aug</v>
      </c>
    </row>
    <row r="110" spans="2:16" ht="14.25" customHeight="1" x14ac:dyDescent="0.45">
      <c r="B110" s="5" t="s">
        <v>25</v>
      </c>
      <c r="C110" s="5">
        <v>1197831</v>
      </c>
      <c r="D110" s="6">
        <v>44067</v>
      </c>
      <c r="E110" s="5" t="s">
        <v>27</v>
      </c>
      <c r="F110" s="5" t="s">
        <v>28</v>
      </c>
      <c r="G110" s="5" t="s">
        <v>29</v>
      </c>
      <c r="H110" s="7" t="s">
        <v>17</v>
      </c>
      <c r="I110" s="8">
        <v>40</v>
      </c>
      <c r="J110" s="9">
        <v>950</v>
      </c>
      <c r="K110" s="10">
        <v>380000</v>
      </c>
      <c r="L110" s="10">
        <v>133000</v>
      </c>
      <c r="M110" s="11">
        <v>0.35</v>
      </c>
      <c r="N110" s="5" t="s">
        <v>24</v>
      </c>
      <c r="O110" s="5">
        <f t="shared" si="2"/>
        <v>2020</v>
      </c>
      <c r="P110" s="5" t="str">
        <f t="shared" si="3"/>
        <v>Aug</v>
      </c>
    </row>
    <row r="111" spans="2:16" ht="14.25" customHeight="1" x14ac:dyDescent="0.45">
      <c r="B111" s="5" t="s">
        <v>25</v>
      </c>
      <c r="C111" s="5">
        <v>1197831</v>
      </c>
      <c r="D111" s="6">
        <v>44068</v>
      </c>
      <c r="E111" s="5" t="s">
        <v>27</v>
      </c>
      <c r="F111" s="5" t="s">
        <v>28</v>
      </c>
      <c r="G111" s="5" t="s">
        <v>29</v>
      </c>
      <c r="H111" s="7" t="s">
        <v>19</v>
      </c>
      <c r="I111" s="8">
        <v>45</v>
      </c>
      <c r="J111" s="9">
        <v>950</v>
      </c>
      <c r="K111" s="10">
        <v>427500</v>
      </c>
      <c r="L111" s="10">
        <v>149625</v>
      </c>
      <c r="M111" s="11">
        <v>0.35</v>
      </c>
      <c r="N111" s="5" t="s">
        <v>24</v>
      </c>
      <c r="O111" s="5">
        <f t="shared" si="2"/>
        <v>2020</v>
      </c>
      <c r="P111" s="5" t="str">
        <f t="shared" si="3"/>
        <v>Aug</v>
      </c>
    </row>
    <row r="112" spans="2:16" ht="14.25" customHeight="1" x14ac:dyDescent="0.45">
      <c r="B112" s="5" t="s">
        <v>25</v>
      </c>
      <c r="C112" s="5">
        <v>1197831</v>
      </c>
      <c r="D112" s="6">
        <v>44069</v>
      </c>
      <c r="E112" s="5" t="s">
        <v>27</v>
      </c>
      <c r="F112" s="5" t="s">
        <v>28</v>
      </c>
      <c r="G112" s="5" t="s">
        <v>29</v>
      </c>
      <c r="H112" s="7" t="s">
        <v>20</v>
      </c>
      <c r="I112" s="8">
        <v>40</v>
      </c>
      <c r="J112" s="9">
        <v>1100</v>
      </c>
      <c r="K112" s="10">
        <v>440000</v>
      </c>
      <c r="L112" s="10">
        <v>154000</v>
      </c>
      <c r="M112" s="11">
        <v>0.35</v>
      </c>
      <c r="N112" s="5" t="s">
        <v>24</v>
      </c>
      <c r="O112" s="5">
        <f t="shared" si="2"/>
        <v>2020</v>
      </c>
      <c r="P112" s="5" t="str">
        <f t="shared" si="3"/>
        <v>Aug</v>
      </c>
    </row>
    <row r="113" spans="2:16" ht="14.25" customHeight="1" x14ac:dyDescent="0.45">
      <c r="B113" s="5" t="s">
        <v>25</v>
      </c>
      <c r="C113" s="5">
        <v>1197831</v>
      </c>
      <c r="D113" s="6">
        <v>44070</v>
      </c>
      <c r="E113" s="5" t="s">
        <v>27</v>
      </c>
      <c r="F113" s="5" t="s">
        <v>28</v>
      </c>
      <c r="G113" s="5" t="s">
        <v>29</v>
      </c>
      <c r="H113" s="7" t="s">
        <v>21</v>
      </c>
      <c r="I113" s="8">
        <v>40</v>
      </c>
      <c r="J113" s="9">
        <v>700</v>
      </c>
      <c r="K113" s="10">
        <v>280000</v>
      </c>
      <c r="L113" s="10">
        <v>126000</v>
      </c>
      <c r="M113" s="11">
        <v>0.45</v>
      </c>
      <c r="N113" s="5" t="s">
        <v>24</v>
      </c>
      <c r="O113" s="5">
        <f t="shared" si="2"/>
        <v>2020</v>
      </c>
      <c r="P113" s="5" t="str">
        <f t="shared" si="3"/>
        <v>Aug</v>
      </c>
    </row>
    <row r="114" spans="2:16" ht="14.25" customHeight="1" x14ac:dyDescent="0.45">
      <c r="B114" s="5" t="s">
        <v>25</v>
      </c>
      <c r="C114" s="5">
        <v>1197831</v>
      </c>
      <c r="D114" s="6">
        <v>44071</v>
      </c>
      <c r="E114" s="5" t="s">
        <v>27</v>
      </c>
      <c r="F114" s="5" t="s">
        <v>28</v>
      </c>
      <c r="G114" s="5" t="s">
        <v>29</v>
      </c>
      <c r="H114" s="7" t="s">
        <v>22</v>
      </c>
      <c r="I114" s="8">
        <v>45</v>
      </c>
      <c r="J114" s="9">
        <v>700</v>
      </c>
      <c r="K114" s="10">
        <v>315000</v>
      </c>
      <c r="L114" s="10">
        <v>94500</v>
      </c>
      <c r="M114" s="11">
        <v>0.3</v>
      </c>
      <c r="N114" s="5" t="s">
        <v>24</v>
      </c>
      <c r="O114" s="5">
        <f t="shared" si="2"/>
        <v>2020</v>
      </c>
      <c r="P114" s="5" t="str">
        <f t="shared" si="3"/>
        <v>Aug</v>
      </c>
    </row>
    <row r="115" spans="2:16" ht="14.25" customHeight="1" x14ac:dyDescent="0.45">
      <c r="B115" s="5" t="s">
        <v>25</v>
      </c>
      <c r="C115" s="5">
        <v>1197831</v>
      </c>
      <c r="D115" s="6">
        <v>44072</v>
      </c>
      <c r="E115" s="5" t="s">
        <v>27</v>
      </c>
      <c r="F115" s="5" t="s">
        <v>28</v>
      </c>
      <c r="G115" s="5" t="s">
        <v>29</v>
      </c>
      <c r="H115" s="7" t="s">
        <v>23</v>
      </c>
      <c r="I115" s="8">
        <v>50</v>
      </c>
      <c r="J115" s="9">
        <v>975</v>
      </c>
      <c r="K115" s="10">
        <v>487500</v>
      </c>
      <c r="L115" s="10">
        <v>243750</v>
      </c>
      <c r="M115" s="11">
        <v>0.5</v>
      </c>
      <c r="N115" s="5" t="s">
        <v>24</v>
      </c>
      <c r="O115" s="5">
        <f t="shared" si="2"/>
        <v>2020</v>
      </c>
      <c r="P115" s="5" t="str">
        <f t="shared" si="3"/>
        <v>Aug</v>
      </c>
    </row>
    <row r="116" spans="2:16" ht="14.25" customHeight="1" x14ac:dyDescent="0.4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c r="O116" s="5">
        <f t="shared" si="2"/>
        <v>2020</v>
      </c>
      <c r="P116" s="5" t="str">
        <f t="shared" si="3"/>
        <v>Aug</v>
      </c>
    </row>
    <row r="117" spans="2:16" ht="14.25" customHeight="1" x14ac:dyDescent="0.45">
      <c r="B117" s="5" t="s">
        <v>25</v>
      </c>
      <c r="C117" s="5">
        <v>1197831</v>
      </c>
      <c r="D117" s="6">
        <v>44074</v>
      </c>
      <c r="E117" s="5" t="s">
        <v>27</v>
      </c>
      <c r="F117" s="5" t="s">
        <v>28</v>
      </c>
      <c r="G117" s="5" t="s">
        <v>29</v>
      </c>
      <c r="H117" s="7" t="s">
        <v>19</v>
      </c>
      <c r="I117" s="8">
        <v>45</v>
      </c>
      <c r="J117" s="9">
        <v>925</v>
      </c>
      <c r="K117" s="10">
        <v>416250</v>
      </c>
      <c r="L117" s="10">
        <v>145687.5</v>
      </c>
      <c r="M117" s="11">
        <v>0.35</v>
      </c>
      <c r="N117" s="5" t="s">
        <v>24</v>
      </c>
      <c r="O117" s="5">
        <f t="shared" si="2"/>
        <v>2020</v>
      </c>
      <c r="P117" s="5" t="str">
        <f t="shared" si="3"/>
        <v>Aug</v>
      </c>
    </row>
    <row r="118" spans="2:16" ht="14.25" customHeight="1" x14ac:dyDescent="0.45">
      <c r="B118" s="5" t="s">
        <v>25</v>
      </c>
      <c r="C118" s="5">
        <v>1197831</v>
      </c>
      <c r="D118" s="6">
        <v>44075</v>
      </c>
      <c r="E118" s="5" t="s">
        <v>27</v>
      </c>
      <c r="F118" s="5" t="s">
        <v>28</v>
      </c>
      <c r="G118" s="5" t="s">
        <v>29</v>
      </c>
      <c r="H118" s="7" t="s">
        <v>20</v>
      </c>
      <c r="I118" s="8">
        <v>40</v>
      </c>
      <c r="J118" s="9">
        <v>1100</v>
      </c>
      <c r="K118" s="10">
        <v>440000</v>
      </c>
      <c r="L118" s="10">
        <v>154000</v>
      </c>
      <c r="M118" s="11">
        <v>0.35</v>
      </c>
      <c r="N118" s="5" t="s">
        <v>24</v>
      </c>
      <c r="O118" s="5">
        <f t="shared" si="2"/>
        <v>2020</v>
      </c>
      <c r="P118" s="5" t="str">
        <f t="shared" si="3"/>
        <v>Sep</v>
      </c>
    </row>
    <row r="119" spans="2:16" ht="14.25" customHeight="1" x14ac:dyDescent="0.45">
      <c r="B119" s="5" t="s">
        <v>25</v>
      </c>
      <c r="C119" s="5">
        <v>1197831</v>
      </c>
      <c r="D119" s="6">
        <v>44076</v>
      </c>
      <c r="E119" s="5" t="s">
        <v>27</v>
      </c>
      <c r="F119" s="5" t="s">
        <v>28</v>
      </c>
      <c r="G119" s="5" t="s">
        <v>29</v>
      </c>
      <c r="H119" s="7" t="s">
        <v>21</v>
      </c>
      <c r="I119" s="8">
        <v>40</v>
      </c>
      <c r="J119" s="9">
        <v>650</v>
      </c>
      <c r="K119" s="10">
        <v>260000</v>
      </c>
      <c r="L119" s="10">
        <v>117000</v>
      </c>
      <c r="M119" s="11">
        <v>0.45</v>
      </c>
      <c r="N119" s="5" t="s">
        <v>24</v>
      </c>
      <c r="O119" s="5">
        <f t="shared" si="2"/>
        <v>2020</v>
      </c>
      <c r="P119" s="5" t="str">
        <f t="shared" si="3"/>
        <v>Sep</v>
      </c>
    </row>
    <row r="120" spans="2:16" ht="14.25" customHeight="1" x14ac:dyDescent="0.45">
      <c r="B120" s="5" t="s">
        <v>25</v>
      </c>
      <c r="C120" s="5">
        <v>1197831</v>
      </c>
      <c r="D120" s="6">
        <v>44077</v>
      </c>
      <c r="E120" s="5" t="s">
        <v>27</v>
      </c>
      <c r="F120" s="5" t="s">
        <v>28</v>
      </c>
      <c r="G120" s="5" t="s">
        <v>29</v>
      </c>
      <c r="H120" s="7" t="s">
        <v>22</v>
      </c>
      <c r="I120" s="8">
        <v>45</v>
      </c>
      <c r="J120" s="9">
        <v>650</v>
      </c>
      <c r="K120" s="10">
        <v>292500</v>
      </c>
      <c r="L120" s="10">
        <v>87750</v>
      </c>
      <c r="M120" s="11">
        <v>0.3</v>
      </c>
      <c r="N120" s="5" t="s">
        <v>24</v>
      </c>
      <c r="O120" s="5">
        <f t="shared" si="2"/>
        <v>2020</v>
      </c>
      <c r="P120" s="5" t="str">
        <f t="shared" si="3"/>
        <v>Sep</v>
      </c>
    </row>
    <row r="121" spans="2:16" ht="14.25" customHeight="1" x14ac:dyDescent="0.45">
      <c r="B121" s="5" t="s">
        <v>25</v>
      </c>
      <c r="C121" s="5">
        <v>1197831</v>
      </c>
      <c r="D121" s="6">
        <v>44078</v>
      </c>
      <c r="E121" s="5" t="s">
        <v>27</v>
      </c>
      <c r="F121" s="5" t="s">
        <v>28</v>
      </c>
      <c r="G121" s="5" t="s">
        <v>29</v>
      </c>
      <c r="H121" s="7" t="s">
        <v>23</v>
      </c>
      <c r="I121" s="8">
        <v>50</v>
      </c>
      <c r="J121" s="9">
        <v>900</v>
      </c>
      <c r="K121" s="10">
        <v>450000</v>
      </c>
      <c r="L121" s="10">
        <v>225000</v>
      </c>
      <c r="M121" s="11">
        <v>0.5</v>
      </c>
      <c r="N121" s="5" t="s">
        <v>24</v>
      </c>
      <c r="O121" s="5">
        <f t="shared" si="2"/>
        <v>2020</v>
      </c>
      <c r="P121" s="5" t="str">
        <f t="shared" si="3"/>
        <v>Sep</v>
      </c>
    </row>
    <row r="122" spans="2:16" ht="14.25" customHeight="1" x14ac:dyDescent="0.45">
      <c r="B122" s="5" t="s">
        <v>25</v>
      </c>
      <c r="C122" s="5">
        <v>1197831</v>
      </c>
      <c r="D122" s="6">
        <v>44079</v>
      </c>
      <c r="E122" s="5" t="s">
        <v>27</v>
      </c>
      <c r="F122" s="5" t="s">
        <v>28</v>
      </c>
      <c r="G122" s="5" t="s">
        <v>29</v>
      </c>
      <c r="H122" s="7" t="s">
        <v>17</v>
      </c>
      <c r="I122" s="8">
        <v>45</v>
      </c>
      <c r="J122" s="9">
        <v>850</v>
      </c>
      <c r="K122" s="10">
        <v>382500</v>
      </c>
      <c r="L122" s="10">
        <v>133875</v>
      </c>
      <c r="M122" s="11">
        <v>0.35</v>
      </c>
      <c r="N122" s="5" t="s">
        <v>24</v>
      </c>
      <c r="O122" s="5">
        <f t="shared" si="2"/>
        <v>2020</v>
      </c>
      <c r="P122" s="5" t="str">
        <f t="shared" si="3"/>
        <v>Sep</v>
      </c>
    </row>
    <row r="123" spans="2:16" ht="14.25" customHeight="1" x14ac:dyDescent="0.45">
      <c r="B123" s="5" t="s">
        <v>25</v>
      </c>
      <c r="C123" s="5">
        <v>1197831</v>
      </c>
      <c r="D123" s="6">
        <v>44080</v>
      </c>
      <c r="E123" s="5" t="s">
        <v>27</v>
      </c>
      <c r="F123" s="5" t="s">
        <v>28</v>
      </c>
      <c r="G123" s="5" t="s">
        <v>29</v>
      </c>
      <c r="H123" s="7" t="s">
        <v>19</v>
      </c>
      <c r="I123" s="8">
        <v>45</v>
      </c>
      <c r="J123" s="9">
        <v>850</v>
      </c>
      <c r="K123" s="10">
        <v>382500</v>
      </c>
      <c r="L123" s="10">
        <v>133875</v>
      </c>
      <c r="M123" s="11">
        <v>0.35</v>
      </c>
      <c r="N123" s="5" t="s">
        <v>24</v>
      </c>
      <c r="O123" s="5">
        <f t="shared" si="2"/>
        <v>2020</v>
      </c>
      <c r="P123" s="5" t="str">
        <f t="shared" si="3"/>
        <v>Sep</v>
      </c>
    </row>
    <row r="124" spans="2:16" ht="14.25" customHeight="1" x14ac:dyDescent="0.45">
      <c r="B124" s="5" t="s">
        <v>25</v>
      </c>
      <c r="C124" s="5">
        <v>1197831</v>
      </c>
      <c r="D124" s="6">
        <v>44081</v>
      </c>
      <c r="E124" s="5" t="s">
        <v>27</v>
      </c>
      <c r="F124" s="5" t="s">
        <v>28</v>
      </c>
      <c r="G124" s="5" t="s">
        <v>29</v>
      </c>
      <c r="H124" s="7" t="s">
        <v>20</v>
      </c>
      <c r="I124" s="8">
        <v>50</v>
      </c>
      <c r="J124" s="9">
        <v>900</v>
      </c>
      <c r="K124" s="10">
        <v>450000</v>
      </c>
      <c r="L124" s="10">
        <v>157500</v>
      </c>
      <c r="M124" s="11">
        <v>0.35</v>
      </c>
      <c r="N124" s="5" t="s">
        <v>24</v>
      </c>
      <c r="O124" s="5">
        <f t="shared" si="2"/>
        <v>2020</v>
      </c>
      <c r="P124" s="5" t="str">
        <f t="shared" si="3"/>
        <v>Sep</v>
      </c>
    </row>
    <row r="125" spans="2:16" ht="14.25" customHeight="1" x14ac:dyDescent="0.45">
      <c r="B125" s="5" t="s">
        <v>25</v>
      </c>
      <c r="C125" s="5">
        <v>1197831</v>
      </c>
      <c r="D125" s="6">
        <v>44082</v>
      </c>
      <c r="E125" s="5" t="s">
        <v>27</v>
      </c>
      <c r="F125" s="5" t="s">
        <v>28</v>
      </c>
      <c r="G125" s="5" t="s">
        <v>29</v>
      </c>
      <c r="H125" s="7" t="s">
        <v>21</v>
      </c>
      <c r="I125" s="8">
        <v>50</v>
      </c>
      <c r="J125" s="9">
        <v>625</v>
      </c>
      <c r="K125" s="10">
        <v>312500</v>
      </c>
      <c r="L125" s="10">
        <v>140625</v>
      </c>
      <c r="M125" s="11">
        <v>0.45</v>
      </c>
      <c r="N125" s="5" t="s">
        <v>24</v>
      </c>
      <c r="O125" s="5">
        <f t="shared" si="2"/>
        <v>2020</v>
      </c>
      <c r="P125" s="5" t="str">
        <f t="shared" si="3"/>
        <v>Sep</v>
      </c>
    </row>
    <row r="126" spans="2:16" ht="14.25" customHeight="1" x14ac:dyDescent="0.45">
      <c r="B126" s="5" t="s">
        <v>25</v>
      </c>
      <c r="C126" s="5">
        <v>1197831</v>
      </c>
      <c r="D126" s="6">
        <v>44083</v>
      </c>
      <c r="E126" s="5" t="s">
        <v>27</v>
      </c>
      <c r="F126" s="5" t="s">
        <v>28</v>
      </c>
      <c r="G126" s="5" t="s">
        <v>29</v>
      </c>
      <c r="H126" s="7" t="s">
        <v>22</v>
      </c>
      <c r="I126" s="8">
        <v>45</v>
      </c>
      <c r="J126" s="9">
        <v>625</v>
      </c>
      <c r="K126" s="10">
        <v>281250</v>
      </c>
      <c r="L126" s="10">
        <v>84375</v>
      </c>
      <c r="M126" s="11">
        <v>0.3</v>
      </c>
      <c r="N126" s="5" t="s">
        <v>24</v>
      </c>
      <c r="O126" s="5">
        <f t="shared" si="2"/>
        <v>2020</v>
      </c>
      <c r="P126" s="5" t="str">
        <f t="shared" si="3"/>
        <v>Sep</v>
      </c>
    </row>
    <row r="127" spans="2:16" ht="14.25" customHeight="1" x14ac:dyDescent="0.4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c r="O127" s="5">
        <f t="shared" si="2"/>
        <v>2020</v>
      </c>
      <c r="P127" s="5" t="str">
        <f t="shared" si="3"/>
        <v>Sep</v>
      </c>
    </row>
    <row r="128" spans="2:16" ht="14.25" customHeight="1" x14ac:dyDescent="0.4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c r="O128" s="5">
        <f t="shared" si="2"/>
        <v>2020</v>
      </c>
      <c r="P128" s="5" t="str">
        <f t="shared" si="3"/>
        <v>Sep</v>
      </c>
    </row>
    <row r="129" spans="2:16" ht="14.25" customHeight="1" x14ac:dyDescent="0.4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c r="O129" s="5">
        <f t="shared" si="2"/>
        <v>2020</v>
      </c>
      <c r="P129" s="5" t="str">
        <f t="shared" si="3"/>
        <v>Sep</v>
      </c>
    </row>
    <row r="130" spans="2:16" ht="14.25" customHeight="1" x14ac:dyDescent="0.45">
      <c r="B130" s="5" t="s">
        <v>25</v>
      </c>
      <c r="C130" s="5">
        <v>1197831</v>
      </c>
      <c r="D130" s="6">
        <v>44087</v>
      </c>
      <c r="E130" s="5" t="s">
        <v>27</v>
      </c>
      <c r="F130" s="5" t="s">
        <v>28</v>
      </c>
      <c r="G130" s="5" t="s">
        <v>29</v>
      </c>
      <c r="H130" s="7" t="s">
        <v>20</v>
      </c>
      <c r="I130" s="8">
        <v>50</v>
      </c>
      <c r="J130" s="9">
        <v>750</v>
      </c>
      <c r="K130" s="10">
        <v>375000</v>
      </c>
      <c r="L130" s="10">
        <v>131250</v>
      </c>
      <c r="M130" s="11">
        <v>0.35</v>
      </c>
      <c r="N130" s="5" t="s">
        <v>24</v>
      </c>
      <c r="O130" s="5">
        <f t="shared" si="2"/>
        <v>2020</v>
      </c>
      <c r="P130" s="5" t="str">
        <f t="shared" si="3"/>
        <v>Sep</v>
      </c>
    </row>
    <row r="131" spans="2:16" ht="14.25" customHeight="1" x14ac:dyDescent="0.45">
      <c r="B131" s="5" t="s">
        <v>25</v>
      </c>
      <c r="C131" s="5">
        <v>1197831</v>
      </c>
      <c r="D131" s="6">
        <v>44088</v>
      </c>
      <c r="E131" s="5" t="s">
        <v>27</v>
      </c>
      <c r="F131" s="5" t="s">
        <v>28</v>
      </c>
      <c r="G131" s="5" t="s">
        <v>29</v>
      </c>
      <c r="H131" s="7" t="s">
        <v>21</v>
      </c>
      <c r="I131" s="8">
        <v>50</v>
      </c>
      <c r="J131" s="9">
        <v>600</v>
      </c>
      <c r="K131" s="10">
        <v>300000</v>
      </c>
      <c r="L131" s="10">
        <v>135000</v>
      </c>
      <c r="M131" s="11">
        <v>0.45</v>
      </c>
      <c r="N131" s="5" t="s">
        <v>24</v>
      </c>
      <c r="O131" s="5">
        <f t="shared" si="2"/>
        <v>2020</v>
      </c>
      <c r="P131" s="5" t="str">
        <f t="shared" si="3"/>
        <v>Sep</v>
      </c>
    </row>
    <row r="132" spans="2:16" ht="14.25" customHeight="1" x14ac:dyDescent="0.45">
      <c r="B132" s="5" t="s">
        <v>25</v>
      </c>
      <c r="C132" s="5">
        <v>1197831</v>
      </c>
      <c r="D132" s="6">
        <v>44089</v>
      </c>
      <c r="E132" s="5" t="s">
        <v>27</v>
      </c>
      <c r="F132" s="5" t="s">
        <v>28</v>
      </c>
      <c r="G132" s="5" t="s">
        <v>29</v>
      </c>
      <c r="H132" s="7" t="s">
        <v>22</v>
      </c>
      <c r="I132" s="8">
        <v>45</v>
      </c>
      <c r="J132" s="9">
        <v>575</v>
      </c>
      <c r="K132" s="10">
        <v>258750</v>
      </c>
      <c r="L132" s="10">
        <v>77625</v>
      </c>
      <c r="M132" s="11">
        <v>0.3</v>
      </c>
      <c r="N132" s="5" t="s">
        <v>24</v>
      </c>
      <c r="O132" s="5">
        <f t="shared" si="2"/>
        <v>2020</v>
      </c>
      <c r="P132" s="5" t="str">
        <f t="shared" si="3"/>
        <v>Sep</v>
      </c>
    </row>
    <row r="133" spans="2:16" ht="14.25" customHeight="1" x14ac:dyDescent="0.4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c r="O133" s="5">
        <f t="shared" si="2"/>
        <v>2020</v>
      </c>
      <c r="P133" s="5" t="str">
        <f t="shared" si="3"/>
        <v>Sep</v>
      </c>
    </row>
    <row r="134" spans="2:16" ht="14.25" customHeight="1" x14ac:dyDescent="0.45">
      <c r="B134" s="5" t="s">
        <v>25</v>
      </c>
      <c r="C134" s="5">
        <v>1197831</v>
      </c>
      <c r="D134" s="6">
        <v>44124</v>
      </c>
      <c r="E134" s="5" t="s">
        <v>27</v>
      </c>
      <c r="F134" s="5" t="s">
        <v>28</v>
      </c>
      <c r="G134" s="5" t="s">
        <v>29</v>
      </c>
      <c r="H134" s="7" t="s">
        <v>17</v>
      </c>
      <c r="I134" s="8">
        <v>45</v>
      </c>
      <c r="J134" s="9">
        <v>900</v>
      </c>
      <c r="K134" s="10">
        <v>405000</v>
      </c>
      <c r="L134" s="10">
        <v>141750</v>
      </c>
      <c r="M134" s="11">
        <v>0.35</v>
      </c>
      <c r="N134" s="5" t="s">
        <v>24</v>
      </c>
      <c r="O134" s="5">
        <f t="shared" si="2"/>
        <v>2020</v>
      </c>
      <c r="P134" s="5" t="str">
        <f t="shared" si="3"/>
        <v>Oct</v>
      </c>
    </row>
    <row r="135" spans="2:16" ht="14.25" customHeight="1" x14ac:dyDescent="0.45">
      <c r="B135" s="5" t="s">
        <v>25</v>
      </c>
      <c r="C135" s="5">
        <v>1197831</v>
      </c>
      <c r="D135" s="6">
        <v>44125</v>
      </c>
      <c r="E135" s="5" t="s">
        <v>27</v>
      </c>
      <c r="F135" s="5" t="s">
        <v>28</v>
      </c>
      <c r="G135" s="5" t="s">
        <v>29</v>
      </c>
      <c r="H135" s="7" t="s">
        <v>19</v>
      </c>
      <c r="I135" s="8">
        <v>45</v>
      </c>
      <c r="J135" s="9">
        <v>900</v>
      </c>
      <c r="K135" s="10">
        <v>405000</v>
      </c>
      <c r="L135" s="10">
        <v>141750</v>
      </c>
      <c r="M135" s="11">
        <v>0.35</v>
      </c>
      <c r="N135" s="5" t="s">
        <v>24</v>
      </c>
      <c r="O135" s="5">
        <f t="shared" ref="O135:O198" si="4">YEAR(D135)</f>
        <v>2020</v>
      </c>
      <c r="P135" s="5" t="str">
        <f t="shared" ref="P135:P198" si="5">TEXT(D135, "mmm")</f>
        <v>Oct</v>
      </c>
    </row>
    <row r="136" spans="2:16" ht="14.25" customHeight="1" x14ac:dyDescent="0.45">
      <c r="B136" s="5" t="s">
        <v>25</v>
      </c>
      <c r="C136" s="5">
        <v>1197831</v>
      </c>
      <c r="D136" s="6">
        <v>44126</v>
      </c>
      <c r="E136" s="5" t="s">
        <v>27</v>
      </c>
      <c r="F136" s="5" t="s">
        <v>28</v>
      </c>
      <c r="G136" s="5" t="s">
        <v>29</v>
      </c>
      <c r="H136" s="7" t="s">
        <v>20</v>
      </c>
      <c r="I136" s="8">
        <v>50</v>
      </c>
      <c r="J136" s="9">
        <v>825</v>
      </c>
      <c r="K136" s="10">
        <v>412500</v>
      </c>
      <c r="L136" s="10">
        <v>144375</v>
      </c>
      <c r="M136" s="11">
        <v>0.35</v>
      </c>
      <c r="N136" s="5" t="s">
        <v>24</v>
      </c>
      <c r="O136" s="5">
        <f t="shared" si="4"/>
        <v>2020</v>
      </c>
      <c r="P136" s="5" t="str">
        <f t="shared" si="5"/>
        <v>Oct</v>
      </c>
    </row>
    <row r="137" spans="2:16" ht="14.25" customHeight="1" x14ac:dyDescent="0.45">
      <c r="B137" s="5" t="s">
        <v>25</v>
      </c>
      <c r="C137" s="5">
        <v>1197831</v>
      </c>
      <c r="D137" s="6">
        <v>44127</v>
      </c>
      <c r="E137" s="5" t="s">
        <v>27</v>
      </c>
      <c r="F137" s="5" t="s">
        <v>28</v>
      </c>
      <c r="G137" s="5" t="s">
        <v>29</v>
      </c>
      <c r="H137" s="7" t="s">
        <v>21</v>
      </c>
      <c r="I137" s="8">
        <v>50</v>
      </c>
      <c r="J137" s="9">
        <v>675</v>
      </c>
      <c r="K137" s="10">
        <v>337500</v>
      </c>
      <c r="L137" s="10">
        <v>151875</v>
      </c>
      <c r="M137" s="11">
        <v>0.45</v>
      </c>
      <c r="N137" s="5" t="s">
        <v>24</v>
      </c>
      <c r="O137" s="5">
        <f t="shared" si="4"/>
        <v>2020</v>
      </c>
      <c r="P137" s="5" t="str">
        <f t="shared" si="5"/>
        <v>Oct</v>
      </c>
    </row>
    <row r="138" spans="2:16" ht="14.25" customHeight="1" x14ac:dyDescent="0.45">
      <c r="B138" s="5" t="s">
        <v>25</v>
      </c>
      <c r="C138" s="5">
        <v>1197831</v>
      </c>
      <c r="D138" s="6">
        <v>44128</v>
      </c>
      <c r="E138" s="5" t="s">
        <v>27</v>
      </c>
      <c r="F138" s="5" t="s">
        <v>28</v>
      </c>
      <c r="G138" s="5" t="s">
        <v>29</v>
      </c>
      <c r="H138" s="7" t="s">
        <v>22</v>
      </c>
      <c r="I138" s="8">
        <v>45</v>
      </c>
      <c r="J138" s="9">
        <v>650</v>
      </c>
      <c r="K138" s="10">
        <v>292500</v>
      </c>
      <c r="L138" s="10">
        <v>87750</v>
      </c>
      <c r="M138" s="11">
        <v>0.3</v>
      </c>
      <c r="N138" s="5" t="s">
        <v>24</v>
      </c>
      <c r="O138" s="5">
        <f t="shared" si="4"/>
        <v>2020</v>
      </c>
      <c r="P138" s="5" t="str">
        <f t="shared" si="5"/>
        <v>Oct</v>
      </c>
    </row>
    <row r="139" spans="2:16" ht="14.25" customHeight="1" x14ac:dyDescent="0.4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c r="O139" s="5">
        <f t="shared" si="4"/>
        <v>2020</v>
      </c>
      <c r="P139" s="5" t="str">
        <f t="shared" si="5"/>
        <v>Oct</v>
      </c>
    </row>
    <row r="140" spans="2:16" ht="14.25" customHeight="1" x14ac:dyDescent="0.45">
      <c r="B140" s="5" t="s">
        <v>25</v>
      </c>
      <c r="C140" s="5">
        <v>1197831</v>
      </c>
      <c r="D140" s="6">
        <v>44130</v>
      </c>
      <c r="E140" s="5" t="s">
        <v>27</v>
      </c>
      <c r="F140" s="5" t="s">
        <v>28</v>
      </c>
      <c r="G140" s="5" t="s">
        <v>29</v>
      </c>
      <c r="H140" s="7" t="s">
        <v>17</v>
      </c>
      <c r="I140" s="8">
        <v>45</v>
      </c>
      <c r="J140" s="9">
        <v>950</v>
      </c>
      <c r="K140" s="10">
        <v>427500</v>
      </c>
      <c r="L140" s="10">
        <v>149625</v>
      </c>
      <c r="M140" s="11">
        <v>0.35</v>
      </c>
      <c r="N140" s="5" t="s">
        <v>24</v>
      </c>
      <c r="O140" s="5">
        <f t="shared" si="4"/>
        <v>2020</v>
      </c>
      <c r="P140" s="5" t="str">
        <f t="shared" si="5"/>
        <v>Oct</v>
      </c>
    </row>
    <row r="141" spans="2:16" ht="14.25" customHeight="1" x14ac:dyDescent="0.45">
      <c r="B141" s="5" t="s">
        <v>25</v>
      </c>
      <c r="C141" s="5">
        <v>1197831</v>
      </c>
      <c r="D141" s="6">
        <v>44131</v>
      </c>
      <c r="E141" s="5" t="s">
        <v>27</v>
      </c>
      <c r="F141" s="5" t="s">
        <v>28</v>
      </c>
      <c r="G141" s="5" t="s">
        <v>29</v>
      </c>
      <c r="H141" s="7" t="s">
        <v>19</v>
      </c>
      <c r="I141" s="8">
        <v>45</v>
      </c>
      <c r="J141" s="9">
        <v>950</v>
      </c>
      <c r="K141" s="10">
        <v>427500</v>
      </c>
      <c r="L141" s="10">
        <v>149625</v>
      </c>
      <c r="M141" s="11">
        <v>0.35</v>
      </c>
      <c r="N141" s="5" t="s">
        <v>24</v>
      </c>
      <c r="O141" s="5">
        <f t="shared" si="4"/>
        <v>2020</v>
      </c>
      <c r="P141" s="5" t="str">
        <f t="shared" si="5"/>
        <v>Oct</v>
      </c>
    </row>
    <row r="142" spans="2:16" ht="14.25" customHeight="1" x14ac:dyDescent="0.45">
      <c r="B142" s="5" t="s">
        <v>25</v>
      </c>
      <c r="C142" s="5">
        <v>1197831</v>
      </c>
      <c r="D142" s="6">
        <v>44132</v>
      </c>
      <c r="E142" s="5" t="s">
        <v>27</v>
      </c>
      <c r="F142" s="5" t="s">
        <v>28</v>
      </c>
      <c r="G142" s="5" t="s">
        <v>29</v>
      </c>
      <c r="H142" s="7" t="s">
        <v>20</v>
      </c>
      <c r="I142" s="8">
        <v>50</v>
      </c>
      <c r="J142" s="9">
        <v>850</v>
      </c>
      <c r="K142" s="10">
        <v>425000</v>
      </c>
      <c r="L142" s="10">
        <v>148750</v>
      </c>
      <c r="M142" s="11">
        <v>0.35</v>
      </c>
      <c r="N142" s="5" t="s">
        <v>24</v>
      </c>
      <c r="O142" s="5">
        <f t="shared" si="4"/>
        <v>2020</v>
      </c>
      <c r="P142" s="5" t="str">
        <f t="shared" si="5"/>
        <v>Oct</v>
      </c>
    </row>
    <row r="143" spans="2:16" ht="14.25" customHeight="1" x14ac:dyDescent="0.45">
      <c r="B143" s="5" t="s">
        <v>25</v>
      </c>
      <c r="C143" s="5">
        <v>1197831</v>
      </c>
      <c r="D143" s="6">
        <v>44133</v>
      </c>
      <c r="E143" s="5" t="s">
        <v>27</v>
      </c>
      <c r="F143" s="5" t="s">
        <v>28</v>
      </c>
      <c r="G143" s="5" t="s">
        <v>29</v>
      </c>
      <c r="H143" s="7" t="s">
        <v>21</v>
      </c>
      <c r="I143" s="8">
        <v>50</v>
      </c>
      <c r="J143" s="9">
        <v>700</v>
      </c>
      <c r="K143" s="10">
        <v>350000</v>
      </c>
      <c r="L143" s="10">
        <v>157500</v>
      </c>
      <c r="M143" s="11">
        <v>0.45</v>
      </c>
      <c r="N143" s="5" t="s">
        <v>24</v>
      </c>
      <c r="O143" s="5">
        <f t="shared" si="4"/>
        <v>2020</v>
      </c>
      <c r="P143" s="5" t="str">
        <f t="shared" si="5"/>
        <v>Oct</v>
      </c>
    </row>
    <row r="144" spans="2:16" ht="14.25" customHeight="1" x14ac:dyDescent="0.45">
      <c r="B144" s="5" t="s">
        <v>25</v>
      </c>
      <c r="C144" s="5">
        <v>1197831</v>
      </c>
      <c r="D144" s="6">
        <v>44134</v>
      </c>
      <c r="E144" s="5" t="s">
        <v>27</v>
      </c>
      <c r="F144" s="5" t="s">
        <v>28</v>
      </c>
      <c r="G144" s="5" t="s">
        <v>29</v>
      </c>
      <c r="H144" s="7" t="s">
        <v>22</v>
      </c>
      <c r="I144" s="8">
        <v>45</v>
      </c>
      <c r="J144" s="9">
        <v>650</v>
      </c>
      <c r="K144" s="10">
        <v>292500</v>
      </c>
      <c r="L144" s="10">
        <v>87750</v>
      </c>
      <c r="M144" s="11">
        <v>0.3</v>
      </c>
      <c r="N144" s="5" t="s">
        <v>24</v>
      </c>
      <c r="O144" s="5">
        <f t="shared" si="4"/>
        <v>2020</v>
      </c>
      <c r="P144" s="5" t="str">
        <f t="shared" si="5"/>
        <v>Oct</v>
      </c>
    </row>
    <row r="145" spans="2:16" ht="14.25" customHeight="1" x14ac:dyDescent="0.4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c r="O145" s="5">
        <f t="shared" si="4"/>
        <v>2020</v>
      </c>
      <c r="P145" s="5" t="str">
        <f t="shared" si="5"/>
        <v>Oct</v>
      </c>
    </row>
    <row r="146" spans="2:16" ht="14.25" customHeight="1" x14ac:dyDescent="0.4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c r="O146" s="5">
        <f t="shared" si="4"/>
        <v>2020</v>
      </c>
      <c r="P146" s="5" t="str">
        <f t="shared" si="5"/>
        <v>Nov</v>
      </c>
    </row>
    <row r="147" spans="2:16" ht="14.25" customHeight="1" x14ac:dyDescent="0.45">
      <c r="B147" s="5" t="s">
        <v>30</v>
      </c>
      <c r="C147" s="5">
        <v>1128299</v>
      </c>
      <c r="D147" s="6">
        <v>44137</v>
      </c>
      <c r="E147" s="5" t="s">
        <v>27</v>
      </c>
      <c r="F147" s="5" t="s">
        <v>28</v>
      </c>
      <c r="G147" s="5" t="s">
        <v>29</v>
      </c>
      <c r="H147" s="7" t="s">
        <v>19</v>
      </c>
      <c r="I147" s="8">
        <v>50</v>
      </c>
      <c r="J147" s="9">
        <v>775</v>
      </c>
      <c r="K147" s="10">
        <v>387500</v>
      </c>
      <c r="L147" s="10">
        <v>77500</v>
      </c>
      <c r="M147" s="11">
        <v>0.2</v>
      </c>
      <c r="N147" s="5" t="s">
        <v>24</v>
      </c>
      <c r="O147" s="5">
        <f t="shared" si="4"/>
        <v>2020</v>
      </c>
      <c r="P147" s="5" t="str">
        <f t="shared" si="5"/>
        <v>Nov</v>
      </c>
    </row>
    <row r="148" spans="2:16" ht="14.25" customHeight="1" x14ac:dyDescent="0.4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c r="O148" s="5">
        <f t="shared" si="4"/>
        <v>2020</v>
      </c>
      <c r="P148" s="5" t="str">
        <f t="shared" si="5"/>
        <v>Nov</v>
      </c>
    </row>
    <row r="149" spans="2:16" ht="14.25" customHeight="1" x14ac:dyDescent="0.45">
      <c r="B149" s="5" t="s">
        <v>30</v>
      </c>
      <c r="C149" s="5">
        <v>1128299</v>
      </c>
      <c r="D149" s="6">
        <v>44139</v>
      </c>
      <c r="E149" s="5" t="s">
        <v>27</v>
      </c>
      <c r="F149" s="5" t="s">
        <v>28</v>
      </c>
      <c r="G149" s="5" t="s">
        <v>29</v>
      </c>
      <c r="H149" s="7" t="s">
        <v>21</v>
      </c>
      <c r="I149" s="8">
        <v>50</v>
      </c>
      <c r="J149" s="9">
        <v>625</v>
      </c>
      <c r="K149" s="10">
        <v>312500</v>
      </c>
      <c r="L149" s="10">
        <v>93750</v>
      </c>
      <c r="M149" s="11">
        <v>0.3</v>
      </c>
      <c r="N149" s="5" t="s">
        <v>24</v>
      </c>
      <c r="O149" s="5">
        <f t="shared" si="4"/>
        <v>2020</v>
      </c>
      <c r="P149" s="5" t="str">
        <f t="shared" si="5"/>
        <v>Nov</v>
      </c>
    </row>
    <row r="150" spans="2:16" ht="14.25" customHeight="1" x14ac:dyDescent="0.4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c r="O150" s="5">
        <f t="shared" si="4"/>
        <v>2020</v>
      </c>
      <c r="P150" s="5" t="str">
        <f t="shared" si="5"/>
        <v>Nov</v>
      </c>
    </row>
    <row r="151" spans="2:16" ht="14.25" customHeight="1" x14ac:dyDescent="0.4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c r="O151" s="5">
        <f t="shared" si="4"/>
        <v>2020</v>
      </c>
      <c r="P151" s="5" t="str">
        <f t="shared" si="5"/>
        <v>Nov</v>
      </c>
    </row>
    <row r="152" spans="2:16" ht="14.25" customHeight="1" x14ac:dyDescent="0.4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c r="O152" s="5">
        <f t="shared" si="4"/>
        <v>2020</v>
      </c>
      <c r="P152" s="5" t="str">
        <f t="shared" si="5"/>
        <v>Nov</v>
      </c>
    </row>
    <row r="153" spans="2:16" ht="14.25" customHeight="1" x14ac:dyDescent="0.45">
      <c r="B153" s="5" t="s">
        <v>30</v>
      </c>
      <c r="C153" s="5">
        <v>1128299</v>
      </c>
      <c r="D153" s="6">
        <v>44143</v>
      </c>
      <c r="E153" s="5" t="s">
        <v>31</v>
      </c>
      <c r="F153" s="5" t="s">
        <v>32</v>
      </c>
      <c r="G153" s="5" t="s">
        <v>33</v>
      </c>
      <c r="H153" s="7" t="s">
        <v>19</v>
      </c>
      <c r="I153" s="8">
        <v>50</v>
      </c>
      <c r="J153" s="9">
        <v>725</v>
      </c>
      <c r="K153" s="10">
        <v>362500</v>
      </c>
      <c r="L153" s="10">
        <v>72500</v>
      </c>
      <c r="M153" s="11">
        <v>0.2</v>
      </c>
      <c r="N153" s="5" t="s">
        <v>24</v>
      </c>
      <c r="O153" s="5">
        <f t="shared" si="4"/>
        <v>2020</v>
      </c>
      <c r="P153" s="5" t="str">
        <f t="shared" si="5"/>
        <v>Nov</v>
      </c>
    </row>
    <row r="154" spans="2:16" ht="14.25" customHeight="1" x14ac:dyDescent="0.4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c r="O154" s="5">
        <f t="shared" si="4"/>
        <v>2020</v>
      </c>
      <c r="P154" s="5" t="str">
        <f t="shared" si="5"/>
        <v>Nov</v>
      </c>
    </row>
    <row r="155" spans="2:16" ht="14.25" customHeight="1" x14ac:dyDescent="0.45">
      <c r="B155" s="5" t="s">
        <v>30</v>
      </c>
      <c r="C155" s="5">
        <v>1128299</v>
      </c>
      <c r="D155" s="6">
        <v>44145</v>
      </c>
      <c r="E155" s="5" t="s">
        <v>31</v>
      </c>
      <c r="F155" s="5" t="s">
        <v>32</v>
      </c>
      <c r="G155" s="5" t="s">
        <v>33</v>
      </c>
      <c r="H155" s="7" t="s">
        <v>21</v>
      </c>
      <c r="I155" s="8">
        <v>50</v>
      </c>
      <c r="J155" s="9">
        <v>575</v>
      </c>
      <c r="K155" s="10">
        <v>287500</v>
      </c>
      <c r="L155" s="10">
        <v>86250</v>
      </c>
      <c r="M155" s="11">
        <v>0.3</v>
      </c>
      <c r="N155" s="5" t="s">
        <v>24</v>
      </c>
      <c r="O155" s="5">
        <f t="shared" si="4"/>
        <v>2020</v>
      </c>
      <c r="P155" s="5" t="str">
        <f t="shared" si="5"/>
        <v>Nov</v>
      </c>
    </row>
    <row r="156" spans="2:16" ht="14.25" customHeight="1" x14ac:dyDescent="0.4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c r="O156" s="5">
        <f t="shared" si="4"/>
        <v>2020</v>
      </c>
      <c r="P156" s="5" t="str">
        <f t="shared" si="5"/>
        <v>Nov</v>
      </c>
    </row>
    <row r="157" spans="2:16" ht="14.25" customHeight="1" x14ac:dyDescent="0.4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c r="O157" s="5">
        <f t="shared" si="4"/>
        <v>2020</v>
      </c>
      <c r="P157" s="5" t="str">
        <f t="shared" si="5"/>
        <v>Nov</v>
      </c>
    </row>
    <row r="158" spans="2:16" ht="14.25" customHeight="1" x14ac:dyDescent="0.4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c r="O158" s="5">
        <f t="shared" si="4"/>
        <v>2020</v>
      </c>
      <c r="P158" s="5" t="str">
        <f t="shared" si="5"/>
        <v>Nov</v>
      </c>
    </row>
    <row r="159" spans="2:16" ht="14.25" customHeight="1" x14ac:dyDescent="0.45">
      <c r="B159" s="5" t="s">
        <v>30</v>
      </c>
      <c r="C159" s="5">
        <v>1128299</v>
      </c>
      <c r="D159" s="6">
        <v>44149</v>
      </c>
      <c r="E159" s="5" t="s">
        <v>31</v>
      </c>
      <c r="F159" s="5" t="s">
        <v>32</v>
      </c>
      <c r="G159" s="5" t="s">
        <v>33</v>
      </c>
      <c r="H159" s="7" t="s">
        <v>19</v>
      </c>
      <c r="I159" s="8">
        <v>60</v>
      </c>
      <c r="J159" s="9">
        <v>700</v>
      </c>
      <c r="K159" s="10">
        <v>420000</v>
      </c>
      <c r="L159" s="10">
        <v>84000</v>
      </c>
      <c r="M159" s="11">
        <v>0.2</v>
      </c>
      <c r="N159" s="5" t="s">
        <v>24</v>
      </c>
      <c r="O159" s="5">
        <f t="shared" si="4"/>
        <v>2020</v>
      </c>
      <c r="P159" s="5" t="str">
        <f t="shared" si="5"/>
        <v>Nov</v>
      </c>
    </row>
    <row r="160" spans="2:16" ht="14.25" customHeight="1" x14ac:dyDescent="0.4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c r="O160" s="5">
        <f t="shared" si="4"/>
        <v>2020</v>
      </c>
      <c r="P160" s="5" t="str">
        <f t="shared" si="5"/>
        <v>Nov</v>
      </c>
    </row>
    <row r="161" spans="2:16" ht="14.25" customHeight="1" x14ac:dyDescent="0.45">
      <c r="B161" s="5" t="s">
        <v>30</v>
      </c>
      <c r="C161" s="5">
        <v>1128299</v>
      </c>
      <c r="D161" s="6">
        <v>44187</v>
      </c>
      <c r="E161" s="5" t="s">
        <v>31</v>
      </c>
      <c r="F161" s="5" t="s">
        <v>32</v>
      </c>
      <c r="G161" s="5" t="s">
        <v>33</v>
      </c>
      <c r="H161" s="7" t="s">
        <v>21</v>
      </c>
      <c r="I161" s="8">
        <v>60</v>
      </c>
      <c r="J161" s="9">
        <v>600</v>
      </c>
      <c r="K161" s="10">
        <v>360000</v>
      </c>
      <c r="L161" s="10">
        <v>108000</v>
      </c>
      <c r="M161" s="11">
        <v>0.3</v>
      </c>
      <c r="N161" s="5" t="s">
        <v>24</v>
      </c>
      <c r="O161" s="5">
        <f t="shared" si="4"/>
        <v>2020</v>
      </c>
      <c r="P161" s="5" t="str">
        <f t="shared" si="5"/>
        <v>Dec</v>
      </c>
    </row>
    <row r="162" spans="2:16" ht="14.25" customHeight="1" x14ac:dyDescent="0.45">
      <c r="B162" s="5" t="s">
        <v>30</v>
      </c>
      <c r="C162" s="5">
        <v>1128299</v>
      </c>
      <c r="D162" s="6">
        <v>44188</v>
      </c>
      <c r="E162" s="5" t="s">
        <v>31</v>
      </c>
      <c r="F162" s="5" t="s">
        <v>32</v>
      </c>
      <c r="G162" s="5" t="s">
        <v>33</v>
      </c>
      <c r="H162" s="7" t="s">
        <v>22</v>
      </c>
      <c r="I162" s="8">
        <v>65</v>
      </c>
      <c r="J162" s="9">
        <v>500</v>
      </c>
      <c r="K162" s="10">
        <v>325000</v>
      </c>
      <c r="L162" s="10">
        <v>162500</v>
      </c>
      <c r="M162" s="11">
        <v>0.5</v>
      </c>
      <c r="N162" s="5" t="s">
        <v>24</v>
      </c>
      <c r="O162" s="5">
        <f t="shared" si="4"/>
        <v>2020</v>
      </c>
      <c r="P162" s="5" t="str">
        <f t="shared" si="5"/>
        <v>Dec</v>
      </c>
    </row>
    <row r="163" spans="2:16" ht="14.25" customHeight="1" x14ac:dyDescent="0.4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c r="O163" s="5">
        <f t="shared" si="4"/>
        <v>2020</v>
      </c>
      <c r="P163" s="5" t="str">
        <f t="shared" si="5"/>
        <v>Dec</v>
      </c>
    </row>
    <row r="164" spans="2:16" ht="14.25" customHeight="1" x14ac:dyDescent="0.4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c r="O164" s="5">
        <f t="shared" si="4"/>
        <v>2020</v>
      </c>
      <c r="P164" s="5" t="str">
        <f t="shared" si="5"/>
        <v>Dec</v>
      </c>
    </row>
    <row r="165" spans="2:16" ht="14.25" customHeight="1" x14ac:dyDescent="0.45">
      <c r="B165" s="5" t="s">
        <v>30</v>
      </c>
      <c r="C165" s="5">
        <v>1128299</v>
      </c>
      <c r="D165" s="6">
        <v>44191</v>
      </c>
      <c r="E165" s="5" t="s">
        <v>31</v>
      </c>
      <c r="F165" s="5" t="s">
        <v>32</v>
      </c>
      <c r="G165" s="5" t="s">
        <v>33</v>
      </c>
      <c r="H165" s="7" t="s">
        <v>19</v>
      </c>
      <c r="I165" s="8">
        <v>65</v>
      </c>
      <c r="J165" s="9">
        <v>675</v>
      </c>
      <c r="K165" s="10">
        <v>438750</v>
      </c>
      <c r="L165" s="10">
        <v>87750</v>
      </c>
      <c r="M165" s="11">
        <v>0.2</v>
      </c>
      <c r="N165" s="5" t="s">
        <v>24</v>
      </c>
      <c r="O165" s="5">
        <f t="shared" si="4"/>
        <v>2020</v>
      </c>
      <c r="P165" s="5" t="str">
        <f t="shared" si="5"/>
        <v>Dec</v>
      </c>
    </row>
    <row r="166" spans="2:16" ht="14.25" customHeight="1" x14ac:dyDescent="0.4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c r="O166" s="5">
        <f t="shared" si="4"/>
        <v>2020</v>
      </c>
      <c r="P166" s="5" t="str">
        <f t="shared" si="5"/>
        <v>Dec</v>
      </c>
    </row>
    <row r="167" spans="2:16" ht="14.25" customHeight="1" x14ac:dyDescent="0.45">
      <c r="B167" s="5" t="s">
        <v>30</v>
      </c>
      <c r="C167" s="5">
        <v>1128299</v>
      </c>
      <c r="D167" s="6">
        <v>44193</v>
      </c>
      <c r="E167" s="5" t="s">
        <v>31</v>
      </c>
      <c r="F167" s="5" t="s">
        <v>32</v>
      </c>
      <c r="G167" s="5" t="s">
        <v>33</v>
      </c>
      <c r="H167" s="7" t="s">
        <v>21</v>
      </c>
      <c r="I167" s="8">
        <v>60</v>
      </c>
      <c r="J167" s="9">
        <v>625</v>
      </c>
      <c r="K167" s="10">
        <v>375000</v>
      </c>
      <c r="L167" s="10">
        <v>112500</v>
      </c>
      <c r="M167" s="11">
        <v>0.3</v>
      </c>
      <c r="N167" s="5" t="s">
        <v>24</v>
      </c>
      <c r="O167" s="5">
        <f t="shared" si="4"/>
        <v>2020</v>
      </c>
      <c r="P167" s="5" t="str">
        <f t="shared" si="5"/>
        <v>Dec</v>
      </c>
    </row>
    <row r="168" spans="2:16" ht="14.25" customHeight="1" x14ac:dyDescent="0.45">
      <c r="B168" s="5" t="s">
        <v>30</v>
      </c>
      <c r="C168" s="5">
        <v>1128299</v>
      </c>
      <c r="D168" s="6">
        <v>44194</v>
      </c>
      <c r="E168" s="5" t="s">
        <v>31</v>
      </c>
      <c r="F168" s="5" t="s">
        <v>32</v>
      </c>
      <c r="G168" s="5" t="s">
        <v>33</v>
      </c>
      <c r="H168" s="7" t="s">
        <v>22</v>
      </c>
      <c r="I168" s="8">
        <v>65</v>
      </c>
      <c r="J168" s="9">
        <v>525</v>
      </c>
      <c r="K168" s="10">
        <v>341250</v>
      </c>
      <c r="L168" s="10">
        <v>170625</v>
      </c>
      <c r="M168" s="11">
        <v>0.5</v>
      </c>
      <c r="N168" s="5" t="s">
        <v>24</v>
      </c>
      <c r="O168" s="5">
        <f t="shared" si="4"/>
        <v>2020</v>
      </c>
      <c r="P168" s="5" t="str">
        <f t="shared" si="5"/>
        <v>Dec</v>
      </c>
    </row>
    <row r="169" spans="2:16" ht="14.25" customHeight="1" x14ac:dyDescent="0.4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c r="O169" s="5">
        <f t="shared" si="4"/>
        <v>2020</v>
      </c>
      <c r="P169" s="5" t="str">
        <f t="shared" si="5"/>
        <v>Dec</v>
      </c>
    </row>
    <row r="170" spans="2:16" ht="14.25" customHeight="1" x14ac:dyDescent="0.45">
      <c r="B170" s="5" t="s">
        <v>30</v>
      </c>
      <c r="C170" s="5">
        <v>1128299</v>
      </c>
      <c r="D170" s="6">
        <v>44196</v>
      </c>
      <c r="E170" s="5" t="s">
        <v>31</v>
      </c>
      <c r="F170" s="5" t="s">
        <v>32</v>
      </c>
      <c r="G170" s="5" t="s">
        <v>33</v>
      </c>
      <c r="H170" s="7" t="s">
        <v>17</v>
      </c>
      <c r="I170" s="8">
        <v>60</v>
      </c>
      <c r="J170" s="9">
        <v>900</v>
      </c>
      <c r="K170" s="10">
        <v>540000</v>
      </c>
      <c r="L170" s="10">
        <v>216000</v>
      </c>
      <c r="M170" s="11">
        <v>0.4</v>
      </c>
      <c r="N170" s="5" t="s">
        <v>24</v>
      </c>
      <c r="O170" s="5">
        <f t="shared" si="4"/>
        <v>2020</v>
      </c>
      <c r="P170" s="5" t="str">
        <f t="shared" si="5"/>
        <v>Dec</v>
      </c>
    </row>
    <row r="171" spans="2:16" ht="14.25" customHeight="1" x14ac:dyDescent="0.45">
      <c r="B171" s="5" t="s">
        <v>30</v>
      </c>
      <c r="C171" s="5">
        <v>1128299</v>
      </c>
      <c r="D171" s="6">
        <v>44197</v>
      </c>
      <c r="E171" s="5" t="s">
        <v>31</v>
      </c>
      <c r="F171" s="5" t="s">
        <v>32</v>
      </c>
      <c r="G171" s="5" t="s">
        <v>33</v>
      </c>
      <c r="H171" s="7" t="s">
        <v>19</v>
      </c>
      <c r="I171" s="8">
        <v>65</v>
      </c>
      <c r="J171" s="9">
        <v>750</v>
      </c>
      <c r="K171" s="10">
        <v>487500</v>
      </c>
      <c r="L171" s="10">
        <v>121875</v>
      </c>
      <c r="M171" s="11">
        <v>0.25</v>
      </c>
      <c r="N171" s="5" t="s">
        <v>24</v>
      </c>
      <c r="O171" s="5">
        <f t="shared" si="4"/>
        <v>2021</v>
      </c>
      <c r="P171" s="5" t="str">
        <f t="shared" si="5"/>
        <v>Jan</v>
      </c>
    </row>
    <row r="172" spans="2:16" ht="14.25" customHeight="1" x14ac:dyDescent="0.45">
      <c r="B172" s="5" t="s">
        <v>30</v>
      </c>
      <c r="C172" s="5">
        <v>1128299</v>
      </c>
      <c r="D172" s="6">
        <v>44198</v>
      </c>
      <c r="E172" s="5" t="s">
        <v>31</v>
      </c>
      <c r="F172" s="5" t="s">
        <v>32</v>
      </c>
      <c r="G172" s="5" t="s">
        <v>33</v>
      </c>
      <c r="H172" s="7" t="s">
        <v>20</v>
      </c>
      <c r="I172" s="8">
        <v>65</v>
      </c>
      <c r="J172" s="9">
        <v>750</v>
      </c>
      <c r="K172" s="10">
        <v>487500</v>
      </c>
      <c r="L172" s="10">
        <v>195000</v>
      </c>
      <c r="M172" s="11">
        <v>0.4</v>
      </c>
      <c r="N172" s="5" t="s">
        <v>24</v>
      </c>
      <c r="O172" s="5">
        <f t="shared" si="4"/>
        <v>2021</v>
      </c>
      <c r="P172" s="5" t="str">
        <f t="shared" si="5"/>
        <v>Jan</v>
      </c>
    </row>
    <row r="173" spans="2:16" ht="14.25" customHeight="1" x14ac:dyDescent="0.45">
      <c r="B173" s="5" t="s">
        <v>30</v>
      </c>
      <c r="C173" s="5">
        <v>1128299</v>
      </c>
      <c r="D173" s="6">
        <v>44199</v>
      </c>
      <c r="E173" s="5" t="s">
        <v>31</v>
      </c>
      <c r="F173" s="5" t="s">
        <v>32</v>
      </c>
      <c r="G173" s="5" t="s">
        <v>33</v>
      </c>
      <c r="H173" s="7" t="s">
        <v>21</v>
      </c>
      <c r="I173" s="8">
        <v>60</v>
      </c>
      <c r="J173" s="9">
        <v>650</v>
      </c>
      <c r="K173" s="10">
        <v>390000</v>
      </c>
      <c r="L173" s="10">
        <v>136500</v>
      </c>
      <c r="M173" s="11">
        <v>0.35</v>
      </c>
      <c r="N173" s="5" t="s">
        <v>24</v>
      </c>
      <c r="O173" s="5">
        <f t="shared" si="4"/>
        <v>2021</v>
      </c>
      <c r="P173" s="5" t="str">
        <f t="shared" si="5"/>
        <v>Jan</v>
      </c>
    </row>
    <row r="174" spans="2:16" ht="14.25" customHeight="1" x14ac:dyDescent="0.4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c r="O174" s="5">
        <f t="shared" si="4"/>
        <v>2021</v>
      </c>
      <c r="P174" s="5" t="str">
        <f t="shared" si="5"/>
        <v>Jan</v>
      </c>
    </row>
    <row r="175" spans="2:16" ht="14.25" customHeight="1" x14ac:dyDescent="0.45">
      <c r="B175" s="5" t="s">
        <v>30</v>
      </c>
      <c r="C175" s="5">
        <v>1128299</v>
      </c>
      <c r="D175" s="6">
        <v>44201</v>
      </c>
      <c r="E175" s="5" t="s">
        <v>31</v>
      </c>
      <c r="F175" s="5" t="s">
        <v>32</v>
      </c>
      <c r="G175" s="5" t="s">
        <v>33</v>
      </c>
      <c r="H175" s="7" t="s">
        <v>23</v>
      </c>
      <c r="I175" s="8">
        <v>80</v>
      </c>
      <c r="J175" s="9">
        <v>725</v>
      </c>
      <c r="K175" s="10">
        <v>580000</v>
      </c>
      <c r="L175" s="10">
        <v>116000</v>
      </c>
      <c r="M175" s="11">
        <v>0.2</v>
      </c>
      <c r="N175" s="5" t="s">
        <v>24</v>
      </c>
      <c r="O175" s="5">
        <f t="shared" si="4"/>
        <v>2021</v>
      </c>
      <c r="P175" s="5" t="str">
        <f t="shared" si="5"/>
        <v>Jan</v>
      </c>
    </row>
    <row r="176" spans="2:16" ht="14.25" customHeight="1" x14ac:dyDescent="0.45">
      <c r="B176" s="5" t="s">
        <v>30</v>
      </c>
      <c r="C176" s="5">
        <v>1128299</v>
      </c>
      <c r="D176" s="6">
        <v>44202</v>
      </c>
      <c r="E176" s="5" t="s">
        <v>31</v>
      </c>
      <c r="F176" s="5" t="s">
        <v>32</v>
      </c>
      <c r="G176" s="5" t="s">
        <v>33</v>
      </c>
      <c r="H176" s="7" t="s">
        <v>17</v>
      </c>
      <c r="I176" s="8">
        <v>60</v>
      </c>
      <c r="J176" s="9">
        <v>975</v>
      </c>
      <c r="K176" s="10">
        <v>585000</v>
      </c>
      <c r="L176" s="10">
        <v>234000</v>
      </c>
      <c r="M176" s="11">
        <v>0.4</v>
      </c>
      <c r="N176" s="5" t="s">
        <v>24</v>
      </c>
      <c r="O176" s="5">
        <f t="shared" si="4"/>
        <v>2021</v>
      </c>
      <c r="P176" s="5" t="str">
        <f t="shared" si="5"/>
        <v>Jan</v>
      </c>
    </row>
    <row r="177" spans="2:16" ht="14.25" customHeight="1" x14ac:dyDescent="0.45">
      <c r="B177" s="5" t="s">
        <v>30</v>
      </c>
      <c r="C177" s="5">
        <v>1128299</v>
      </c>
      <c r="D177" s="6">
        <v>44203</v>
      </c>
      <c r="E177" s="5" t="s">
        <v>31</v>
      </c>
      <c r="F177" s="5" t="s">
        <v>32</v>
      </c>
      <c r="G177" s="5" t="s">
        <v>33</v>
      </c>
      <c r="H177" s="7" t="s">
        <v>19</v>
      </c>
      <c r="I177" s="8">
        <v>65</v>
      </c>
      <c r="J177" s="9">
        <v>825</v>
      </c>
      <c r="K177" s="10">
        <v>536250</v>
      </c>
      <c r="L177" s="10">
        <v>134062.5</v>
      </c>
      <c r="M177" s="11">
        <v>0.25</v>
      </c>
      <c r="N177" s="5" t="s">
        <v>24</v>
      </c>
      <c r="O177" s="5">
        <f t="shared" si="4"/>
        <v>2021</v>
      </c>
      <c r="P177" s="5" t="str">
        <f t="shared" si="5"/>
        <v>Jan</v>
      </c>
    </row>
    <row r="178" spans="2:16" ht="14.25" customHeight="1" x14ac:dyDescent="0.45">
      <c r="B178" s="5" t="s">
        <v>30</v>
      </c>
      <c r="C178" s="5">
        <v>1128299</v>
      </c>
      <c r="D178" s="6">
        <v>44204</v>
      </c>
      <c r="E178" s="5" t="s">
        <v>31</v>
      </c>
      <c r="F178" s="5" t="s">
        <v>32</v>
      </c>
      <c r="G178" s="5" t="s">
        <v>33</v>
      </c>
      <c r="H178" s="7" t="s">
        <v>20</v>
      </c>
      <c r="I178" s="8">
        <v>65</v>
      </c>
      <c r="J178" s="9">
        <v>825</v>
      </c>
      <c r="K178" s="10">
        <v>536250</v>
      </c>
      <c r="L178" s="10">
        <v>214500</v>
      </c>
      <c r="M178" s="11">
        <v>0.4</v>
      </c>
      <c r="N178" s="5" t="s">
        <v>24</v>
      </c>
      <c r="O178" s="5">
        <f t="shared" si="4"/>
        <v>2021</v>
      </c>
      <c r="P178" s="5" t="str">
        <f t="shared" si="5"/>
        <v>Jan</v>
      </c>
    </row>
    <row r="179" spans="2:16" ht="14.25" customHeight="1" x14ac:dyDescent="0.45">
      <c r="B179" s="5" t="s">
        <v>30</v>
      </c>
      <c r="C179" s="5">
        <v>1128299</v>
      </c>
      <c r="D179" s="6">
        <v>44205</v>
      </c>
      <c r="E179" s="5" t="s">
        <v>31</v>
      </c>
      <c r="F179" s="5" t="s">
        <v>32</v>
      </c>
      <c r="G179" s="5" t="s">
        <v>33</v>
      </c>
      <c r="H179" s="7" t="s">
        <v>21</v>
      </c>
      <c r="I179" s="8">
        <v>60</v>
      </c>
      <c r="J179" s="9">
        <v>700</v>
      </c>
      <c r="K179" s="10">
        <v>420000</v>
      </c>
      <c r="L179" s="10">
        <v>147000</v>
      </c>
      <c r="M179" s="11">
        <v>0.35</v>
      </c>
      <c r="N179" s="5" t="s">
        <v>24</v>
      </c>
      <c r="O179" s="5">
        <f t="shared" si="4"/>
        <v>2021</v>
      </c>
      <c r="P179" s="5" t="str">
        <f t="shared" si="5"/>
        <v>Jan</v>
      </c>
    </row>
    <row r="180" spans="2:16" ht="14.25" customHeight="1" x14ac:dyDescent="0.4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c r="O180" s="5">
        <f t="shared" si="4"/>
        <v>2021</v>
      </c>
      <c r="P180" s="5" t="str">
        <f t="shared" si="5"/>
        <v>Jan</v>
      </c>
    </row>
    <row r="181" spans="2:16" ht="14.25" customHeight="1" x14ac:dyDescent="0.45">
      <c r="B181" s="5" t="s">
        <v>30</v>
      </c>
      <c r="C181" s="5">
        <v>1128299</v>
      </c>
      <c r="D181" s="6">
        <v>44207</v>
      </c>
      <c r="E181" s="5" t="s">
        <v>31</v>
      </c>
      <c r="F181" s="5" t="s">
        <v>32</v>
      </c>
      <c r="G181" s="5" t="s">
        <v>33</v>
      </c>
      <c r="H181" s="7" t="s">
        <v>23</v>
      </c>
      <c r="I181" s="8">
        <v>80</v>
      </c>
      <c r="J181" s="9">
        <v>875</v>
      </c>
      <c r="K181" s="10">
        <v>700000</v>
      </c>
      <c r="L181" s="10">
        <v>140000</v>
      </c>
      <c r="M181" s="11">
        <v>0.2</v>
      </c>
      <c r="N181" s="5" t="s">
        <v>24</v>
      </c>
      <c r="O181" s="5">
        <f t="shared" si="4"/>
        <v>2021</v>
      </c>
      <c r="P181" s="5" t="str">
        <f t="shared" si="5"/>
        <v>Jan</v>
      </c>
    </row>
    <row r="182" spans="2:16" ht="14.25" customHeight="1" x14ac:dyDescent="0.4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c r="O182" s="5">
        <f t="shared" si="4"/>
        <v>2021</v>
      </c>
      <c r="P182" s="5" t="str">
        <f t="shared" si="5"/>
        <v>Jan</v>
      </c>
    </row>
    <row r="183" spans="2:16" ht="14.25" customHeight="1" x14ac:dyDescent="0.45">
      <c r="B183" s="5" t="s">
        <v>30</v>
      </c>
      <c r="C183" s="5">
        <v>1128299</v>
      </c>
      <c r="D183" s="6">
        <v>44209</v>
      </c>
      <c r="E183" s="5" t="s">
        <v>31</v>
      </c>
      <c r="F183" s="5" t="s">
        <v>32</v>
      </c>
      <c r="G183" s="5" t="s">
        <v>33</v>
      </c>
      <c r="H183" s="7" t="s">
        <v>19</v>
      </c>
      <c r="I183" s="8">
        <v>65</v>
      </c>
      <c r="J183" s="9">
        <v>875</v>
      </c>
      <c r="K183" s="10">
        <v>568750</v>
      </c>
      <c r="L183" s="10">
        <v>113750</v>
      </c>
      <c r="M183" s="11">
        <v>0.2</v>
      </c>
      <c r="N183" s="5" t="s">
        <v>24</v>
      </c>
      <c r="O183" s="5">
        <f t="shared" si="4"/>
        <v>2021</v>
      </c>
      <c r="P183" s="5" t="str">
        <f t="shared" si="5"/>
        <v>Jan</v>
      </c>
    </row>
    <row r="184" spans="2:16" ht="14.25" customHeight="1" x14ac:dyDescent="0.4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c r="O184" s="5">
        <f t="shared" si="4"/>
        <v>2021</v>
      </c>
      <c r="P184" s="5" t="str">
        <f t="shared" si="5"/>
        <v>Jan</v>
      </c>
    </row>
    <row r="185" spans="2:16" ht="14.25" customHeight="1" x14ac:dyDescent="0.45">
      <c r="B185" s="5" t="s">
        <v>30</v>
      </c>
      <c r="C185" s="5">
        <v>1128299</v>
      </c>
      <c r="D185" s="6">
        <v>44211</v>
      </c>
      <c r="E185" s="5" t="s">
        <v>31</v>
      </c>
      <c r="F185" s="5" t="s">
        <v>32</v>
      </c>
      <c r="G185" s="5" t="s">
        <v>33</v>
      </c>
      <c r="H185" s="7" t="s">
        <v>21</v>
      </c>
      <c r="I185" s="8">
        <v>60</v>
      </c>
      <c r="J185" s="9">
        <v>725</v>
      </c>
      <c r="K185" s="10">
        <v>435000</v>
      </c>
      <c r="L185" s="10">
        <v>130500</v>
      </c>
      <c r="M185" s="11">
        <v>0.3</v>
      </c>
      <c r="N185" s="5" t="s">
        <v>24</v>
      </c>
      <c r="O185" s="5">
        <f t="shared" si="4"/>
        <v>2021</v>
      </c>
      <c r="P185" s="5" t="str">
        <f t="shared" si="5"/>
        <v>Jan</v>
      </c>
    </row>
    <row r="186" spans="2:16" ht="14.25" customHeight="1" x14ac:dyDescent="0.45">
      <c r="B186" s="5" t="s">
        <v>30</v>
      </c>
      <c r="C186" s="5">
        <v>1128299</v>
      </c>
      <c r="D186" s="6">
        <v>44212</v>
      </c>
      <c r="E186" s="5" t="s">
        <v>31</v>
      </c>
      <c r="F186" s="5" t="s">
        <v>32</v>
      </c>
      <c r="G186" s="5" t="s">
        <v>33</v>
      </c>
      <c r="H186" s="7" t="s">
        <v>22</v>
      </c>
      <c r="I186" s="8">
        <v>65</v>
      </c>
      <c r="J186" s="9">
        <v>775</v>
      </c>
      <c r="K186" s="10">
        <v>503750</v>
      </c>
      <c r="L186" s="10">
        <v>251875</v>
      </c>
      <c r="M186" s="11">
        <v>0.5</v>
      </c>
      <c r="N186" s="5" t="s">
        <v>24</v>
      </c>
      <c r="O186" s="5">
        <f t="shared" si="4"/>
        <v>2021</v>
      </c>
      <c r="P186" s="5" t="str">
        <f t="shared" si="5"/>
        <v>Jan</v>
      </c>
    </row>
    <row r="187" spans="2:16" ht="14.25" customHeight="1" x14ac:dyDescent="0.4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c r="O187" s="5">
        <f t="shared" si="4"/>
        <v>2021</v>
      </c>
      <c r="P187" s="5" t="str">
        <f t="shared" si="5"/>
        <v>Jan</v>
      </c>
    </row>
    <row r="188" spans="2:16" ht="14.25" customHeight="1" x14ac:dyDescent="0.4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c r="O188" s="5">
        <f t="shared" si="4"/>
        <v>2021</v>
      </c>
      <c r="P188" s="5" t="str">
        <f t="shared" si="5"/>
        <v>Jan</v>
      </c>
    </row>
    <row r="189" spans="2:16" ht="14.25" customHeight="1" x14ac:dyDescent="0.45">
      <c r="B189" s="5" t="s">
        <v>30</v>
      </c>
      <c r="C189" s="5">
        <v>1128299</v>
      </c>
      <c r="D189" s="6">
        <v>44215</v>
      </c>
      <c r="E189" s="5" t="s">
        <v>31</v>
      </c>
      <c r="F189" s="5" t="s">
        <v>32</v>
      </c>
      <c r="G189" s="5" t="s">
        <v>33</v>
      </c>
      <c r="H189" s="7" t="s">
        <v>19</v>
      </c>
      <c r="I189" s="8">
        <v>70</v>
      </c>
      <c r="J189" s="9">
        <v>925</v>
      </c>
      <c r="K189" s="10">
        <v>647500</v>
      </c>
      <c r="L189" s="10">
        <v>129500</v>
      </c>
      <c r="M189" s="11">
        <v>0.2</v>
      </c>
      <c r="N189" s="5" t="s">
        <v>24</v>
      </c>
      <c r="O189" s="5">
        <f t="shared" si="4"/>
        <v>2021</v>
      </c>
      <c r="P189" s="5" t="str">
        <f t="shared" si="5"/>
        <v>Jan</v>
      </c>
    </row>
    <row r="190" spans="2:16" ht="14.25" customHeight="1" x14ac:dyDescent="0.4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c r="O190" s="5">
        <f t="shared" si="4"/>
        <v>2021</v>
      </c>
      <c r="P190" s="5" t="str">
        <f t="shared" si="5"/>
        <v>Jan</v>
      </c>
    </row>
    <row r="191" spans="2:16" ht="14.25" customHeight="1" x14ac:dyDescent="0.45">
      <c r="B191" s="5" t="s">
        <v>30</v>
      </c>
      <c r="C191" s="5">
        <v>1128299</v>
      </c>
      <c r="D191" s="6">
        <v>44217</v>
      </c>
      <c r="E191" s="5" t="s">
        <v>31</v>
      </c>
      <c r="F191" s="5" t="s">
        <v>32</v>
      </c>
      <c r="G191" s="5" t="s">
        <v>33</v>
      </c>
      <c r="H191" s="7" t="s">
        <v>21</v>
      </c>
      <c r="I191" s="8">
        <v>65</v>
      </c>
      <c r="J191" s="9">
        <v>750</v>
      </c>
      <c r="K191" s="10">
        <v>487500</v>
      </c>
      <c r="L191" s="10">
        <v>146250</v>
      </c>
      <c r="M191" s="11">
        <v>0.3</v>
      </c>
      <c r="N191" s="5" t="s">
        <v>24</v>
      </c>
      <c r="O191" s="5">
        <f t="shared" si="4"/>
        <v>2021</v>
      </c>
      <c r="P191" s="5" t="str">
        <f t="shared" si="5"/>
        <v>Jan</v>
      </c>
    </row>
    <row r="192" spans="2:16" ht="14.25" customHeight="1" x14ac:dyDescent="0.45">
      <c r="B192" s="5" t="s">
        <v>30</v>
      </c>
      <c r="C192" s="5">
        <v>1128299</v>
      </c>
      <c r="D192" s="6">
        <v>44218</v>
      </c>
      <c r="E192" s="5" t="s">
        <v>31</v>
      </c>
      <c r="F192" s="5" t="s">
        <v>32</v>
      </c>
      <c r="G192" s="5" t="s">
        <v>33</v>
      </c>
      <c r="H192" s="7" t="s">
        <v>22</v>
      </c>
      <c r="I192" s="8">
        <v>75</v>
      </c>
      <c r="J192" s="9">
        <v>750</v>
      </c>
      <c r="K192" s="10">
        <v>562500</v>
      </c>
      <c r="L192" s="10">
        <v>281250</v>
      </c>
      <c r="M192" s="11">
        <v>0.5</v>
      </c>
      <c r="N192" s="5" t="s">
        <v>24</v>
      </c>
      <c r="O192" s="5">
        <f t="shared" si="4"/>
        <v>2021</v>
      </c>
      <c r="P192" s="5" t="str">
        <f t="shared" si="5"/>
        <v>Jan</v>
      </c>
    </row>
    <row r="193" spans="2:16" ht="14.25" customHeight="1" x14ac:dyDescent="0.4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c r="O193" s="5">
        <f t="shared" si="4"/>
        <v>2021</v>
      </c>
      <c r="P193" s="5" t="str">
        <f t="shared" si="5"/>
        <v>Jan</v>
      </c>
    </row>
    <row r="194" spans="2:16" ht="14.25" customHeight="1" x14ac:dyDescent="0.4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c r="O194" s="5">
        <f t="shared" si="4"/>
        <v>2021</v>
      </c>
      <c r="P194" s="5" t="str">
        <f t="shared" si="5"/>
        <v>Jan</v>
      </c>
    </row>
    <row r="195" spans="2:16" ht="14.25" customHeight="1" x14ac:dyDescent="0.4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c r="O195" s="5">
        <f t="shared" si="4"/>
        <v>2021</v>
      </c>
      <c r="P195" s="5" t="str">
        <f t="shared" si="5"/>
        <v>Jan</v>
      </c>
    </row>
    <row r="196" spans="2:16" ht="14.25" customHeight="1" x14ac:dyDescent="0.4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c r="O196" s="5">
        <f t="shared" si="4"/>
        <v>2021</v>
      </c>
      <c r="P196" s="5" t="str">
        <f t="shared" si="5"/>
        <v>Jan</v>
      </c>
    </row>
    <row r="197" spans="2:16" ht="14.25" customHeight="1" x14ac:dyDescent="0.4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c r="O197" s="5">
        <f t="shared" si="4"/>
        <v>2021</v>
      </c>
      <c r="P197" s="5" t="str">
        <f t="shared" si="5"/>
        <v>Jan</v>
      </c>
    </row>
    <row r="198" spans="2:16" ht="14.25" customHeight="1" x14ac:dyDescent="0.4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c r="O198" s="5">
        <f t="shared" si="4"/>
        <v>2021</v>
      </c>
      <c r="P198" s="5" t="str">
        <f t="shared" si="5"/>
        <v>Jan</v>
      </c>
    </row>
    <row r="199" spans="2:16" ht="14.25" customHeight="1" x14ac:dyDescent="0.45">
      <c r="B199" s="5" t="s">
        <v>30</v>
      </c>
      <c r="C199" s="5">
        <v>1128299</v>
      </c>
      <c r="D199" s="6">
        <v>44225</v>
      </c>
      <c r="E199" s="5" t="s">
        <v>31</v>
      </c>
      <c r="F199" s="5" t="s">
        <v>32</v>
      </c>
      <c r="G199" s="5" t="s">
        <v>33</v>
      </c>
      <c r="H199" s="7" t="s">
        <v>23</v>
      </c>
      <c r="I199" s="8">
        <v>70</v>
      </c>
      <c r="J199" s="9">
        <v>775</v>
      </c>
      <c r="K199" s="10">
        <v>542500</v>
      </c>
      <c r="L199" s="10">
        <v>54250</v>
      </c>
      <c r="M199" s="11">
        <v>0.1</v>
      </c>
      <c r="N199" s="5" t="s">
        <v>24</v>
      </c>
      <c r="O199" s="5">
        <f t="shared" ref="O199:O262" si="6">YEAR(D199)</f>
        <v>2021</v>
      </c>
      <c r="P199" s="5" t="str">
        <f t="shared" ref="P199:P262" si="7">TEXT(D199, "mmm")</f>
        <v>Jan</v>
      </c>
    </row>
    <row r="200" spans="2:16" ht="14.25" customHeight="1" x14ac:dyDescent="0.4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c r="O200" s="5">
        <f t="shared" si="6"/>
        <v>2021</v>
      </c>
      <c r="P200" s="5" t="str">
        <f t="shared" si="7"/>
        <v>Jan</v>
      </c>
    </row>
    <row r="201" spans="2:16" ht="14.25" customHeight="1" x14ac:dyDescent="0.4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c r="O201" s="5">
        <f t="shared" si="6"/>
        <v>2021</v>
      </c>
      <c r="P201" s="5" t="str">
        <f t="shared" si="7"/>
        <v>Jan</v>
      </c>
    </row>
    <row r="202" spans="2:16" ht="14.25" customHeight="1" x14ac:dyDescent="0.4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c r="O202" s="5">
        <f t="shared" si="6"/>
        <v>2021</v>
      </c>
      <c r="P202" s="5" t="str">
        <f t="shared" si="7"/>
        <v>Feb</v>
      </c>
    </row>
    <row r="203" spans="2:16" ht="14.25" customHeight="1" x14ac:dyDescent="0.4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c r="O203" s="5">
        <f t="shared" si="6"/>
        <v>2021</v>
      </c>
      <c r="P203" s="5" t="str">
        <f t="shared" si="7"/>
        <v>Feb</v>
      </c>
    </row>
    <row r="204" spans="2:16" ht="14.25" customHeight="1" x14ac:dyDescent="0.4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c r="O204" s="5">
        <f t="shared" si="6"/>
        <v>2021</v>
      </c>
      <c r="P204" s="5" t="str">
        <f t="shared" si="7"/>
        <v>Feb</v>
      </c>
    </row>
    <row r="205" spans="2:16" ht="14.25" customHeight="1" x14ac:dyDescent="0.45">
      <c r="B205" s="5" t="s">
        <v>30</v>
      </c>
      <c r="C205" s="5">
        <v>1128299</v>
      </c>
      <c r="D205" s="6">
        <v>44231</v>
      </c>
      <c r="E205" s="5" t="s">
        <v>31</v>
      </c>
      <c r="F205" s="5" t="s">
        <v>32</v>
      </c>
      <c r="G205" s="5" t="s">
        <v>33</v>
      </c>
      <c r="H205" s="7" t="s">
        <v>23</v>
      </c>
      <c r="I205" s="8">
        <v>70</v>
      </c>
      <c r="J205" s="9">
        <v>700</v>
      </c>
      <c r="K205" s="10">
        <v>490000</v>
      </c>
      <c r="L205" s="10">
        <v>49000</v>
      </c>
      <c r="M205" s="11">
        <v>0.1</v>
      </c>
      <c r="N205" s="5" t="s">
        <v>24</v>
      </c>
      <c r="O205" s="5">
        <f t="shared" si="6"/>
        <v>2021</v>
      </c>
      <c r="P205" s="5" t="str">
        <f t="shared" si="7"/>
        <v>Feb</v>
      </c>
    </row>
    <row r="206" spans="2:16" ht="14.25" customHeight="1" x14ac:dyDescent="0.4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c r="O206" s="5">
        <f t="shared" si="6"/>
        <v>2021</v>
      </c>
      <c r="P206" s="5" t="str">
        <f t="shared" si="7"/>
        <v>Feb</v>
      </c>
    </row>
    <row r="207" spans="2:16" ht="14.25" customHeight="1" x14ac:dyDescent="0.4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c r="O207" s="5">
        <f t="shared" si="6"/>
        <v>2021</v>
      </c>
      <c r="P207" s="5" t="str">
        <f t="shared" si="7"/>
        <v>Feb</v>
      </c>
    </row>
    <row r="208" spans="2:16" ht="14.25" customHeight="1" x14ac:dyDescent="0.4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c r="O208" s="5">
        <f t="shared" si="6"/>
        <v>2021</v>
      </c>
      <c r="P208" s="5" t="str">
        <f t="shared" si="7"/>
        <v>Feb</v>
      </c>
    </row>
    <row r="209" spans="2:16" ht="14.25" customHeight="1" x14ac:dyDescent="0.4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c r="O209" s="5">
        <f t="shared" si="6"/>
        <v>2021</v>
      </c>
      <c r="P209" s="5" t="str">
        <f t="shared" si="7"/>
        <v>Feb</v>
      </c>
    </row>
    <row r="210" spans="2:16" ht="14.25" customHeight="1" x14ac:dyDescent="0.4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c r="O210" s="5">
        <f t="shared" si="6"/>
        <v>2021</v>
      </c>
      <c r="P210" s="5" t="str">
        <f t="shared" si="7"/>
        <v>Feb</v>
      </c>
    </row>
    <row r="211" spans="2:16" ht="14.25" customHeight="1" x14ac:dyDescent="0.45">
      <c r="B211" s="5" t="s">
        <v>30</v>
      </c>
      <c r="C211" s="5">
        <v>1128299</v>
      </c>
      <c r="D211" s="6">
        <v>44237</v>
      </c>
      <c r="E211" s="5" t="s">
        <v>31</v>
      </c>
      <c r="F211" s="5" t="s">
        <v>32</v>
      </c>
      <c r="G211" s="5" t="s">
        <v>33</v>
      </c>
      <c r="H211" s="7" t="s">
        <v>23</v>
      </c>
      <c r="I211" s="8">
        <v>70</v>
      </c>
      <c r="J211" s="9">
        <v>775</v>
      </c>
      <c r="K211" s="10">
        <v>542500</v>
      </c>
      <c r="L211" s="10">
        <v>54250</v>
      </c>
      <c r="M211" s="11">
        <v>0.1</v>
      </c>
      <c r="N211" s="5" t="s">
        <v>24</v>
      </c>
      <c r="O211" s="5">
        <f t="shared" si="6"/>
        <v>2021</v>
      </c>
      <c r="P211" s="5" t="str">
        <f t="shared" si="7"/>
        <v>Feb</v>
      </c>
    </row>
    <row r="212" spans="2:16" ht="14.25" customHeight="1" x14ac:dyDescent="0.4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c r="O212" s="5">
        <f t="shared" si="6"/>
        <v>2021</v>
      </c>
      <c r="P212" s="5" t="str">
        <f t="shared" si="7"/>
        <v>Feb</v>
      </c>
    </row>
    <row r="213" spans="2:16" ht="14.25" customHeight="1" x14ac:dyDescent="0.4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c r="O213" s="5">
        <f t="shared" si="6"/>
        <v>2021</v>
      </c>
      <c r="P213" s="5" t="str">
        <f t="shared" si="7"/>
        <v>Feb</v>
      </c>
    </row>
    <row r="214" spans="2:16" ht="14.25" customHeight="1" x14ac:dyDescent="0.4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c r="O214" s="5">
        <f t="shared" si="6"/>
        <v>2021</v>
      </c>
      <c r="P214" s="5" t="str">
        <f t="shared" si="7"/>
        <v>Feb</v>
      </c>
    </row>
    <row r="215" spans="2:16" ht="14.25" customHeight="1" x14ac:dyDescent="0.4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c r="O215" s="5">
        <f t="shared" si="6"/>
        <v>2021</v>
      </c>
      <c r="P215" s="5" t="str">
        <f t="shared" si="7"/>
        <v>Feb</v>
      </c>
    </row>
    <row r="216" spans="2:16" ht="14.25" customHeight="1" x14ac:dyDescent="0.4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c r="O216" s="5">
        <f t="shared" si="6"/>
        <v>2021</v>
      </c>
      <c r="P216" s="5" t="str">
        <f t="shared" si="7"/>
        <v>Feb</v>
      </c>
    </row>
    <row r="217" spans="2:16" ht="14.25" customHeight="1" x14ac:dyDescent="0.45">
      <c r="B217" s="5" t="s">
        <v>30</v>
      </c>
      <c r="C217" s="5">
        <v>1128299</v>
      </c>
      <c r="D217" s="6">
        <v>44243</v>
      </c>
      <c r="E217" s="5" t="s">
        <v>31</v>
      </c>
      <c r="F217" s="5" t="s">
        <v>32</v>
      </c>
      <c r="G217" s="5" t="s">
        <v>33</v>
      </c>
      <c r="H217" s="7" t="s">
        <v>23</v>
      </c>
      <c r="I217" s="8">
        <v>70</v>
      </c>
      <c r="J217" s="9">
        <v>800</v>
      </c>
      <c r="K217" s="10">
        <v>560000</v>
      </c>
      <c r="L217" s="10">
        <v>56000</v>
      </c>
      <c r="M217" s="11">
        <v>0.1</v>
      </c>
      <c r="N217" s="5" t="s">
        <v>24</v>
      </c>
      <c r="O217" s="5">
        <f t="shared" si="6"/>
        <v>2021</v>
      </c>
      <c r="P217" s="5" t="str">
        <f t="shared" si="7"/>
        <v>Feb</v>
      </c>
    </row>
    <row r="218" spans="2:16" ht="14.25" customHeight="1" x14ac:dyDescent="0.45">
      <c r="B218" s="5" t="s">
        <v>34</v>
      </c>
      <c r="C218" s="5">
        <v>1189833</v>
      </c>
      <c r="D218" s="6">
        <v>44244</v>
      </c>
      <c r="E218" s="5" t="s">
        <v>31</v>
      </c>
      <c r="F218" s="5" t="s">
        <v>32</v>
      </c>
      <c r="G218" s="5" t="s">
        <v>33</v>
      </c>
      <c r="H218" s="7" t="s">
        <v>17</v>
      </c>
      <c r="I218" s="8">
        <v>35</v>
      </c>
      <c r="J218" s="9">
        <v>700</v>
      </c>
      <c r="K218" s="10">
        <v>245000</v>
      </c>
      <c r="L218" s="10">
        <v>98000</v>
      </c>
      <c r="M218" s="11">
        <v>0.4</v>
      </c>
      <c r="N218" s="5" t="s">
        <v>24</v>
      </c>
      <c r="O218" s="5">
        <f t="shared" si="6"/>
        <v>2021</v>
      </c>
      <c r="P218" s="5" t="str">
        <f t="shared" si="7"/>
        <v>Feb</v>
      </c>
    </row>
    <row r="219" spans="2:16" ht="14.25" customHeight="1" x14ac:dyDescent="0.45">
      <c r="B219" s="5" t="s">
        <v>34</v>
      </c>
      <c r="C219" s="5">
        <v>1189833</v>
      </c>
      <c r="D219" s="6">
        <v>44245</v>
      </c>
      <c r="E219" s="5" t="s">
        <v>31</v>
      </c>
      <c r="F219" s="5" t="s">
        <v>32</v>
      </c>
      <c r="G219" s="5" t="s">
        <v>33</v>
      </c>
      <c r="H219" s="7" t="s">
        <v>19</v>
      </c>
      <c r="I219" s="8">
        <v>45</v>
      </c>
      <c r="J219" s="9">
        <v>700</v>
      </c>
      <c r="K219" s="10">
        <v>315000</v>
      </c>
      <c r="L219" s="10">
        <v>78750</v>
      </c>
      <c r="M219" s="11">
        <v>0.25</v>
      </c>
      <c r="N219" s="5" t="s">
        <v>24</v>
      </c>
      <c r="O219" s="5">
        <f t="shared" si="6"/>
        <v>2021</v>
      </c>
      <c r="P219" s="5" t="str">
        <f t="shared" si="7"/>
        <v>Feb</v>
      </c>
    </row>
    <row r="220" spans="2:16" ht="14.25" customHeight="1" x14ac:dyDescent="0.45">
      <c r="B220" s="5" t="s">
        <v>34</v>
      </c>
      <c r="C220" s="5">
        <v>1189833</v>
      </c>
      <c r="D220" s="6">
        <v>44264</v>
      </c>
      <c r="E220" s="5" t="s">
        <v>31</v>
      </c>
      <c r="F220" s="5" t="s">
        <v>32</v>
      </c>
      <c r="G220" s="5" t="s">
        <v>33</v>
      </c>
      <c r="H220" s="7" t="s">
        <v>20</v>
      </c>
      <c r="I220" s="8">
        <v>45</v>
      </c>
      <c r="J220" s="9">
        <v>700</v>
      </c>
      <c r="K220" s="10">
        <v>315000</v>
      </c>
      <c r="L220" s="10">
        <v>126000</v>
      </c>
      <c r="M220" s="11">
        <v>0.4</v>
      </c>
      <c r="N220" s="5" t="s">
        <v>24</v>
      </c>
      <c r="O220" s="5">
        <f t="shared" si="6"/>
        <v>2021</v>
      </c>
      <c r="P220" s="5" t="str">
        <f t="shared" si="7"/>
        <v>Mar</v>
      </c>
    </row>
    <row r="221" spans="2:16" ht="14.25" customHeight="1" x14ac:dyDescent="0.45">
      <c r="B221" s="5" t="s">
        <v>34</v>
      </c>
      <c r="C221" s="5">
        <v>1189833</v>
      </c>
      <c r="D221" s="6">
        <v>44265</v>
      </c>
      <c r="E221" s="5" t="s">
        <v>31</v>
      </c>
      <c r="F221" s="5" t="s">
        <v>32</v>
      </c>
      <c r="G221" s="5" t="s">
        <v>33</v>
      </c>
      <c r="H221" s="7" t="s">
        <v>21</v>
      </c>
      <c r="I221" s="8">
        <v>45</v>
      </c>
      <c r="J221" s="9">
        <v>550</v>
      </c>
      <c r="K221" s="10">
        <v>247500</v>
      </c>
      <c r="L221" s="10">
        <v>86625</v>
      </c>
      <c r="M221" s="11">
        <v>0.35</v>
      </c>
      <c r="N221" s="5" t="s">
        <v>24</v>
      </c>
      <c r="O221" s="5">
        <f t="shared" si="6"/>
        <v>2021</v>
      </c>
      <c r="P221" s="5" t="str">
        <f t="shared" si="7"/>
        <v>Mar</v>
      </c>
    </row>
    <row r="222" spans="2:16" ht="14.25" customHeight="1" x14ac:dyDescent="0.4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c r="O222" s="5">
        <f t="shared" si="6"/>
        <v>2021</v>
      </c>
      <c r="P222" s="5" t="str">
        <f t="shared" si="7"/>
        <v>Mar</v>
      </c>
    </row>
    <row r="223" spans="2:16" ht="14.25" customHeight="1" x14ac:dyDescent="0.45">
      <c r="B223" s="5" t="s">
        <v>34</v>
      </c>
      <c r="C223" s="5">
        <v>1189833</v>
      </c>
      <c r="D223" s="6">
        <v>44267</v>
      </c>
      <c r="E223" s="5" t="s">
        <v>31</v>
      </c>
      <c r="F223" s="5" t="s">
        <v>32</v>
      </c>
      <c r="G223" s="5" t="s">
        <v>35</v>
      </c>
      <c r="H223" s="7" t="s">
        <v>23</v>
      </c>
      <c r="I223" s="8">
        <v>45</v>
      </c>
      <c r="J223" s="9">
        <v>700</v>
      </c>
      <c r="K223" s="10">
        <v>315000</v>
      </c>
      <c r="L223" s="10">
        <v>63000</v>
      </c>
      <c r="M223" s="11">
        <v>0.2</v>
      </c>
      <c r="N223" s="5" t="s">
        <v>24</v>
      </c>
      <c r="O223" s="5">
        <f t="shared" si="6"/>
        <v>2021</v>
      </c>
      <c r="P223" s="5" t="str">
        <f t="shared" si="7"/>
        <v>Mar</v>
      </c>
    </row>
    <row r="224" spans="2:16" ht="14.25" customHeight="1" x14ac:dyDescent="0.45">
      <c r="B224" s="5" t="s">
        <v>34</v>
      </c>
      <c r="C224" s="5">
        <v>1189833</v>
      </c>
      <c r="D224" s="6">
        <v>44268</v>
      </c>
      <c r="E224" s="5" t="s">
        <v>31</v>
      </c>
      <c r="F224" s="5" t="s">
        <v>32</v>
      </c>
      <c r="G224" s="5" t="s">
        <v>35</v>
      </c>
      <c r="H224" s="7" t="s">
        <v>17</v>
      </c>
      <c r="I224" s="8">
        <v>35</v>
      </c>
      <c r="J224" s="9">
        <v>750</v>
      </c>
      <c r="K224" s="10">
        <v>262500</v>
      </c>
      <c r="L224" s="10">
        <v>105000</v>
      </c>
      <c r="M224" s="11">
        <v>0.4</v>
      </c>
      <c r="N224" s="5" t="s">
        <v>24</v>
      </c>
      <c r="O224" s="5">
        <f t="shared" si="6"/>
        <v>2021</v>
      </c>
      <c r="P224" s="5" t="str">
        <f t="shared" si="7"/>
        <v>Mar</v>
      </c>
    </row>
    <row r="225" spans="2:16" ht="14.25" customHeight="1" x14ac:dyDescent="0.45">
      <c r="B225" s="5" t="s">
        <v>34</v>
      </c>
      <c r="C225" s="5">
        <v>1189833</v>
      </c>
      <c r="D225" s="6">
        <v>44269</v>
      </c>
      <c r="E225" s="5" t="s">
        <v>31</v>
      </c>
      <c r="F225" s="5" t="s">
        <v>32</v>
      </c>
      <c r="G225" s="5" t="s">
        <v>35</v>
      </c>
      <c r="H225" s="7" t="s">
        <v>19</v>
      </c>
      <c r="I225" s="8">
        <v>45</v>
      </c>
      <c r="J225" s="9">
        <v>650</v>
      </c>
      <c r="K225" s="10">
        <v>292500</v>
      </c>
      <c r="L225" s="10">
        <v>73125</v>
      </c>
      <c r="M225" s="11">
        <v>0.25</v>
      </c>
      <c r="N225" s="5" t="s">
        <v>24</v>
      </c>
      <c r="O225" s="5">
        <f t="shared" si="6"/>
        <v>2021</v>
      </c>
      <c r="P225" s="5" t="str">
        <f t="shared" si="7"/>
        <v>Mar</v>
      </c>
    </row>
    <row r="226" spans="2:16" ht="14.25" customHeight="1" x14ac:dyDescent="0.45">
      <c r="B226" s="5" t="s">
        <v>34</v>
      </c>
      <c r="C226" s="5">
        <v>1189833</v>
      </c>
      <c r="D226" s="6">
        <v>44270</v>
      </c>
      <c r="E226" s="5" t="s">
        <v>31</v>
      </c>
      <c r="F226" s="5" t="s">
        <v>32</v>
      </c>
      <c r="G226" s="5" t="s">
        <v>35</v>
      </c>
      <c r="H226" s="7" t="s">
        <v>20</v>
      </c>
      <c r="I226" s="8">
        <v>45</v>
      </c>
      <c r="J226" s="9">
        <v>675</v>
      </c>
      <c r="K226" s="10">
        <v>303750</v>
      </c>
      <c r="L226" s="10">
        <v>121500</v>
      </c>
      <c r="M226" s="11">
        <v>0.4</v>
      </c>
      <c r="N226" s="5" t="s">
        <v>24</v>
      </c>
      <c r="O226" s="5">
        <f t="shared" si="6"/>
        <v>2021</v>
      </c>
      <c r="P226" s="5" t="str">
        <f t="shared" si="7"/>
        <v>Mar</v>
      </c>
    </row>
    <row r="227" spans="2:16" ht="14.25" customHeight="1" x14ac:dyDescent="0.45">
      <c r="B227" s="5" t="s">
        <v>34</v>
      </c>
      <c r="C227" s="5">
        <v>1189833</v>
      </c>
      <c r="D227" s="6">
        <v>44271</v>
      </c>
      <c r="E227" s="5" t="s">
        <v>31</v>
      </c>
      <c r="F227" s="5" t="s">
        <v>32</v>
      </c>
      <c r="G227" s="5" t="s">
        <v>35</v>
      </c>
      <c r="H227" s="7" t="s">
        <v>21</v>
      </c>
      <c r="I227" s="8">
        <v>45</v>
      </c>
      <c r="J227" s="9">
        <v>525</v>
      </c>
      <c r="K227" s="10">
        <v>236250</v>
      </c>
      <c r="L227" s="10">
        <v>82687.5</v>
      </c>
      <c r="M227" s="11">
        <v>0.35</v>
      </c>
      <c r="N227" s="5" t="s">
        <v>24</v>
      </c>
      <c r="O227" s="5">
        <f t="shared" si="6"/>
        <v>2021</v>
      </c>
      <c r="P227" s="5" t="str">
        <f t="shared" si="7"/>
        <v>Mar</v>
      </c>
    </row>
    <row r="228" spans="2:16" ht="14.25" customHeight="1" x14ac:dyDescent="0.4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c r="O228" s="5">
        <f t="shared" si="6"/>
        <v>2021</v>
      </c>
      <c r="P228" s="5" t="str">
        <f t="shared" si="7"/>
        <v>Mar</v>
      </c>
    </row>
    <row r="229" spans="2:16" ht="14.25" customHeight="1" x14ac:dyDescent="0.45">
      <c r="B229" s="5" t="s">
        <v>34</v>
      </c>
      <c r="C229" s="5">
        <v>1189833</v>
      </c>
      <c r="D229" s="6">
        <v>44273</v>
      </c>
      <c r="E229" s="5" t="s">
        <v>31</v>
      </c>
      <c r="F229" s="5" t="s">
        <v>32</v>
      </c>
      <c r="G229" s="5" t="s">
        <v>35</v>
      </c>
      <c r="H229" s="7" t="s">
        <v>23</v>
      </c>
      <c r="I229" s="8">
        <v>45</v>
      </c>
      <c r="J229" s="9">
        <v>650</v>
      </c>
      <c r="K229" s="10">
        <v>292500</v>
      </c>
      <c r="L229" s="10">
        <v>58500</v>
      </c>
      <c r="M229" s="11">
        <v>0.2</v>
      </c>
      <c r="N229" s="5" t="s">
        <v>24</v>
      </c>
      <c r="O229" s="5">
        <f t="shared" si="6"/>
        <v>2021</v>
      </c>
      <c r="P229" s="5" t="str">
        <f t="shared" si="7"/>
        <v>Mar</v>
      </c>
    </row>
    <row r="230" spans="2:16" ht="14.25" customHeight="1" x14ac:dyDescent="0.45">
      <c r="B230" s="5" t="s">
        <v>34</v>
      </c>
      <c r="C230" s="5">
        <v>1189833</v>
      </c>
      <c r="D230" s="6">
        <v>44274</v>
      </c>
      <c r="E230" s="5" t="s">
        <v>31</v>
      </c>
      <c r="F230" s="5" t="s">
        <v>32</v>
      </c>
      <c r="G230" s="5" t="s">
        <v>35</v>
      </c>
      <c r="H230" s="7" t="s">
        <v>17</v>
      </c>
      <c r="I230" s="8">
        <v>35</v>
      </c>
      <c r="J230" s="9">
        <v>800</v>
      </c>
      <c r="K230" s="10">
        <v>280000</v>
      </c>
      <c r="L230" s="10">
        <v>112000</v>
      </c>
      <c r="M230" s="11">
        <v>0.4</v>
      </c>
      <c r="N230" s="5" t="s">
        <v>24</v>
      </c>
      <c r="O230" s="5">
        <f t="shared" si="6"/>
        <v>2021</v>
      </c>
      <c r="P230" s="5" t="str">
        <f t="shared" si="7"/>
        <v>Mar</v>
      </c>
    </row>
    <row r="231" spans="2:16" ht="14.25" customHeight="1" x14ac:dyDescent="0.45">
      <c r="B231" s="5" t="s">
        <v>34</v>
      </c>
      <c r="C231" s="5">
        <v>1189833</v>
      </c>
      <c r="D231" s="6">
        <v>44275</v>
      </c>
      <c r="E231" s="5" t="s">
        <v>31</v>
      </c>
      <c r="F231" s="5" t="s">
        <v>32</v>
      </c>
      <c r="G231" s="5" t="s">
        <v>35</v>
      </c>
      <c r="H231" s="7" t="s">
        <v>19</v>
      </c>
      <c r="I231" s="8">
        <v>45</v>
      </c>
      <c r="J231" s="9">
        <v>650</v>
      </c>
      <c r="K231" s="10">
        <v>292500</v>
      </c>
      <c r="L231" s="10">
        <v>73125</v>
      </c>
      <c r="M231" s="11">
        <v>0.25</v>
      </c>
      <c r="N231" s="5" t="s">
        <v>24</v>
      </c>
      <c r="O231" s="5">
        <f t="shared" si="6"/>
        <v>2021</v>
      </c>
      <c r="P231" s="5" t="str">
        <f t="shared" si="7"/>
        <v>Mar</v>
      </c>
    </row>
    <row r="232" spans="2:16" ht="14.25" customHeight="1" x14ac:dyDescent="0.45">
      <c r="B232" s="5" t="s">
        <v>34</v>
      </c>
      <c r="C232" s="5">
        <v>1189833</v>
      </c>
      <c r="D232" s="6">
        <v>44276</v>
      </c>
      <c r="E232" s="5" t="s">
        <v>31</v>
      </c>
      <c r="F232" s="5" t="s">
        <v>32</v>
      </c>
      <c r="G232" s="5" t="s">
        <v>35</v>
      </c>
      <c r="H232" s="7" t="s">
        <v>20</v>
      </c>
      <c r="I232" s="8">
        <v>45</v>
      </c>
      <c r="J232" s="9">
        <v>650</v>
      </c>
      <c r="K232" s="10">
        <v>292500</v>
      </c>
      <c r="L232" s="10">
        <v>117000</v>
      </c>
      <c r="M232" s="11">
        <v>0.4</v>
      </c>
      <c r="N232" s="5" t="s">
        <v>24</v>
      </c>
      <c r="O232" s="5">
        <f t="shared" si="6"/>
        <v>2021</v>
      </c>
      <c r="P232" s="5" t="str">
        <f t="shared" si="7"/>
        <v>Mar</v>
      </c>
    </row>
    <row r="233" spans="2:16" ht="14.25" customHeight="1" x14ac:dyDescent="0.45">
      <c r="B233" s="5" t="s">
        <v>34</v>
      </c>
      <c r="C233" s="5">
        <v>1189833</v>
      </c>
      <c r="D233" s="6">
        <v>44277</v>
      </c>
      <c r="E233" s="5" t="s">
        <v>31</v>
      </c>
      <c r="F233" s="5" t="s">
        <v>32</v>
      </c>
      <c r="G233" s="5" t="s">
        <v>35</v>
      </c>
      <c r="H233" s="7" t="s">
        <v>21</v>
      </c>
      <c r="I233" s="8">
        <v>45</v>
      </c>
      <c r="J233" s="9">
        <v>550</v>
      </c>
      <c r="K233" s="10">
        <v>247500</v>
      </c>
      <c r="L233" s="10">
        <v>86625</v>
      </c>
      <c r="M233" s="11">
        <v>0.35</v>
      </c>
      <c r="N233" s="5" t="s">
        <v>24</v>
      </c>
      <c r="O233" s="5">
        <f t="shared" si="6"/>
        <v>2021</v>
      </c>
      <c r="P233" s="5" t="str">
        <f t="shared" si="7"/>
        <v>Mar</v>
      </c>
    </row>
    <row r="234" spans="2:16" ht="14.25" customHeight="1" x14ac:dyDescent="0.4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c r="O234" s="5">
        <f t="shared" si="6"/>
        <v>2021</v>
      </c>
      <c r="P234" s="5" t="str">
        <f t="shared" si="7"/>
        <v>Mar</v>
      </c>
    </row>
    <row r="235" spans="2:16" ht="14.25" customHeight="1" x14ac:dyDescent="0.45">
      <c r="B235" s="5" t="s">
        <v>34</v>
      </c>
      <c r="C235" s="5">
        <v>1189833</v>
      </c>
      <c r="D235" s="6">
        <v>44292</v>
      </c>
      <c r="E235" s="5" t="s">
        <v>31</v>
      </c>
      <c r="F235" s="5" t="s">
        <v>32</v>
      </c>
      <c r="G235" s="5" t="s">
        <v>35</v>
      </c>
      <c r="H235" s="7" t="s">
        <v>23</v>
      </c>
      <c r="I235" s="8">
        <v>45</v>
      </c>
      <c r="J235" s="9">
        <v>625</v>
      </c>
      <c r="K235" s="10">
        <v>281250</v>
      </c>
      <c r="L235" s="10">
        <v>56250</v>
      </c>
      <c r="M235" s="11">
        <v>0.2</v>
      </c>
      <c r="N235" s="5" t="s">
        <v>24</v>
      </c>
      <c r="O235" s="5">
        <f t="shared" si="6"/>
        <v>2021</v>
      </c>
      <c r="P235" s="5" t="str">
        <f t="shared" si="7"/>
        <v>Apr</v>
      </c>
    </row>
    <row r="236" spans="2:16" ht="14.25" customHeight="1" x14ac:dyDescent="0.45">
      <c r="B236" s="5" t="s">
        <v>34</v>
      </c>
      <c r="C236" s="5">
        <v>1189833</v>
      </c>
      <c r="D236" s="6">
        <v>44293</v>
      </c>
      <c r="E236" s="5" t="s">
        <v>31</v>
      </c>
      <c r="F236" s="5" t="s">
        <v>32</v>
      </c>
      <c r="G236" s="5" t="s">
        <v>35</v>
      </c>
      <c r="H236" s="7" t="s">
        <v>17</v>
      </c>
      <c r="I236" s="8">
        <v>45</v>
      </c>
      <c r="J236" s="9">
        <v>800</v>
      </c>
      <c r="K236" s="10">
        <v>360000</v>
      </c>
      <c r="L236" s="10">
        <v>144000</v>
      </c>
      <c r="M236" s="11">
        <v>0.4</v>
      </c>
      <c r="N236" s="5" t="s">
        <v>24</v>
      </c>
      <c r="O236" s="5">
        <f t="shared" si="6"/>
        <v>2021</v>
      </c>
      <c r="P236" s="5" t="str">
        <f t="shared" si="7"/>
        <v>Apr</v>
      </c>
    </row>
    <row r="237" spans="2:16" ht="14.25" customHeight="1" x14ac:dyDescent="0.45">
      <c r="B237" s="5" t="s">
        <v>34</v>
      </c>
      <c r="C237" s="5">
        <v>1189833</v>
      </c>
      <c r="D237" s="6">
        <v>44294</v>
      </c>
      <c r="E237" s="5" t="s">
        <v>31</v>
      </c>
      <c r="F237" s="5" t="s">
        <v>32</v>
      </c>
      <c r="G237" s="5" t="s">
        <v>35</v>
      </c>
      <c r="H237" s="7" t="s">
        <v>19</v>
      </c>
      <c r="I237" s="8">
        <v>50</v>
      </c>
      <c r="J237" s="9">
        <v>600</v>
      </c>
      <c r="K237" s="10">
        <v>300000</v>
      </c>
      <c r="L237" s="10">
        <v>75000</v>
      </c>
      <c r="M237" s="11">
        <v>0.25</v>
      </c>
      <c r="N237" s="5" t="s">
        <v>24</v>
      </c>
      <c r="O237" s="5">
        <f t="shared" si="6"/>
        <v>2021</v>
      </c>
      <c r="P237" s="5" t="str">
        <f t="shared" si="7"/>
        <v>Apr</v>
      </c>
    </row>
    <row r="238" spans="2:16" ht="14.25" customHeight="1" x14ac:dyDescent="0.45">
      <c r="B238" s="5" t="s">
        <v>34</v>
      </c>
      <c r="C238" s="5">
        <v>1189833</v>
      </c>
      <c r="D238" s="6">
        <v>44295</v>
      </c>
      <c r="E238" s="5" t="s">
        <v>31</v>
      </c>
      <c r="F238" s="5" t="s">
        <v>32</v>
      </c>
      <c r="G238" s="5" t="s">
        <v>35</v>
      </c>
      <c r="H238" s="7" t="s">
        <v>20</v>
      </c>
      <c r="I238" s="8">
        <v>50</v>
      </c>
      <c r="J238" s="9">
        <v>625</v>
      </c>
      <c r="K238" s="10">
        <v>312500</v>
      </c>
      <c r="L238" s="10">
        <v>125000</v>
      </c>
      <c r="M238" s="11">
        <v>0.4</v>
      </c>
      <c r="N238" s="5" t="s">
        <v>24</v>
      </c>
      <c r="O238" s="5">
        <f t="shared" si="6"/>
        <v>2021</v>
      </c>
      <c r="P238" s="5" t="str">
        <f t="shared" si="7"/>
        <v>Apr</v>
      </c>
    </row>
    <row r="239" spans="2:16" ht="14.25" customHeight="1" x14ac:dyDescent="0.45">
      <c r="B239" s="5" t="s">
        <v>34</v>
      </c>
      <c r="C239" s="5">
        <v>1189833</v>
      </c>
      <c r="D239" s="6">
        <v>44296</v>
      </c>
      <c r="E239" s="5" t="s">
        <v>31</v>
      </c>
      <c r="F239" s="5" t="s">
        <v>32</v>
      </c>
      <c r="G239" s="5" t="s">
        <v>35</v>
      </c>
      <c r="H239" s="7" t="s">
        <v>21</v>
      </c>
      <c r="I239" s="8">
        <v>45</v>
      </c>
      <c r="J239" s="9">
        <v>525</v>
      </c>
      <c r="K239" s="10">
        <v>236250</v>
      </c>
      <c r="L239" s="10">
        <v>82687.5</v>
      </c>
      <c r="M239" s="11">
        <v>0.35</v>
      </c>
      <c r="N239" s="5" t="s">
        <v>24</v>
      </c>
      <c r="O239" s="5">
        <f t="shared" si="6"/>
        <v>2021</v>
      </c>
      <c r="P239" s="5" t="str">
        <f t="shared" si="7"/>
        <v>Apr</v>
      </c>
    </row>
    <row r="240" spans="2:16" ht="14.25" customHeight="1" x14ac:dyDescent="0.4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c r="O240" s="5">
        <f t="shared" si="6"/>
        <v>2021</v>
      </c>
      <c r="P240" s="5" t="str">
        <f t="shared" si="7"/>
        <v>Apr</v>
      </c>
    </row>
    <row r="241" spans="2:16" ht="14.25" customHeight="1" x14ac:dyDescent="0.45">
      <c r="B241" s="5" t="s">
        <v>34</v>
      </c>
      <c r="C241" s="5">
        <v>1189833</v>
      </c>
      <c r="D241" s="6">
        <v>44298</v>
      </c>
      <c r="E241" s="5" t="s">
        <v>31</v>
      </c>
      <c r="F241" s="5" t="s">
        <v>32</v>
      </c>
      <c r="G241" s="5" t="s">
        <v>35</v>
      </c>
      <c r="H241" s="7" t="s">
        <v>23</v>
      </c>
      <c r="I241" s="8">
        <v>65</v>
      </c>
      <c r="J241" s="9">
        <v>600</v>
      </c>
      <c r="K241" s="10">
        <v>390000</v>
      </c>
      <c r="L241" s="10">
        <v>78000</v>
      </c>
      <c r="M241" s="11">
        <v>0.2</v>
      </c>
      <c r="N241" s="5" t="s">
        <v>24</v>
      </c>
      <c r="O241" s="5">
        <f t="shared" si="6"/>
        <v>2021</v>
      </c>
      <c r="P241" s="5" t="str">
        <f t="shared" si="7"/>
        <v>Apr</v>
      </c>
    </row>
    <row r="242" spans="2:16" ht="14.25" customHeight="1" x14ac:dyDescent="0.45">
      <c r="B242" s="5" t="s">
        <v>34</v>
      </c>
      <c r="C242" s="5">
        <v>1189833</v>
      </c>
      <c r="D242" s="6">
        <v>44299</v>
      </c>
      <c r="E242" s="5" t="s">
        <v>31</v>
      </c>
      <c r="F242" s="5" t="s">
        <v>32</v>
      </c>
      <c r="G242" s="5" t="s">
        <v>35</v>
      </c>
      <c r="H242" s="7" t="s">
        <v>17</v>
      </c>
      <c r="I242" s="8">
        <v>45</v>
      </c>
      <c r="J242" s="9">
        <v>800</v>
      </c>
      <c r="K242" s="10">
        <v>360000</v>
      </c>
      <c r="L242" s="10">
        <v>144000</v>
      </c>
      <c r="M242" s="11">
        <v>0.4</v>
      </c>
      <c r="N242" s="5" t="s">
        <v>24</v>
      </c>
      <c r="O242" s="5">
        <f t="shared" si="6"/>
        <v>2021</v>
      </c>
      <c r="P242" s="5" t="str">
        <f t="shared" si="7"/>
        <v>Apr</v>
      </c>
    </row>
    <row r="243" spans="2:16" ht="14.25" customHeight="1" x14ac:dyDescent="0.45">
      <c r="B243" s="5" t="s">
        <v>34</v>
      </c>
      <c r="C243" s="5">
        <v>1189833</v>
      </c>
      <c r="D243" s="6">
        <v>44300</v>
      </c>
      <c r="E243" s="5" t="s">
        <v>31</v>
      </c>
      <c r="F243" s="5" t="s">
        <v>32</v>
      </c>
      <c r="G243" s="5" t="s">
        <v>35</v>
      </c>
      <c r="H243" s="7" t="s">
        <v>19</v>
      </c>
      <c r="I243" s="8">
        <v>50</v>
      </c>
      <c r="J243" s="9">
        <v>650</v>
      </c>
      <c r="K243" s="10">
        <v>325000</v>
      </c>
      <c r="L243" s="10">
        <v>81250</v>
      </c>
      <c r="M243" s="11">
        <v>0.25</v>
      </c>
      <c r="N243" s="5" t="s">
        <v>24</v>
      </c>
      <c r="O243" s="5">
        <f t="shared" si="6"/>
        <v>2021</v>
      </c>
      <c r="P243" s="5" t="str">
        <f t="shared" si="7"/>
        <v>Apr</v>
      </c>
    </row>
    <row r="244" spans="2:16" ht="14.25" customHeight="1" x14ac:dyDescent="0.45">
      <c r="B244" s="5" t="s">
        <v>34</v>
      </c>
      <c r="C244" s="5">
        <v>1189833</v>
      </c>
      <c r="D244" s="6">
        <v>44301</v>
      </c>
      <c r="E244" s="5" t="s">
        <v>31</v>
      </c>
      <c r="F244" s="5" t="s">
        <v>32</v>
      </c>
      <c r="G244" s="5" t="s">
        <v>35</v>
      </c>
      <c r="H244" s="7" t="s">
        <v>20</v>
      </c>
      <c r="I244" s="8">
        <v>50</v>
      </c>
      <c r="J244" s="9">
        <v>650</v>
      </c>
      <c r="K244" s="10">
        <v>325000</v>
      </c>
      <c r="L244" s="10">
        <v>130000</v>
      </c>
      <c r="M244" s="11">
        <v>0.4</v>
      </c>
      <c r="N244" s="5" t="s">
        <v>24</v>
      </c>
      <c r="O244" s="5">
        <f t="shared" si="6"/>
        <v>2021</v>
      </c>
      <c r="P244" s="5" t="str">
        <f t="shared" si="7"/>
        <v>Apr</v>
      </c>
    </row>
    <row r="245" spans="2:16" ht="14.25" customHeight="1" x14ac:dyDescent="0.45">
      <c r="B245" s="5" t="s">
        <v>34</v>
      </c>
      <c r="C245" s="5">
        <v>1189833</v>
      </c>
      <c r="D245" s="6">
        <v>44302</v>
      </c>
      <c r="E245" s="5" t="s">
        <v>31</v>
      </c>
      <c r="F245" s="5" t="s">
        <v>32</v>
      </c>
      <c r="G245" s="5" t="s">
        <v>35</v>
      </c>
      <c r="H245" s="7" t="s">
        <v>21</v>
      </c>
      <c r="I245" s="8">
        <v>45</v>
      </c>
      <c r="J245" s="9">
        <v>550</v>
      </c>
      <c r="K245" s="10">
        <v>247500</v>
      </c>
      <c r="L245" s="10">
        <v>86625</v>
      </c>
      <c r="M245" s="11">
        <v>0.35</v>
      </c>
      <c r="N245" s="5" t="s">
        <v>24</v>
      </c>
      <c r="O245" s="5">
        <f t="shared" si="6"/>
        <v>2021</v>
      </c>
      <c r="P245" s="5" t="str">
        <f t="shared" si="7"/>
        <v>Apr</v>
      </c>
    </row>
    <row r="246" spans="2:16" ht="14.25" customHeight="1" x14ac:dyDescent="0.4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c r="O246" s="5">
        <f t="shared" si="6"/>
        <v>2021</v>
      </c>
      <c r="P246" s="5" t="str">
        <f t="shared" si="7"/>
        <v>Apr</v>
      </c>
    </row>
    <row r="247" spans="2:16" ht="14.25" customHeight="1" x14ac:dyDescent="0.45">
      <c r="B247" s="5" t="s">
        <v>34</v>
      </c>
      <c r="C247" s="5">
        <v>1189833</v>
      </c>
      <c r="D247" s="6">
        <v>44304</v>
      </c>
      <c r="E247" s="5" t="s">
        <v>31</v>
      </c>
      <c r="F247" s="5" t="s">
        <v>32</v>
      </c>
      <c r="G247" s="5" t="s">
        <v>35</v>
      </c>
      <c r="H247" s="7" t="s">
        <v>23</v>
      </c>
      <c r="I247" s="8">
        <v>65</v>
      </c>
      <c r="J247" s="9">
        <v>625</v>
      </c>
      <c r="K247" s="10">
        <v>406250</v>
      </c>
      <c r="L247" s="10">
        <v>81250</v>
      </c>
      <c r="M247" s="11">
        <v>0.2</v>
      </c>
      <c r="N247" s="5" t="s">
        <v>24</v>
      </c>
      <c r="O247" s="5">
        <f t="shared" si="6"/>
        <v>2021</v>
      </c>
      <c r="P247" s="5" t="str">
        <f t="shared" si="7"/>
        <v>Apr</v>
      </c>
    </row>
    <row r="248" spans="2:16" ht="14.25" customHeight="1" x14ac:dyDescent="0.45">
      <c r="B248" s="5" t="s">
        <v>34</v>
      </c>
      <c r="C248" s="5">
        <v>1189833</v>
      </c>
      <c r="D248" s="6">
        <v>44305</v>
      </c>
      <c r="E248" s="5" t="s">
        <v>31</v>
      </c>
      <c r="F248" s="5" t="s">
        <v>32</v>
      </c>
      <c r="G248" s="5" t="s">
        <v>35</v>
      </c>
      <c r="H248" s="7" t="s">
        <v>17</v>
      </c>
      <c r="I248" s="8">
        <v>45</v>
      </c>
      <c r="J248" s="9">
        <v>900</v>
      </c>
      <c r="K248" s="10">
        <v>405000</v>
      </c>
      <c r="L248" s="10">
        <v>162000</v>
      </c>
      <c r="M248" s="11">
        <v>0.4</v>
      </c>
      <c r="N248" s="5" t="s">
        <v>24</v>
      </c>
      <c r="O248" s="5">
        <f t="shared" si="6"/>
        <v>2021</v>
      </c>
      <c r="P248" s="5" t="str">
        <f t="shared" si="7"/>
        <v>Apr</v>
      </c>
    </row>
    <row r="249" spans="2:16" ht="14.25" customHeight="1" x14ac:dyDescent="0.45">
      <c r="B249" s="5" t="s">
        <v>34</v>
      </c>
      <c r="C249" s="5">
        <v>1189833</v>
      </c>
      <c r="D249" s="6">
        <v>44306</v>
      </c>
      <c r="E249" s="5" t="s">
        <v>31</v>
      </c>
      <c r="F249" s="5" t="s">
        <v>32</v>
      </c>
      <c r="G249" s="5" t="s">
        <v>35</v>
      </c>
      <c r="H249" s="7" t="s">
        <v>19</v>
      </c>
      <c r="I249" s="8">
        <v>50</v>
      </c>
      <c r="J249" s="9">
        <v>750</v>
      </c>
      <c r="K249" s="10">
        <v>375000</v>
      </c>
      <c r="L249" s="10">
        <v>93750</v>
      </c>
      <c r="M249" s="11">
        <v>0.25</v>
      </c>
      <c r="N249" s="5" t="s">
        <v>24</v>
      </c>
      <c r="O249" s="5">
        <f t="shared" si="6"/>
        <v>2021</v>
      </c>
      <c r="P249" s="5" t="str">
        <f t="shared" si="7"/>
        <v>Apr</v>
      </c>
    </row>
    <row r="250" spans="2:16" ht="14.25" customHeight="1" x14ac:dyDescent="0.45">
      <c r="B250" s="5" t="s">
        <v>34</v>
      </c>
      <c r="C250" s="5">
        <v>1189833</v>
      </c>
      <c r="D250" s="6">
        <v>44307</v>
      </c>
      <c r="E250" s="5" t="s">
        <v>31</v>
      </c>
      <c r="F250" s="5" t="s">
        <v>32</v>
      </c>
      <c r="G250" s="5" t="s">
        <v>35</v>
      </c>
      <c r="H250" s="7" t="s">
        <v>20</v>
      </c>
      <c r="I250" s="8">
        <v>50</v>
      </c>
      <c r="J250" s="9">
        <v>750</v>
      </c>
      <c r="K250" s="10">
        <v>375000</v>
      </c>
      <c r="L250" s="10">
        <v>150000</v>
      </c>
      <c r="M250" s="11">
        <v>0.4</v>
      </c>
      <c r="N250" s="5" t="s">
        <v>24</v>
      </c>
      <c r="O250" s="5">
        <f t="shared" si="6"/>
        <v>2021</v>
      </c>
      <c r="P250" s="5" t="str">
        <f t="shared" si="7"/>
        <v>Apr</v>
      </c>
    </row>
    <row r="251" spans="2:16" ht="14.25" customHeight="1" x14ac:dyDescent="0.45">
      <c r="B251" s="5" t="s">
        <v>34</v>
      </c>
      <c r="C251" s="5">
        <v>1189833</v>
      </c>
      <c r="D251" s="6">
        <v>44308</v>
      </c>
      <c r="E251" s="5" t="s">
        <v>31</v>
      </c>
      <c r="F251" s="5" t="s">
        <v>32</v>
      </c>
      <c r="G251" s="5" t="s">
        <v>35</v>
      </c>
      <c r="H251" s="7" t="s">
        <v>21</v>
      </c>
      <c r="I251" s="8">
        <v>45</v>
      </c>
      <c r="J251" s="9">
        <v>625</v>
      </c>
      <c r="K251" s="10">
        <v>281250</v>
      </c>
      <c r="L251" s="10">
        <v>98437.5</v>
      </c>
      <c r="M251" s="11">
        <v>0.35</v>
      </c>
      <c r="N251" s="5" t="s">
        <v>24</v>
      </c>
      <c r="O251" s="5">
        <f t="shared" si="6"/>
        <v>2021</v>
      </c>
      <c r="P251" s="5" t="str">
        <f t="shared" si="7"/>
        <v>Apr</v>
      </c>
    </row>
    <row r="252" spans="2:16" ht="14.25" customHeight="1" x14ac:dyDescent="0.4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c r="O252" s="5">
        <f t="shared" si="6"/>
        <v>2021</v>
      </c>
      <c r="P252" s="5" t="str">
        <f t="shared" si="7"/>
        <v>Apr</v>
      </c>
    </row>
    <row r="253" spans="2:16" ht="14.25" customHeight="1" x14ac:dyDescent="0.45">
      <c r="B253" s="5" t="s">
        <v>34</v>
      </c>
      <c r="C253" s="5">
        <v>1189833</v>
      </c>
      <c r="D253" s="6">
        <v>44310</v>
      </c>
      <c r="E253" s="5" t="s">
        <v>31</v>
      </c>
      <c r="F253" s="5" t="s">
        <v>32</v>
      </c>
      <c r="G253" s="5" t="s">
        <v>35</v>
      </c>
      <c r="H253" s="7" t="s">
        <v>23</v>
      </c>
      <c r="I253" s="8">
        <v>65</v>
      </c>
      <c r="J253" s="9">
        <v>800</v>
      </c>
      <c r="K253" s="10">
        <v>520000</v>
      </c>
      <c r="L253" s="10">
        <v>104000</v>
      </c>
      <c r="M253" s="11">
        <v>0.2</v>
      </c>
      <c r="N253" s="5" t="s">
        <v>24</v>
      </c>
      <c r="O253" s="5">
        <f t="shared" si="6"/>
        <v>2021</v>
      </c>
      <c r="P253" s="5" t="str">
        <f t="shared" si="7"/>
        <v>Apr</v>
      </c>
    </row>
    <row r="254" spans="2:16" ht="14.25" customHeight="1" x14ac:dyDescent="0.45">
      <c r="B254" s="5" t="s">
        <v>34</v>
      </c>
      <c r="C254" s="5">
        <v>1189833</v>
      </c>
      <c r="D254" s="6">
        <v>44311</v>
      </c>
      <c r="E254" s="5" t="s">
        <v>31</v>
      </c>
      <c r="F254" s="5" t="s">
        <v>32</v>
      </c>
      <c r="G254" s="5" t="s">
        <v>35</v>
      </c>
      <c r="H254" s="7" t="s">
        <v>17</v>
      </c>
      <c r="I254" s="8">
        <v>45</v>
      </c>
      <c r="J254" s="9">
        <v>950</v>
      </c>
      <c r="K254" s="10">
        <v>427500</v>
      </c>
      <c r="L254" s="10">
        <v>171000</v>
      </c>
      <c r="M254" s="11">
        <v>0.4</v>
      </c>
      <c r="N254" s="5" t="s">
        <v>24</v>
      </c>
      <c r="O254" s="5">
        <f t="shared" si="6"/>
        <v>2021</v>
      </c>
      <c r="P254" s="5" t="str">
        <f t="shared" si="7"/>
        <v>Apr</v>
      </c>
    </row>
    <row r="255" spans="2:16" ht="14.25" customHeight="1" x14ac:dyDescent="0.45">
      <c r="B255" s="5" t="s">
        <v>34</v>
      </c>
      <c r="C255" s="5">
        <v>1189833</v>
      </c>
      <c r="D255" s="6">
        <v>44312</v>
      </c>
      <c r="E255" s="5" t="s">
        <v>31</v>
      </c>
      <c r="F255" s="5" t="s">
        <v>32</v>
      </c>
      <c r="G255" s="5" t="s">
        <v>35</v>
      </c>
      <c r="H255" s="7" t="s">
        <v>19</v>
      </c>
      <c r="I255" s="8">
        <v>50</v>
      </c>
      <c r="J255" s="9">
        <v>800</v>
      </c>
      <c r="K255" s="10">
        <v>400000</v>
      </c>
      <c r="L255" s="10">
        <v>100000</v>
      </c>
      <c r="M255" s="11">
        <v>0.25</v>
      </c>
      <c r="N255" s="5" t="s">
        <v>24</v>
      </c>
      <c r="O255" s="5">
        <f t="shared" si="6"/>
        <v>2021</v>
      </c>
      <c r="P255" s="5" t="str">
        <f t="shared" si="7"/>
        <v>Apr</v>
      </c>
    </row>
    <row r="256" spans="2:16" ht="14.25" customHeight="1" x14ac:dyDescent="0.45">
      <c r="B256" s="5" t="s">
        <v>34</v>
      </c>
      <c r="C256" s="5">
        <v>1189833</v>
      </c>
      <c r="D256" s="6">
        <v>44313</v>
      </c>
      <c r="E256" s="5" t="s">
        <v>31</v>
      </c>
      <c r="F256" s="5" t="s">
        <v>32</v>
      </c>
      <c r="G256" s="5" t="s">
        <v>35</v>
      </c>
      <c r="H256" s="7" t="s">
        <v>20</v>
      </c>
      <c r="I256" s="8">
        <v>50</v>
      </c>
      <c r="J256" s="9">
        <v>750</v>
      </c>
      <c r="K256" s="10">
        <v>375000</v>
      </c>
      <c r="L256" s="10">
        <v>150000</v>
      </c>
      <c r="M256" s="11">
        <v>0.4</v>
      </c>
      <c r="N256" s="5" t="s">
        <v>24</v>
      </c>
      <c r="O256" s="5">
        <f t="shared" si="6"/>
        <v>2021</v>
      </c>
      <c r="P256" s="5" t="str">
        <f t="shared" si="7"/>
        <v>Apr</v>
      </c>
    </row>
    <row r="257" spans="2:16" ht="14.25" customHeight="1" x14ac:dyDescent="0.45">
      <c r="B257" s="5" t="s">
        <v>34</v>
      </c>
      <c r="C257" s="5">
        <v>1189833</v>
      </c>
      <c r="D257" s="6">
        <v>44314</v>
      </c>
      <c r="E257" s="5" t="s">
        <v>31</v>
      </c>
      <c r="F257" s="5" t="s">
        <v>32</v>
      </c>
      <c r="G257" s="5" t="s">
        <v>35</v>
      </c>
      <c r="H257" s="7" t="s">
        <v>21</v>
      </c>
      <c r="I257" s="8">
        <v>45</v>
      </c>
      <c r="J257" s="9">
        <v>650</v>
      </c>
      <c r="K257" s="10">
        <v>292500</v>
      </c>
      <c r="L257" s="10">
        <v>102375</v>
      </c>
      <c r="M257" s="11">
        <v>0.35</v>
      </c>
      <c r="N257" s="5" t="s">
        <v>24</v>
      </c>
      <c r="O257" s="5">
        <f t="shared" si="6"/>
        <v>2021</v>
      </c>
      <c r="P257" s="5" t="str">
        <f t="shared" si="7"/>
        <v>Apr</v>
      </c>
    </row>
    <row r="258" spans="2:16" ht="14.25" customHeight="1" x14ac:dyDescent="0.4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c r="O258" s="5">
        <f t="shared" si="6"/>
        <v>2021</v>
      </c>
      <c r="P258" s="5" t="str">
        <f t="shared" si="7"/>
        <v>Apr</v>
      </c>
    </row>
    <row r="259" spans="2:16" ht="14.25" customHeight="1" x14ac:dyDescent="0.45">
      <c r="B259" s="5" t="s">
        <v>34</v>
      </c>
      <c r="C259" s="5">
        <v>1189833</v>
      </c>
      <c r="D259" s="6">
        <v>44316</v>
      </c>
      <c r="E259" s="5" t="s">
        <v>31</v>
      </c>
      <c r="F259" s="5" t="s">
        <v>32</v>
      </c>
      <c r="G259" s="5" t="s">
        <v>35</v>
      </c>
      <c r="H259" s="7" t="s">
        <v>23</v>
      </c>
      <c r="I259" s="8">
        <v>65</v>
      </c>
      <c r="J259" s="9">
        <v>700</v>
      </c>
      <c r="K259" s="10">
        <v>455000</v>
      </c>
      <c r="L259" s="10">
        <v>91000</v>
      </c>
      <c r="M259" s="11">
        <v>0.2</v>
      </c>
      <c r="N259" s="5" t="s">
        <v>24</v>
      </c>
      <c r="O259" s="5">
        <f t="shared" si="6"/>
        <v>2021</v>
      </c>
      <c r="P259" s="5" t="str">
        <f t="shared" si="7"/>
        <v>Apr</v>
      </c>
    </row>
    <row r="260" spans="2:16" ht="14.25" customHeight="1" x14ac:dyDescent="0.45">
      <c r="B260" s="5" t="s">
        <v>34</v>
      </c>
      <c r="C260" s="5">
        <v>1189833</v>
      </c>
      <c r="D260" s="6">
        <v>44317</v>
      </c>
      <c r="E260" s="5" t="s">
        <v>31</v>
      </c>
      <c r="F260" s="5" t="s">
        <v>32</v>
      </c>
      <c r="G260" s="5" t="s">
        <v>35</v>
      </c>
      <c r="H260" s="7" t="s">
        <v>17</v>
      </c>
      <c r="I260" s="8">
        <v>50</v>
      </c>
      <c r="J260" s="9">
        <v>900</v>
      </c>
      <c r="K260" s="10">
        <v>450000</v>
      </c>
      <c r="L260" s="10">
        <v>180000</v>
      </c>
      <c r="M260" s="11">
        <v>0.4</v>
      </c>
      <c r="N260" s="5" t="s">
        <v>24</v>
      </c>
      <c r="O260" s="5">
        <f t="shared" si="6"/>
        <v>2021</v>
      </c>
      <c r="P260" s="5" t="str">
        <f t="shared" si="7"/>
        <v>May</v>
      </c>
    </row>
    <row r="261" spans="2:16" ht="14.25" customHeight="1" x14ac:dyDescent="0.4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c r="O261" s="5">
        <f t="shared" si="6"/>
        <v>2021</v>
      </c>
      <c r="P261" s="5" t="str">
        <f t="shared" si="7"/>
        <v>May</v>
      </c>
    </row>
    <row r="262" spans="2:16" ht="14.25" customHeight="1" x14ac:dyDescent="0.45">
      <c r="B262" s="5" t="s">
        <v>34</v>
      </c>
      <c r="C262" s="5">
        <v>1189833</v>
      </c>
      <c r="D262" s="6">
        <v>44319</v>
      </c>
      <c r="E262" s="5" t="s">
        <v>31</v>
      </c>
      <c r="F262" s="5" t="s">
        <v>32</v>
      </c>
      <c r="G262" s="5" t="s">
        <v>35</v>
      </c>
      <c r="H262" s="7" t="s">
        <v>20</v>
      </c>
      <c r="I262" s="8">
        <v>50</v>
      </c>
      <c r="J262" s="9">
        <v>725</v>
      </c>
      <c r="K262" s="10">
        <v>362500</v>
      </c>
      <c r="L262" s="10">
        <v>145000</v>
      </c>
      <c r="M262" s="11">
        <v>0.4</v>
      </c>
      <c r="N262" s="5" t="s">
        <v>24</v>
      </c>
      <c r="O262" s="5">
        <f t="shared" si="6"/>
        <v>2021</v>
      </c>
      <c r="P262" s="5" t="str">
        <f t="shared" si="7"/>
        <v>May</v>
      </c>
    </row>
    <row r="263" spans="2:16" ht="14.25" customHeight="1" x14ac:dyDescent="0.4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c r="O263" s="5">
        <f t="shared" ref="O263:O326" si="8">YEAR(D263)</f>
        <v>2021</v>
      </c>
      <c r="P263" s="5" t="str">
        <f t="shared" ref="P263:P326" si="9">TEXT(D263, "mmm")</f>
        <v>May</v>
      </c>
    </row>
    <row r="264" spans="2:16" ht="14.25" customHeight="1" x14ac:dyDescent="0.4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c r="O264" s="5">
        <f t="shared" si="8"/>
        <v>2021</v>
      </c>
      <c r="P264" s="5" t="str">
        <f t="shared" si="9"/>
        <v>May</v>
      </c>
    </row>
    <row r="265" spans="2:16" ht="14.25" customHeight="1" x14ac:dyDescent="0.45">
      <c r="B265" s="5" t="s">
        <v>34</v>
      </c>
      <c r="C265" s="5">
        <v>1189833</v>
      </c>
      <c r="D265" s="6">
        <v>44322</v>
      </c>
      <c r="E265" s="5" t="s">
        <v>31</v>
      </c>
      <c r="F265" s="5" t="s">
        <v>32</v>
      </c>
      <c r="G265" s="5" t="s">
        <v>35</v>
      </c>
      <c r="H265" s="7" t="s">
        <v>23</v>
      </c>
      <c r="I265" s="8">
        <v>65</v>
      </c>
      <c r="J265" s="9">
        <v>650</v>
      </c>
      <c r="K265" s="10">
        <v>422500</v>
      </c>
      <c r="L265" s="10">
        <v>84500</v>
      </c>
      <c r="M265" s="11">
        <v>0.2</v>
      </c>
      <c r="N265" s="5" t="s">
        <v>24</v>
      </c>
      <c r="O265" s="5">
        <f t="shared" si="8"/>
        <v>2021</v>
      </c>
      <c r="P265" s="5" t="str">
        <f t="shared" si="9"/>
        <v>May</v>
      </c>
    </row>
    <row r="266" spans="2:16" ht="14.25" customHeight="1" x14ac:dyDescent="0.45">
      <c r="B266" s="5" t="s">
        <v>34</v>
      </c>
      <c r="C266" s="5">
        <v>1189833</v>
      </c>
      <c r="D266" s="6">
        <v>44323</v>
      </c>
      <c r="E266" s="5" t="s">
        <v>31</v>
      </c>
      <c r="F266" s="5" t="s">
        <v>32</v>
      </c>
      <c r="G266" s="5" t="s">
        <v>35</v>
      </c>
      <c r="H266" s="7" t="s">
        <v>17</v>
      </c>
      <c r="I266" s="8">
        <v>50</v>
      </c>
      <c r="J266" s="9">
        <v>850</v>
      </c>
      <c r="K266" s="10">
        <v>425000</v>
      </c>
      <c r="L266" s="10">
        <v>170000</v>
      </c>
      <c r="M266" s="11">
        <v>0.4</v>
      </c>
      <c r="N266" s="5" t="s">
        <v>24</v>
      </c>
      <c r="O266" s="5">
        <f t="shared" si="8"/>
        <v>2021</v>
      </c>
      <c r="P266" s="5" t="str">
        <f t="shared" si="9"/>
        <v>May</v>
      </c>
    </row>
    <row r="267" spans="2:16" ht="14.25" customHeight="1" x14ac:dyDescent="0.4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c r="O267" s="5">
        <f t="shared" si="8"/>
        <v>2021</v>
      </c>
      <c r="P267" s="5" t="str">
        <f t="shared" si="9"/>
        <v>May</v>
      </c>
    </row>
    <row r="268" spans="2:16" ht="14.25" customHeight="1" x14ac:dyDescent="0.45">
      <c r="B268" s="5" t="s">
        <v>34</v>
      </c>
      <c r="C268" s="5">
        <v>1189833</v>
      </c>
      <c r="D268" s="6">
        <v>44325</v>
      </c>
      <c r="E268" s="5" t="s">
        <v>31</v>
      </c>
      <c r="F268" s="5" t="s">
        <v>32</v>
      </c>
      <c r="G268" s="5" t="s">
        <v>35</v>
      </c>
      <c r="H268" s="7" t="s">
        <v>20</v>
      </c>
      <c r="I268" s="8">
        <v>50</v>
      </c>
      <c r="J268" s="9">
        <v>700</v>
      </c>
      <c r="K268" s="10">
        <v>350000</v>
      </c>
      <c r="L268" s="10">
        <v>140000</v>
      </c>
      <c r="M268" s="11">
        <v>0.4</v>
      </c>
      <c r="N268" s="5" t="s">
        <v>24</v>
      </c>
      <c r="O268" s="5">
        <f t="shared" si="8"/>
        <v>2021</v>
      </c>
      <c r="P268" s="5" t="str">
        <f t="shared" si="9"/>
        <v>May</v>
      </c>
    </row>
    <row r="269" spans="2:16" ht="14.25" customHeight="1" x14ac:dyDescent="0.45">
      <c r="B269" s="5" t="s">
        <v>34</v>
      </c>
      <c r="C269" s="5">
        <v>1189833</v>
      </c>
      <c r="D269" s="6">
        <v>44326</v>
      </c>
      <c r="E269" s="5" t="s">
        <v>31</v>
      </c>
      <c r="F269" s="5" t="s">
        <v>32</v>
      </c>
      <c r="G269" s="5" t="s">
        <v>35</v>
      </c>
      <c r="H269" s="7" t="s">
        <v>21</v>
      </c>
      <c r="I269" s="8">
        <v>50</v>
      </c>
      <c r="J269" s="9">
        <v>650</v>
      </c>
      <c r="K269" s="10">
        <v>325000</v>
      </c>
      <c r="L269" s="10">
        <v>113750</v>
      </c>
      <c r="M269" s="11">
        <v>0.35</v>
      </c>
      <c r="N269" s="5" t="s">
        <v>24</v>
      </c>
      <c r="O269" s="5">
        <f t="shared" si="8"/>
        <v>2021</v>
      </c>
      <c r="P269" s="5" t="str">
        <f t="shared" si="9"/>
        <v>May</v>
      </c>
    </row>
    <row r="270" spans="2:16" ht="14.25" customHeight="1" x14ac:dyDescent="0.4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c r="O270" s="5">
        <f t="shared" si="8"/>
        <v>2021</v>
      </c>
      <c r="P270" s="5" t="str">
        <f t="shared" si="9"/>
        <v>May</v>
      </c>
    </row>
    <row r="271" spans="2:16" ht="14.25" customHeight="1" x14ac:dyDescent="0.45">
      <c r="B271" s="5" t="s">
        <v>34</v>
      </c>
      <c r="C271" s="5">
        <v>1189833</v>
      </c>
      <c r="D271" s="6">
        <v>44328</v>
      </c>
      <c r="E271" s="5" t="s">
        <v>31</v>
      </c>
      <c r="F271" s="5" t="s">
        <v>32</v>
      </c>
      <c r="G271" s="5" t="s">
        <v>35</v>
      </c>
      <c r="H271" s="7" t="s">
        <v>23</v>
      </c>
      <c r="I271" s="8">
        <v>65</v>
      </c>
      <c r="J271" s="9">
        <v>700</v>
      </c>
      <c r="K271" s="10">
        <v>455000</v>
      </c>
      <c r="L271" s="10">
        <v>91000</v>
      </c>
      <c r="M271" s="11">
        <v>0.2</v>
      </c>
      <c r="N271" s="5" t="s">
        <v>24</v>
      </c>
      <c r="O271" s="5">
        <f t="shared" si="8"/>
        <v>2021</v>
      </c>
      <c r="P271" s="5" t="str">
        <f t="shared" si="9"/>
        <v>May</v>
      </c>
    </row>
    <row r="272" spans="2:16" ht="14.25" customHeight="1" x14ac:dyDescent="0.45">
      <c r="B272" s="5" t="s">
        <v>34</v>
      </c>
      <c r="C272" s="5">
        <v>1189833</v>
      </c>
      <c r="D272" s="6">
        <v>44329</v>
      </c>
      <c r="E272" s="5" t="s">
        <v>31</v>
      </c>
      <c r="F272" s="5" t="s">
        <v>32</v>
      </c>
      <c r="G272" s="5" t="s">
        <v>35</v>
      </c>
      <c r="H272" s="7" t="s">
        <v>17</v>
      </c>
      <c r="I272" s="8">
        <v>50</v>
      </c>
      <c r="J272" s="9">
        <v>800</v>
      </c>
      <c r="K272" s="10">
        <v>400000</v>
      </c>
      <c r="L272" s="10">
        <v>160000</v>
      </c>
      <c r="M272" s="11">
        <v>0.4</v>
      </c>
      <c r="N272" s="5" t="s">
        <v>24</v>
      </c>
      <c r="O272" s="5">
        <f t="shared" si="8"/>
        <v>2021</v>
      </c>
      <c r="P272" s="5" t="str">
        <f t="shared" si="9"/>
        <v>May</v>
      </c>
    </row>
    <row r="273" spans="2:16" ht="14.25" customHeight="1" x14ac:dyDescent="0.4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c r="O273" s="5">
        <f t="shared" si="8"/>
        <v>2021</v>
      </c>
      <c r="P273" s="5" t="str">
        <f t="shared" si="9"/>
        <v>May</v>
      </c>
    </row>
    <row r="274" spans="2:16" ht="14.25" customHeight="1" x14ac:dyDescent="0.45">
      <c r="B274" s="5" t="s">
        <v>34</v>
      </c>
      <c r="C274" s="5">
        <v>1189833</v>
      </c>
      <c r="D274" s="6">
        <v>44331</v>
      </c>
      <c r="E274" s="5" t="s">
        <v>31</v>
      </c>
      <c r="F274" s="5" t="s">
        <v>32</v>
      </c>
      <c r="G274" s="5" t="s">
        <v>35</v>
      </c>
      <c r="H274" s="7" t="s">
        <v>20</v>
      </c>
      <c r="I274" s="8">
        <v>50</v>
      </c>
      <c r="J274" s="9">
        <v>650</v>
      </c>
      <c r="K274" s="10">
        <v>325000</v>
      </c>
      <c r="L274" s="10">
        <v>130000</v>
      </c>
      <c r="M274" s="11">
        <v>0.4</v>
      </c>
      <c r="N274" s="5" t="s">
        <v>24</v>
      </c>
      <c r="O274" s="5">
        <f t="shared" si="8"/>
        <v>2021</v>
      </c>
      <c r="P274" s="5" t="str">
        <f t="shared" si="9"/>
        <v>May</v>
      </c>
    </row>
    <row r="275" spans="2:16" ht="14.25" customHeight="1" x14ac:dyDescent="0.45">
      <c r="B275" s="5" t="s">
        <v>34</v>
      </c>
      <c r="C275" s="5">
        <v>1189833</v>
      </c>
      <c r="D275" s="6">
        <v>44332</v>
      </c>
      <c r="E275" s="5" t="s">
        <v>31</v>
      </c>
      <c r="F275" s="5" t="s">
        <v>32</v>
      </c>
      <c r="G275" s="5" t="s">
        <v>35</v>
      </c>
      <c r="H275" s="7" t="s">
        <v>21</v>
      </c>
      <c r="I275" s="8">
        <v>50</v>
      </c>
      <c r="J275" s="9">
        <v>625</v>
      </c>
      <c r="K275" s="10">
        <v>312500</v>
      </c>
      <c r="L275" s="10">
        <v>109375</v>
      </c>
      <c r="M275" s="11">
        <v>0.35</v>
      </c>
      <c r="N275" s="5" t="s">
        <v>24</v>
      </c>
      <c r="O275" s="5">
        <f t="shared" si="8"/>
        <v>2021</v>
      </c>
      <c r="P275" s="5" t="str">
        <f t="shared" si="9"/>
        <v>May</v>
      </c>
    </row>
    <row r="276" spans="2:16" ht="14.25" customHeight="1" x14ac:dyDescent="0.4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c r="O276" s="5">
        <f t="shared" si="8"/>
        <v>2021</v>
      </c>
      <c r="P276" s="5" t="str">
        <f t="shared" si="9"/>
        <v>May</v>
      </c>
    </row>
    <row r="277" spans="2:16" ht="14.25" customHeight="1" x14ac:dyDescent="0.45">
      <c r="B277" s="5" t="s">
        <v>34</v>
      </c>
      <c r="C277" s="5">
        <v>1189833</v>
      </c>
      <c r="D277" s="6">
        <v>44334</v>
      </c>
      <c r="E277" s="5" t="s">
        <v>31</v>
      </c>
      <c r="F277" s="5" t="s">
        <v>32</v>
      </c>
      <c r="G277" s="5" t="s">
        <v>35</v>
      </c>
      <c r="H277" s="7" t="s">
        <v>23</v>
      </c>
      <c r="I277" s="8">
        <v>65</v>
      </c>
      <c r="J277" s="9">
        <v>650</v>
      </c>
      <c r="K277" s="10">
        <v>422500</v>
      </c>
      <c r="L277" s="10">
        <v>84500</v>
      </c>
      <c r="M277" s="11">
        <v>0.2</v>
      </c>
      <c r="N277" s="5" t="s">
        <v>24</v>
      </c>
      <c r="O277" s="5">
        <f t="shared" si="8"/>
        <v>2021</v>
      </c>
      <c r="P277" s="5" t="str">
        <f t="shared" si="9"/>
        <v>May</v>
      </c>
    </row>
    <row r="278" spans="2:16" ht="14.25" customHeight="1" x14ac:dyDescent="0.45">
      <c r="B278" s="5" t="s">
        <v>34</v>
      </c>
      <c r="C278" s="5">
        <v>1189833</v>
      </c>
      <c r="D278" s="6">
        <v>44335</v>
      </c>
      <c r="E278" s="5" t="s">
        <v>31</v>
      </c>
      <c r="F278" s="5" t="s">
        <v>32</v>
      </c>
      <c r="G278" s="5" t="s">
        <v>35</v>
      </c>
      <c r="H278" s="7" t="s">
        <v>17</v>
      </c>
      <c r="I278" s="8">
        <v>50</v>
      </c>
      <c r="J278" s="9">
        <v>825</v>
      </c>
      <c r="K278" s="10">
        <v>412500</v>
      </c>
      <c r="L278" s="10">
        <v>165000</v>
      </c>
      <c r="M278" s="11">
        <v>0.4</v>
      </c>
      <c r="N278" s="5" t="s">
        <v>24</v>
      </c>
      <c r="O278" s="5">
        <f t="shared" si="8"/>
        <v>2021</v>
      </c>
      <c r="P278" s="5" t="str">
        <f t="shared" si="9"/>
        <v>May</v>
      </c>
    </row>
    <row r="279" spans="2:16" ht="14.25" customHeight="1" x14ac:dyDescent="0.4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c r="O279" s="5">
        <f t="shared" si="8"/>
        <v>2021</v>
      </c>
      <c r="P279" s="5" t="str">
        <f t="shared" si="9"/>
        <v>May</v>
      </c>
    </row>
    <row r="280" spans="2:16" ht="14.25" customHeight="1" x14ac:dyDescent="0.45">
      <c r="B280" s="5" t="s">
        <v>34</v>
      </c>
      <c r="C280" s="5">
        <v>1189833</v>
      </c>
      <c r="D280" s="6">
        <v>44337</v>
      </c>
      <c r="E280" s="5" t="s">
        <v>31</v>
      </c>
      <c r="F280" s="5" t="s">
        <v>32</v>
      </c>
      <c r="G280" s="5" t="s">
        <v>35</v>
      </c>
      <c r="H280" s="7" t="s">
        <v>20</v>
      </c>
      <c r="I280" s="8">
        <v>50</v>
      </c>
      <c r="J280" s="9">
        <v>675</v>
      </c>
      <c r="K280" s="10">
        <v>337500</v>
      </c>
      <c r="L280" s="10">
        <v>135000</v>
      </c>
      <c r="M280" s="11">
        <v>0.4</v>
      </c>
      <c r="N280" s="5" t="s">
        <v>24</v>
      </c>
      <c r="O280" s="5">
        <f t="shared" si="8"/>
        <v>2021</v>
      </c>
      <c r="P280" s="5" t="str">
        <f t="shared" si="9"/>
        <v>May</v>
      </c>
    </row>
    <row r="281" spans="2:16" ht="14.25" customHeight="1" x14ac:dyDescent="0.45">
      <c r="B281" s="5" t="s">
        <v>34</v>
      </c>
      <c r="C281" s="5">
        <v>1189833</v>
      </c>
      <c r="D281" s="6">
        <v>44338</v>
      </c>
      <c r="E281" s="5" t="s">
        <v>31</v>
      </c>
      <c r="F281" s="5" t="s">
        <v>32</v>
      </c>
      <c r="G281" s="5" t="s">
        <v>35</v>
      </c>
      <c r="H281" s="7" t="s">
        <v>21</v>
      </c>
      <c r="I281" s="8">
        <v>50</v>
      </c>
      <c r="J281" s="9">
        <v>650</v>
      </c>
      <c r="K281" s="10">
        <v>325000</v>
      </c>
      <c r="L281" s="10">
        <v>113750</v>
      </c>
      <c r="M281" s="11">
        <v>0.35</v>
      </c>
      <c r="N281" s="5" t="s">
        <v>24</v>
      </c>
      <c r="O281" s="5">
        <f t="shared" si="8"/>
        <v>2021</v>
      </c>
      <c r="P281" s="5" t="str">
        <f t="shared" si="9"/>
        <v>May</v>
      </c>
    </row>
    <row r="282" spans="2:16" ht="14.25" customHeight="1" x14ac:dyDescent="0.4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c r="O282" s="5">
        <f t="shared" si="8"/>
        <v>2021</v>
      </c>
      <c r="P282" s="5" t="str">
        <f t="shared" si="9"/>
        <v>May</v>
      </c>
    </row>
    <row r="283" spans="2:16" ht="14.25" customHeight="1" x14ac:dyDescent="0.45">
      <c r="B283" s="5" t="s">
        <v>34</v>
      </c>
      <c r="C283" s="5">
        <v>1189833</v>
      </c>
      <c r="D283" s="6">
        <v>44340</v>
      </c>
      <c r="E283" s="5" t="s">
        <v>31</v>
      </c>
      <c r="F283" s="5" t="s">
        <v>32</v>
      </c>
      <c r="G283" s="5" t="s">
        <v>35</v>
      </c>
      <c r="H283" s="7" t="s">
        <v>23</v>
      </c>
      <c r="I283" s="8">
        <v>65</v>
      </c>
      <c r="J283" s="9">
        <v>700</v>
      </c>
      <c r="K283" s="10">
        <v>455000</v>
      </c>
      <c r="L283" s="10">
        <v>91000</v>
      </c>
      <c r="M283" s="11">
        <v>0.2</v>
      </c>
      <c r="N283" s="5" t="s">
        <v>24</v>
      </c>
      <c r="O283" s="5">
        <f t="shared" si="8"/>
        <v>2021</v>
      </c>
      <c r="P283" s="5" t="str">
        <f t="shared" si="9"/>
        <v>May</v>
      </c>
    </row>
    <row r="284" spans="2:16" ht="14.25" customHeight="1" x14ac:dyDescent="0.45">
      <c r="B284" s="5" t="s">
        <v>34</v>
      </c>
      <c r="C284" s="5">
        <v>1189833</v>
      </c>
      <c r="D284" s="6">
        <v>44341</v>
      </c>
      <c r="E284" s="5" t="s">
        <v>31</v>
      </c>
      <c r="F284" s="5" t="s">
        <v>32</v>
      </c>
      <c r="G284" s="5" t="s">
        <v>35</v>
      </c>
      <c r="H284" s="7" t="s">
        <v>17</v>
      </c>
      <c r="I284" s="8">
        <v>50</v>
      </c>
      <c r="J284" s="9">
        <v>900</v>
      </c>
      <c r="K284" s="10">
        <v>450000</v>
      </c>
      <c r="L284" s="10">
        <v>180000</v>
      </c>
      <c r="M284" s="11">
        <v>0.4</v>
      </c>
      <c r="N284" s="5" t="s">
        <v>24</v>
      </c>
      <c r="O284" s="5">
        <f t="shared" si="8"/>
        <v>2021</v>
      </c>
      <c r="P284" s="5" t="str">
        <f t="shared" si="9"/>
        <v>May</v>
      </c>
    </row>
    <row r="285" spans="2:16" ht="14.25" customHeight="1" x14ac:dyDescent="0.4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c r="O285" s="5">
        <f t="shared" si="8"/>
        <v>2021</v>
      </c>
      <c r="P285" s="5" t="str">
        <f t="shared" si="9"/>
        <v>May</v>
      </c>
    </row>
    <row r="286" spans="2:16" ht="14.25" customHeight="1" x14ac:dyDescent="0.45">
      <c r="B286" s="5" t="s">
        <v>34</v>
      </c>
      <c r="C286" s="5">
        <v>1189833</v>
      </c>
      <c r="D286" s="6">
        <v>44343</v>
      </c>
      <c r="E286" s="5" t="s">
        <v>31</v>
      </c>
      <c r="F286" s="5" t="s">
        <v>32</v>
      </c>
      <c r="G286" s="5" t="s">
        <v>35</v>
      </c>
      <c r="H286" s="7" t="s">
        <v>20</v>
      </c>
      <c r="I286" s="8">
        <v>50</v>
      </c>
      <c r="J286" s="9">
        <v>700</v>
      </c>
      <c r="K286" s="10">
        <v>350000</v>
      </c>
      <c r="L286" s="10">
        <v>140000</v>
      </c>
      <c r="M286" s="11">
        <v>0.4</v>
      </c>
      <c r="N286" s="5" t="s">
        <v>24</v>
      </c>
      <c r="O286" s="5">
        <f t="shared" si="8"/>
        <v>2021</v>
      </c>
      <c r="P286" s="5" t="str">
        <f t="shared" si="9"/>
        <v>May</v>
      </c>
    </row>
    <row r="287" spans="2:16" ht="14.25" customHeight="1" x14ac:dyDescent="0.4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c r="O287" s="5">
        <f t="shared" si="8"/>
        <v>2021</v>
      </c>
      <c r="P287" s="5" t="str">
        <f t="shared" si="9"/>
        <v>May</v>
      </c>
    </row>
    <row r="288" spans="2:16" ht="14.25" customHeight="1" x14ac:dyDescent="0.4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c r="O288" s="5">
        <f t="shared" si="8"/>
        <v>2021</v>
      </c>
      <c r="P288" s="5" t="str">
        <f t="shared" si="9"/>
        <v>May</v>
      </c>
    </row>
    <row r="289" spans="2:16" ht="14.25" customHeight="1" x14ac:dyDescent="0.45">
      <c r="B289" s="5" t="s">
        <v>34</v>
      </c>
      <c r="C289" s="5">
        <v>1189833</v>
      </c>
      <c r="D289" s="6">
        <v>44346</v>
      </c>
      <c r="E289" s="5" t="s">
        <v>31</v>
      </c>
      <c r="F289" s="5" t="s">
        <v>32</v>
      </c>
      <c r="G289" s="5" t="s">
        <v>35</v>
      </c>
      <c r="H289" s="7" t="s">
        <v>23</v>
      </c>
      <c r="I289" s="8">
        <v>65</v>
      </c>
      <c r="J289" s="9">
        <v>725</v>
      </c>
      <c r="K289" s="10">
        <v>471250</v>
      </c>
      <c r="L289" s="10">
        <v>94250</v>
      </c>
      <c r="M289" s="11">
        <v>0.2</v>
      </c>
      <c r="N289" s="5" t="s">
        <v>24</v>
      </c>
      <c r="O289" s="5">
        <f t="shared" si="8"/>
        <v>2021</v>
      </c>
      <c r="P289" s="5" t="str">
        <f t="shared" si="9"/>
        <v>May</v>
      </c>
    </row>
    <row r="290" spans="2:16" ht="14.25" customHeight="1" x14ac:dyDescent="0.45">
      <c r="B290" s="5" t="s">
        <v>14</v>
      </c>
      <c r="C290" s="5">
        <v>1185732</v>
      </c>
      <c r="D290" s="6">
        <v>44347</v>
      </c>
      <c r="E290" s="5" t="s">
        <v>31</v>
      </c>
      <c r="F290" s="5" t="s">
        <v>32</v>
      </c>
      <c r="G290" s="5" t="s">
        <v>35</v>
      </c>
      <c r="H290" s="7" t="s">
        <v>17</v>
      </c>
      <c r="I290" s="8">
        <v>45</v>
      </c>
      <c r="J290" s="9">
        <v>475</v>
      </c>
      <c r="K290" s="10">
        <v>213750</v>
      </c>
      <c r="L290" s="10">
        <v>85500</v>
      </c>
      <c r="M290" s="11">
        <v>0.4</v>
      </c>
      <c r="N290" s="5" t="s">
        <v>24</v>
      </c>
      <c r="O290" s="5">
        <f t="shared" si="8"/>
        <v>2021</v>
      </c>
      <c r="P290" s="5" t="str">
        <f t="shared" si="9"/>
        <v>May</v>
      </c>
    </row>
    <row r="291" spans="2:16" ht="14.25" customHeight="1" x14ac:dyDescent="0.45">
      <c r="B291" s="5" t="s">
        <v>14</v>
      </c>
      <c r="C291" s="5">
        <v>1185732</v>
      </c>
      <c r="D291" s="6">
        <v>44348</v>
      </c>
      <c r="E291" s="5" t="s">
        <v>31</v>
      </c>
      <c r="F291" s="5" t="s">
        <v>32</v>
      </c>
      <c r="G291" s="5" t="s">
        <v>35</v>
      </c>
      <c r="H291" s="7" t="s">
        <v>19</v>
      </c>
      <c r="I291" s="8">
        <v>45</v>
      </c>
      <c r="J291" s="9">
        <v>275</v>
      </c>
      <c r="K291" s="10">
        <v>123750</v>
      </c>
      <c r="L291" s="10">
        <v>43312.5</v>
      </c>
      <c r="M291" s="11">
        <v>0.35</v>
      </c>
      <c r="N291" s="5" t="s">
        <v>24</v>
      </c>
      <c r="O291" s="5">
        <f t="shared" si="8"/>
        <v>2021</v>
      </c>
      <c r="P291" s="5" t="str">
        <f t="shared" si="9"/>
        <v>Jun</v>
      </c>
    </row>
    <row r="292" spans="2:16" ht="14.25" customHeight="1" x14ac:dyDescent="0.45">
      <c r="B292" s="5" t="s">
        <v>14</v>
      </c>
      <c r="C292" s="5">
        <v>1185732</v>
      </c>
      <c r="D292" s="6">
        <v>44349</v>
      </c>
      <c r="E292" s="5" t="s">
        <v>31</v>
      </c>
      <c r="F292" s="5" t="s">
        <v>32</v>
      </c>
      <c r="G292" s="5" t="s">
        <v>35</v>
      </c>
      <c r="H292" s="7" t="s">
        <v>20</v>
      </c>
      <c r="I292" s="8">
        <v>35</v>
      </c>
      <c r="J292" s="9">
        <v>275</v>
      </c>
      <c r="K292" s="10">
        <v>96250</v>
      </c>
      <c r="L292" s="10">
        <v>33687.5</v>
      </c>
      <c r="M292" s="11">
        <v>0.35</v>
      </c>
      <c r="N292" s="5" t="s">
        <v>24</v>
      </c>
      <c r="O292" s="5">
        <f t="shared" si="8"/>
        <v>2021</v>
      </c>
      <c r="P292" s="5" t="str">
        <f t="shared" si="9"/>
        <v>Jun</v>
      </c>
    </row>
    <row r="293" spans="2:16" ht="14.25" customHeight="1" x14ac:dyDescent="0.45">
      <c r="B293" s="5" t="s">
        <v>14</v>
      </c>
      <c r="C293" s="5">
        <v>1185732</v>
      </c>
      <c r="D293" s="6">
        <v>44350</v>
      </c>
      <c r="E293" s="5" t="s">
        <v>31</v>
      </c>
      <c r="F293" s="5" t="s">
        <v>32</v>
      </c>
      <c r="G293" s="5" t="s">
        <v>35</v>
      </c>
      <c r="H293" s="7" t="s">
        <v>21</v>
      </c>
      <c r="I293" s="8">
        <v>40</v>
      </c>
      <c r="J293" s="9">
        <v>125</v>
      </c>
      <c r="K293" s="10">
        <v>50000</v>
      </c>
      <c r="L293" s="10">
        <v>20000</v>
      </c>
      <c r="M293" s="11">
        <v>0.4</v>
      </c>
      <c r="N293" s="5" t="s">
        <v>24</v>
      </c>
      <c r="O293" s="5">
        <f t="shared" si="8"/>
        <v>2021</v>
      </c>
      <c r="P293" s="5" t="str">
        <f t="shared" si="9"/>
        <v>Jun</v>
      </c>
    </row>
    <row r="294" spans="2:16" ht="14.25" customHeight="1" x14ac:dyDescent="0.4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c r="O294" s="5">
        <f t="shared" si="8"/>
        <v>2021</v>
      </c>
      <c r="P294" s="5" t="str">
        <f t="shared" si="9"/>
        <v>Jun</v>
      </c>
    </row>
    <row r="295" spans="2:16" ht="14.25" customHeight="1" x14ac:dyDescent="0.45">
      <c r="B295" s="5" t="s">
        <v>14</v>
      </c>
      <c r="C295" s="5">
        <v>1185732</v>
      </c>
      <c r="D295" s="6">
        <v>44352</v>
      </c>
      <c r="E295" s="5" t="s">
        <v>36</v>
      </c>
      <c r="F295" s="5" t="s">
        <v>37</v>
      </c>
      <c r="G295" s="5" t="s">
        <v>38</v>
      </c>
      <c r="H295" s="7" t="s">
        <v>23</v>
      </c>
      <c r="I295" s="8">
        <v>45</v>
      </c>
      <c r="J295" s="9">
        <v>275</v>
      </c>
      <c r="K295" s="10">
        <v>123750</v>
      </c>
      <c r="L295" s="10">
        <v>61875</v>
      </c>
      <c r="M295" s="11">
        <v>0.5</v>
      </c>
      <c r="N295" s="5" t="s">
        <v>24</v>
      </c>
      <c r="O295" s="5">
        <f t="shared" si="8"/>
        <v>2021</v>
      </c>
      <c r="P295" s="5" t="str">
        <f t="shared" si="9"/>
        <v>Jun</v>
      </c>
    </row>
    <row r="296" spans="2:16" ht="14.25" customHeight="1" x14ac:dyDescent="0.45">
      <c r="B296" s="5" t="s">
        <v>14</v>
      </c>
      <c r="C296" s="5">
        <v>1185732</v>
      </c>
      <c r="D296" s="6">
        <v>44353</v>
      </c>
      <c r="E296" s="5" t="s">
        <v>36</v>
      </c>
      <c r="F296" s="5" t="s">
        <v>37</v>
      </c>
      <c r="G296" s="5" t="s">
        <v>38</v>
      </c>
      <c r="H296" s="7" t="s">
        <v>17</v>
      </c>
      <c r="I296" s="8">
        <v>45</v>
      </c>
      <c r="J296" s="9">
        <v>525</v>
      </c>
      <c r="K296" s="10">
        <v>236250</v>
      </c>
      <c r="L296" s="10">
        <v>94500</v>
      </c>
      <c r="M296" s="11">
        <v>0.4</v>
      </c>
      <c r="N296" s="5" t="s">
        <v>24</v>
      </c>
      <c r="O296" s="5">
        <f t="shared" si="8"/>
        <v>2021</v>
      </c>
      <c r="P296" s="5" t="str">
        <f t="shared" si="9"/>
        <v>Jun</v>
      </c>
    </row>
    <row r="297" spans="2:16" ht="14.25" customHeight="1" x14ac:dyDescent="0.45">
      <c r="B297" s="5" t="s">
        <v>14</v>
      </c>
      <c r="C297" s="5">
        <v>1185732</v>
      </c>
      <c r="D297" s="6">
        <v>44354</v>
      </c>
      <c r="E297" s="5" t="s">
        <v>36</v>
      </c>
      <c r="F297" s="5" t="s">
        <v>37</v>
      </c>
      <c r="G297" s="5" t="s">
        <v>38</v>
      </c>
      <c r="H297" s="7" t="s">
        <v>19</v>
      </c>
      <c r="I297" s="8">
        <v>45</v>
      </c>
      <c r="J297" s="9">
        <v>175</v>
      </c>
      <c r="K297" s="10">
        <v>78750</v>
      </c>
      <c r="L297" s="10">
        <v>27562.5</v>
      </c>
      <c r="M297" s="11">
        <v>0.35</v>
      </c>
      <c r="N297" s="5" t="s">
        <v>24</v>
      </c>
      <c r="O297" s="5">
        <f t="shared" si="8"/>
        <v>2021</v>
      </c>
      <c r="P297" s="5" t="str">
        <f t="shared" si="9"/>
        <v>Jun</v>
      </c>
    </row>
    <row r="298" spans="2:16" ht="14.25" customHeight="1" x14ac:dyDescent="0.45">
      <c r="B298" s="5" t="s">
        <v>14</v>
      </c>
      <c r="C298" s="5">
        <v>1185732</v>
      </c>
      <c r="D298" s="6">
        <v>44355</v>
      </c>
      <c r="E298" s="5" t="s">
        <v>36</v>
      </c>
      <c r="F298" s="5" t="s">
        <v>37</v>
      </c>
      <c r="G298" s="5" t="s">
        <v>38</v>
      </c>
      <c r="H298" s="7" t="s">
        <v>20</v>
      </c>
      <c r="I298" s="8">
        <v>35</v>
      </c>
      <c r="J298" s="9">
        <v>225</v>
      </c>
      <c r="K298" s="10">
        <v>78750</v>
      </c>
      <c r="L298" s="10">
        <v>27562.5</v>
      </c>
      <c r="M298" s="11">
        <v>0.35</v>
      </c>
      <c r="N298" s="5" t="s">
        <v>24</v>
      </c>
      <c r="O298" s="5">
        <f t="shared" si="8"/>
        <v>2021</v>
      </c>
      <c r="P298" s="5" t="str">
        <f t="shared" si="9"/>
        <v>Jun</v>
      </c>
    </row>
    <row r="299" spans="2:16" ht="14.25" customHeight="1" x14ac:dyDescent="0.45">
      <c r="B299" s="5" t="s">
        <v>14</v>
      </c>
      <c r="C299" s="5">
        <v>1185732</v>
      </c>
      <c r="D299" s="6">
        <v>44356</v>
      </c>
      <c r="E299" s="5" t="s">
        <v>36</v>
      </c>
      <c r="F299" s="5" t="s">
        <v>37</v>
      </c>
      <c r="G299" s="5" t="s">
        <v>38</v>
      </c>
      <c r="H299" s="7" t="s">
        <v>21</v>
      </c>
      <c r="I299" s="8">
        <v>40</v>
      </c>
      <c r="J299" s="9">
        <v>100</v>
      </c>
      <c r="K299" s="10">
        <v>40000</v>
      </c>
      <c r="L299" s="10">
        <v>16000</v>
      </c>
      <c r="M299" s="11">
        <v>0.4</v>
      </c>
      <c r="N299" s="5" t="s">
        <v>24</v>
      </c>
      <c r="O299" s="5">
        <f t="shared" si="8"/>
        <v>2021</v>
      </c>
      <c r="P299" s="5" t="str">
        <f t="shared" si="9"/>
        <v>Jun</v>
      </c>
    </row>
    <row r="300" spans="2:16" ht="14.25" customHeight="1" x14ac:dyDescent="0.4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c r="O300" s="5">
        <f t="shared" si="8"/>
        <v>2021</v>
      </c>
      <c r="P300" s="5" t="str">
        <f t="shared" si="9"/>
        <v>Jun</v>
      </c>
    </row>
    <row r="301" spans="2:16" ht="14.25" customHeight="1" x14ac:dyDescent="0.45">
      <c r="B301" s="5" t="s">
        <v>14</v>
      </c>
      <c r="C301" s="5">
        <v>1185732</v>
      </c>
      <c r="D301" s="6">
        <v>44358</v>
      </c>
      <c r="E301" s="5" t="s">
        <v>36</v>
      </c>
      <c r="F301" s="5" t="s">
        <v>37</v>
      </c>
      <c r="G301" s="5" t="s">
        <v>38</v>
      </c>
      <c r="H301" s="7" t="s">
        <v>23</v>
      </c>
      <c r="I301" s="8">
        <v>45</v>
      </c>
      <c r="J301" s="9">
        <v>275</v>
      </c>
      <c r="K301" s="10">
        <v>123750</v>
      </c>
      <c r="L301" s="10">
        <v>61875</v>
      </c>
      <c r="M301" s="11">
        <v>0.5</v>
      </c>
      <c r="N301" s="5" t="s">
        <v>24</v>
      </c>
      <c r="O301" s="5">
        <f t="shared" si="8"/>
        <v>2021</v>
      </c>
      <c r="P301" s="5" t="str">
        <f t="shared" si="9"/>
        <v>Jun</v>
      </c>
    </row>
    <row r="302" spans="2:16" ht="14.25" customHeight="1" x14ac:dyDescent="0.45">
      <c r="B302" s="5" t="s">
        <v>14</v>
      </c>
      <c r="C302" s="5">
        <v>1185732</v>
      </c>
      <c r="D302" s="6">
        <v>44359</v>
      </c>
      <c r="E302" s="5" t="s">
        <v>36</v>
      </c>
      <c r="F302" s="5" t="s">
        <v>37</v>
      </c>
      <c r="G302" s="5" t="s">
        <v>38</v>
      </c>
      <c r="H302" s="7" t="s">
        <v>17</v>
      </c>
      <c r="I302" s="8">
        <v>50</v>
      </c>
      <c r="J302" s="9">
        <v>495</v>
      </c>
      <c r="K302" s="10">
        <v>247500</v>
      </c>
      <c r="L302" s="10">
        <v>99000</v>
      </c>
      <c r="M302" s="11">
        <v>0.4</v>
      </c>
      <c r="N302" s="5" t="s">
        <v>24</v>
      </c>
      <c r="O302" s="5">
        <f t="shared" si="8"/>
        <v>2021</v>
      </c>
      <c r="P302" s="5" t="str">
        <f t="shared" si="9"/>
        <v>Jun</v>
      </c>
    </row>
    <row r="303" spans="2:16" ht="14.25" customHeight="1" x14ac:dyDescent="0.45">
      <c r="B303" s="5" t="s">
        <v>14</v>
      </c>
      <c r="C303" s="5">
        <v>1185732</v>
      </c>
      <c r="D303" s="6">
        <v>44360</v>
      </c>
      <c r="E303" s="5" t="s">
        <v>36</v>
      </c>
      <c r="F303" s="5" t="s">
        <v>37</v>
      </c>
      <c r="G303" s="5" t="s">
        <v>38</v>
      </c>
      <c r="H303" s="7" t="s">
        <v>19</v>
      </c>
      <c r="I303" s="8">
        <v>50</v>
      </c>
      <c r="J303" s="9">
        <v>200</v>
      </c>
      <c r="K303" s="10">
        <v>100000</v>
      </c>
      <c r="L303" s="10">
        <v>35000</v>
      </c>
      <c r="M303" s="11">
        <v>0.35</v>
      </c>
      <c r="N303" s="5" t="s">
        <v>24</v>
      </c>
      <c r="O303" s="5">
        <f t="shared" si="8"/>
        <v>2021</v>
      </c>
      <c r="P303" s="5" t="str">
        <f t="shared" si="9"/>
        <v>Jun</v>
      </c>
    </row>
    <row r="304" spans="2:16" ht="14.25" customHeight="1" x14ac:dyDescent="0.4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c r="O304" s="5">
        <f t="shared" si="8"/>
        <v>2021</v>
      </c>
      <c r="P304" s="5" t="str">
        <f t="shared" si="9"/>
        <v>Jun</v>
      </c>
    </row>
    <row r="305" spans="2:16" ht="14.25" customHeight="1" x14ac:dyDescent="0.45">
      <c r="B305" s="5" t="s">
        <v>14</v>
      </c>
      <c r="C305" s="5">
        <v>1185732</v>
      </c>
      <c r="D305" s="6">
        <v>44362</v>
      </c>
      <c r="E305" s="5" t="s">
        <v>36</v>
      </c>
      <c r="F305" s="5" t="s">
        <v>37</v>
      </c>
      <c r="G305" s="5" t="s">
        <v>38</v>
      </c>
      <c r="H305" s="7" t="s">
        <v>21</v>
      </c>
      <c r="I305" s="8">
        <v>45</v>
      </c>
      <c r="J305" s="9">
        <v>75</v>
      </c>
      <c r="K305" s="10">
        <v>33750</v>
      </c>
      <c r="L305" s="10">
        <v>13500</v>
      </c>
      <c r="M305" s="11">
        <v>0.4</v>
      </c>
      <c r="N305" s="5" t="s">
        <v>24</v>
      </c>
      <c r="O305" s="5">
        <f t="shared" si="8"/>
        <v>2021</v>
      </c>
      <c r="P305" s="5" t="str">
        <f t="shared" si="9"/>
        <v>Jun</v>
      </c>
    </row>
    <row r="306" spans="2:16" ht="14.25" customHeight="1" x14ac:dyDescent="0.45">
      <c r="B306" s="5" t="s">
        <v>14</v>
      </c>
      <c r="C306" s="5">
        <v>1185732</v>
      </c>
      <c r="D306" s="6">
        <v>44363</v>
      </c>
      <c r="E306" s="5" t="s">
        <v>36</v>
      </c>
      <c r="F306" s="5" t="s">
        <v>37</v>
      </c>
      <c r="G306" s="5" t="s">
        <v>38</v>
      </c>
      <c r="H306" s="7" t="s">
        <v>22</v>
      </c>
      <c r="I306" s="8">
        <v>60</v>
      </c>
      <c r="J306" s="9">
        <v>125</v>
      </c>
      <c r="K306" s="10">
        <v>75000</v>
      </c>
      <c r="L306" s="10">
        <v>26250</v>
      </c>
      <c r="M306" s="11">
        <v>0.35</v>
      </c>
      <c r="N306" s="5" t="s">
        <v>24</v>
      </c>
      <c r="O306" s="5">
        <f t="shared" si="8"/>
        <v>2021</v>
      </c>
      <c r="P306" s="5" t="str">
        <f t="shared" si="9"/>
        <v>Jun</v>
      </c>
    </row>
    <row r="307" spans="2:16" ht="14.25" customHeight="1" x14ac:dyDescent="0.45">
      <c r="B307" s="5" t="s">
        <v>14</v>
      </c>
      <c r="C307" s="5">
        <v>1185732</v>
      </c>
      <c r="D307" s="6">
        <v>44364</v>
      </c>
      <c r="E307" s="5" t="s">
        <v>36</v>
      </c>
      <c r="F307" s="5" t="s">
        <v>37</v>
      </c>
      <c r="G307" s="5" t="s">
        <v>38</v>
      </c>
      <c r="H307" s="7" t="s">
        <v>23</v>
      </c>
      <c r="I307" s="8">
        <v>50</v>
      </c>
      <c r="J307" s="9">
        <v>225</v>
      </c>
      <c r="K307" s="10">
        <v>112500</v>
      </c>
      <c r="L307" s="10">
        <v>56250</v>
      </c>
      <c r="M307" s="11">
        <v>0.5</v>
      </c>
      <c r="N307" s="5" t="s">
        <v>24</v>
      </c>
      <c r="O307" s="5">
        <f t="shared" si="8"/>
        <v>2021</v>
      </c>
      <c r="P307" s="5" t="str">
        <f t="shared" si="9"/>
        <v>Jun</v>
      </c>
    </row>
    <row r="308" spans="2:16" ht="14.25" customHeight="1" x14ac:dyDescent="0.45">
      <c r="B308" s="5" t="s">
        <v>14</v>
      </c>
      <c r="C308" s="5">
        <v>1185732</v>
      </c>
      <c r="D308" s="6">
        <v>44365</v>
      </c>
      <c r="E308" s="5" t="s">
        <v>36</v>
      </c>
      <c r="F308" s="5" t="s">
        <v>37</v>
      </c>
      <c r="G308" s="5" t="s">
        <v>38</v>
      </c>
      <c r="H308" s="7" t="s">
        <v>17</v>
      </c>
      <c r="I308" s="8">
        <v>50</v>
      </c>
      <c r="J308" s="9">
        <v>450</v>
      </c>
      <c r="K308" s="10">
        <v>225000</v>
      </c>
      <c r="L308" s="10">
        <v>90000</v>
      </c>
      <c r="M308" s="11">
        <v>0.4</v>
      </c>
      <c r="N308" s="5" t="s">
        <v>24</v>
      </c>
      <c r="O308" s="5">
        <f t="shared" si="8"/>
        <v>2021</v>
      </c>
      <c r="P308" s="5" t="str">
        <f t="shared" si="9"/>
        <v>Jun</v>
      </c>
    </row>
    <row r="309" spans="2:16" ht="14.25" customHeight="1" x14ac:dyDescent="0.45">
      <c r="B309" s="5" t="s">
        <v>14</v>
      </c>
      <c r="C309" s="5">
        <v>1185732</v>
      </c>
      <c r="D309" s="6">
        <v>44366</v>
      </c>
      <c r="E309" s="5" t="s">
        <v>36</v>
      </c>
      <c r="F309" s="5" t="s">
        <v>37</v>
      </c>
      <c r="G309" s="5" t="s">
        <v>38</v>
      </c>
      <c r="H309" s="7" t="s">
        <v>19</v>
      </c>
      <c r="I309" s="8">
        <v>50</v>
      </c>
      <c r="J309" s="9">
        <v>150</v>
      </c>
      <c r="K309" s="10">
        <v>75000</v>
      </c>
      <c r="L309" s="10">
        <v>26250</v>
      </c>
      <c r="M309" s="11">
        <v>0.35</v>
      </c>
      <c r="N309" s="5" t="s">
        <v>24</v>
      </c>
      <c r="O309" s="5">
        <f t="shared" si="8"/>
        <v>2021</v>
      </c>
      <c r="P309" s="5" t="str">
        <f t="shared" si="9"/>
        <v>Jun</v>
      </c>
    </row>
    <row r="310" spans="2:16" ht="14.25" customHeight="1" x14ac:dyDescent="0.45">
      <c r="B310" s="5" t="s">
        <v>14</v>
      </c>
      <c r="C310" s="5">
        <v>1185732</v>
      </c>
      <c r="D310" s="6">
        <v>44367</v>
      </c>
      <c r="E310" s="5" t="s">
        <v>36</v>
      </c>
      <c r="F310" s="5" t="s">
        <v>37</v>
      </c>
      <c r="G310" s="5" t="s">
        <v>38</v>
      </c>
      <c r="H310" s="7" t="s">
        <v>20</v>
      </c>
      <c r="I310" s="8">
        <v>40</v>
      </c>
      <c r="J310" s="9">
        <v>150</v>
      </c>
      <c r="K310" s="10">
        <v>60000</v>
      </c>
      <c r="L310" s="10">
        <v>21000</v>
      </c>
      <c r="M310" s="11">
        <v>0.35</v>
      </c>
      <c r="N310" s="5" t="s">
        <v>24</v>
      </c>
      <c r="O310" s="5">
        <f t="shared" si="8"/>
        <v>2021</v>
      </c>
      <c r="P310" s="5" t="str">
        <f t="shared" si="9"/>
        <v>Jun</v>
      </c>
    </row>
    <row r="311" spans="2:16" ht="14.25" customHeight="1" x14ac:dyDescent="0.45">
      <c r="B311" s="5" t="s">
        <v>14</v>
      </c>
      <c r="C311" s="5">
        <v>1185732</v>
      </c>
      <c r="D311" s="6">
        <v>44368</v>
      </c>
      <c r="E311" s="5" t="s">
        <v>36</v>
      </c>
      <c r="F311" s="5" t="s">
        <v>37</v>
      </c>
      <c r="G311" s="5" t="s">
        <v>38</v>
      </c>
      <c r="H311" s="7" t="s">
        <v>21</v>
      </c>
      <c r="I311" s="8">
        <v>45</v>
      </c>
      <c r="J311" s="9">
        <v>75</v>
      </c>
      <c r="K311" s="10">
        <v>33750</v>
      </c>
      <c r="L311" s="10">
        <v>13500</v>
      </c>
      <c r="M311" s="11">
        <v>0.4</v>
      </c>
      <c r="N311" s="5" t="s">
        <v>24</v>
      </c>
      <c r="O311" s="5">
        <f t="shared" si="8"/>
        <v>2021</v>
      </c>
      <c r="P311" s="5" t="str">
        <f t="shared" si="9"/>
        <v>Jun</v>
      </c>
    </row>
    <row r="312" spans="2:16" ht="14.25" customHeight="1" x14ac:dyDescent="0.45">
      <c r="B312" s="5" t="s">
        <v>14</v>
      </c>
      <c r="C312" s="5">
        <v>1185732</v>
      </c>
      <c r="D312" s="6">
        <v>44369</v>
      </c>
      <c r="E312" s="5" t="s">
        <v>36</v>
      </c>
      <c r="F312" s="5" t="s">
        <v>37</v>
      </c>
      <c r="G312" s="5" t="s">
        <v>38</v>
      </c>
      <c r="H312" s="7" t="s">
        <v>22</v>
      </c>
      <c r="I312" s="8">
        <v>60</v>
      </c>
      <c r="J312" s="9">
        <v>100</v>
      </c>
      <c r="K312" s="10">
        <v>60000</v>
      </c>
      <c r="L312" s="10">
        <v>21000</v>
      </c>
      <c r="M312" s="11">
        <v>0.35</v>
      </c>
      <c r="N312" s="5" t="s">
        <v>24</v>
      </c>
      <c r="O312" s="5">
        <f t="shared" si="8"/>
        <v>2021</v>
      </c>
      <c r="P312" s="5" t="str">
        <f t="shared" si="9"/>
        <v>Jun</v>
      </c>
    </row>
    <row r="313" spans="2:16" ht="14.25" customHeight="1" x14ac:dyDescent="0.45">
      <c r="B313" s="5" t="s">
        <v>14</v>
      </c>
      <c r="C313" s="5">
        <v>1185732</v>
      </c>
      <c r="D313" s="6">
        <v>44370</v>
      </c>
      <c r="E313" s="5" t="s">
        <v>36</v>
      </c>
      <c r="F313" s="5" t="s">
        <v>37</v>
      </c>
      <c r="G313" s="5" t="s">
        <v>38</v>
      </c>
      <c r="H313" s="7" t="s">
        <v>23</v>
      </c>
      <c r="I313" s="8">
        <v>50</v>
      </c>
      <c r="J313" s="9">
        <v>225</v>
      </c>
      <c r="K313" s="10">
        <v>112500</v>
      </c>
      <c r="L313" s="10">
        <v>56250</v>
      </c>
      <c r="M313" s="11">
        <v>0.5</v>
      </c>
      <c r="N313" s="5" t="s">
        <v>24</v>
      </c>
      <c r="O313" s="5">
        <f t="shared" si="8"/>
        <v>2021</v>
      </c>
      <c r="P313" s="5" t="str">
        <f t="shared" si="9"/>
        <v>Jun</v>
      </c>
    </row>
    <row r="314" spans="2:16" ht="14.25" customHeight="1" x14ac:dyDescent="0.45">
      <c r="B314" s="5" t="s">
        <v>14</v>
      </c>
      <c r="C314" s="5">
        <v>1185732</v>
      </c>
      <c r="D314" s="6">
        <v>44371</v>
      </c>
      <c r="E314" s="5" t="s">
        <v>36</v>
      </c>
      <c r="F314" s="5" t="s">
        <v>37</v>
      </c>
      <c r="G314" s="5" t="s">
        <v>38</v>
      </c>
      <c r="H314" s="7" t="s">
        <v>17</v>
      </c>
      <c r="I314" s="8">
        <v>60</v>
      </c>
      <c r="J314" s="9">
        <v>495</v>
      </c>
      <c r="K314" s="10">
        <v>297000</v>
      </c>
      <c r="L314" s="10">
        <v>118800</v>
      </c>
      <c r="M314" s="11">
        <v>0.4</v>
      </c>
      <c r="N314" s="5" t="s">
        <v>24</v>
      </c>
      <c r="O314" s="5">
        <f t="shared" si="8"/>
        <v>2021</v>
      </c>
      <c r="P314" s="5" t="str">
        <f t="shared" si="9"/>
        <v>Jun</v>
      </c>
    </row>
    <row r="315" spans="2:16" ht="14.25" customHeight="1" x14ac:dyDescent="0.4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c r="O315" s="5">
        <f t="shared" si="8"/>
        <v>2021</v>
      </c>
      <c r="P315" s="5" t="str">
        <f t="shared" si="9"/>
        <v>Jun</v>
      </c>
    </row>
    <row r="316" spans="2:16" ht="14.25" customHeight="1" x14ac:dyDescent="0.4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c r="O316" s="5">
        <f t="shared" si="8"/>
        <v>2021</v>
      </c>
      <c r="P316" s="5" t="str">
        <f t="shared" si="9"/>
        <v>Jun</v>
      </c>
    </row>
    <row r="317" spans="2:16" ht="14.25" customHeight="1" x14ac:dyDescent="0.45">
      <c r="B317" s="5" t="s">
        <v>14</v>
      </c>
      <c r="C317" s="5">
        <v>1185732</v>
      </c>
      <c r="D317" s="6">
        <v>44374</v>
      </c>
      <c r="E317" s="5" t="s">
        <v>36</v>
      </c>
      <c r="F317" s="5" t="s">
        <v>37</v>
      </c>
      <c r="G317" s="5" t="s">
        <v>38</v>
      </c>
      <c r="H317" s="7" t="s">
        <v>21</v>
      </c>
      <c r="I317" s="8">
        <v>50</v>
      </c>
      <c r="J317" s="9">
        <v>100</v>
      </c>
      <c r="K317" s="10">
        <v>50000</v>
      </c>
      <c r="L317" s="10">
        <v>20000</v>
      </c>
      <c r="M317" s="11">
        <v>0.4</v>
      </c>
      <c r="N317" s="5" t="s">
        <v>24</v>
      </c>
      <c r="O317" s="5">
        <f t="shared" si="8"/>
        <v>2021</v>
      </c>
      <c r="P317" s="5" t="str">
        <f t="shared" si="9"/>
        <v>Jun</v>
      </c>
    </row>
    <row r="318" spans="2:16" ht="14.25" customHeight="1" x14ac:dyDescent="0.45">
      <c r="B318" s="5" t="s">
        <v>14</v>
      </c>
      <c r="C318" s="5">
        <v>1185732</v>
      </c>
      <c r="D318" s="6">
        <v>44375</v>
      </c>
      <c r="E318" s="5" t="s">
        <v>36</v>
      </c>
      <c r="F318" s="5" t="s">
        <v>37</v>
      </c>
      <c r="G318" s="5" t="s">
        <v>38</v>
      </c>
      <c r="H318" s="7" t="s">
        <v>22</v>
      </c>
      <c r="I318" s="8">
        <v>60</v>
      </c>
      <c r="J318" s="9">
        <v>125</v>
      </c>
      <c r="K318" s="10">
        <v>75000</v>
      </c>
      <c r="L318" s="10">
        <v>26250</v>
      </c>
      <c r="M318" s="11">
        <v>0.35</v>
      </c>
      <c r="N318" s="5" t="s">
        <v>24</v>
      </c>
      <c r="O318" s="5">
        <f t="shared" si="8"/>
        <v>2021</v>
      </c>
      <c r="P318" s="5" t="str">
        <f t="shared" si="9"/>
        <v>Jun</v>
      </c>
    </row>
    <row r="319" spans="2:16" ht="14.25" customHeight="1" x14ac:dyDescent="0.45">
      <c r="B319" s="5" t="s">
        <v>14</v>
      </c>
      <c r="C319" s="5">
        <v>1185732</v>
      </c>
      <c r="D319" s="6">
        <v>44376</v>
      </c>
      <c r="E319" s="5" t="s">
        <v>36</v>
      </c>
      <c r="F319" s="5" t="s">
        <v>37</v>
      </c>
      <c r="G319" s="5" t="s">
        <v>38</v>
      </c>
      <c r="H319" s="7" t="s">
        <v>23</v>
      </c>
      <c r="I319" s="8">
        <v>65</v>
      </c>
      <c r="J319" s="9">
        <v>250</v>
      </c>
      <c r="K319" s="10">
        <v>162500</v>
      </c>
      <c r="L319" s="10">
        <v>81250</v>
      </c>
      <c r="M319" s="11">
        <v>0.5</v>
      </c>
      <c r="N319" s="5" t="s">
        <v>24</v>
      </c>
      <c r="O319" s="5">
        <f t="shared" si="8"/>
        <v>2021</v>
      </c>
      <c r="P319" s="5" t="str">
        <f t="shared" si="9"/>
        <v>Jun</v>
      </c>
    </row>
    <row r="320" spans="2:16" ht="14.25" customHeight="1" x14ac:dyDescent="0.45">
      <c r="B320" s="5" t="s">
        <v>14</v>
      </c>
      <c r="C320" s="5">
        <v>1185732</v>
      </c>
      <c r="D320" s="6">
        <v>44377</v>
      </c>
      <c r="E320" s="5" t="s">
        <v>36</v>
      </c>
      <c r="F320" s="5" t="s">
        <v>37</v>
      </c>
      <c r="G320" s="5" t="s">
        <v>38</v>
      </c>
      <c r="H320" s="7" t="s">
        <v>17</v>
      </c>
      <c r="I320" s="8">
        <v>50</v>
      </c>
      <c r="J320" s="9">
        <v>500</v>
      </c>
      <c r="K320" s="10">
        <v>250000</v>
      </c>
      <c r="L320" s="10">
        <v>100000</v>
      </c>
      <c r="M320" s="11">
        <v>0.4</v>
      </c>
      <c r="N320" s="5" t="s">
        <v>24</v>
      </c>
      <c r="O320" s="5">
        <f t="shared" si="8"/>
        <v>2021</v>
      </c>
      <c r="P320" s="5" t="str">
        <f t="shared" si="9"/>
        <v>Jun</v>
      </c>
    </row>
    <row r="321" spans="2:16" ht="14.25" customHeight="1" x14ac:dyDescent="0.4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c r="O321" s="5">
        <f t="shared" si="8"/>
        <v>2021</v>
      </c>
      <c r="P321" s="5" t="str">
        <f t="shared" si="9"/>
        <v>Jul</v>
      </c>
    </row>
    <row r="322" spans="2:16" ht="14.25" customHeight="1" x14ac:dyDescent="0.45">
      <c r="B322" s="5" t="s">
        <v>14</v>
      </c>
      <c r="C322" s="5">
        <v>1185732</v>
      </c>
      <c r="D322" s="6">
        <v>44379</v>
      </c>
      <c r="E322" s="5" t="s">
        <v>36</v>
      </c>
      <c r="F322" s="5" t="s">
        <v>37</v>
      </c>
      <c r="G322" s="5" t="s">
        <v>38</v>
      </c>
      <c r="H322" s="7" t="s">
        <v>20</v>
      </c>
      <c r="I322" s="8">
        <v>40</v>
      </c>
      <c r="J322" s="9">
        <v>200</v>
      </c>
      <c r="K322" s="10">
        <v>80000</v>
      </c>
      <c r="L322" s="10">
        <v>28000</v>
      </c>
      <c r="M322" s="11">
        <v>0.35</v>
      </c>
      <c r="N322" s="5" t="s">
        <v>24</v>
      </c>
      <c r="O322" s="5">
        <f t="shared" si="8"/>
        <v>2021</v>
      </c>
      <c r="P322" s="5" t="str">
        <f t="shared" si="9"/>
        <v>Jul</v>
      </c>
    </row>
    <row r="323" spans="2:16" ht="14.25" customHeight="1" x14ac:dyDescent="0.45">
      <c r="B323" s="5" t="s">
        <v>14</v>
      </c>
      <c r="C323" s="5">
        <v>1185732</v>
      </c>
      <c r="D323" s="6">
        <v>44380</v>
      </c>
      <c r="E323" s="5" t="s">
        <v>36</v>
      </c>
      <c r="F323" s="5" t="s">
        <v>37</v>
      </c>
      <c r="G323" s="5" t="s">
        <v>38</v>
      </c>
      <c r="H323" s="7" t="s">
        <v>21</v>
      </c>
      <c r="I323" s="8">
        <v>40</v>
      </c>
      <c r="J323" s="9">
        <v>175</v>
      </c>
      <c r="K323" s="10">
        <v>70000</v>
      </c>
      <c r="L323" s="10">
        <v>28000</v>
      </c>
      <c r="M323" s="11">
        <v>0.4</v>
      </c>
      <c r="N323" s="5" t="s">
        <v>24</v>
      </c>
      <c r="O323" s="5">
        <f t="shared" si="8"/>
        <v>2021</v>
      </c>
      <c r="P323" s="5" t="str">
        <f t="shared" si="9"/>
        <v>Jul</v>
      </c>
    </row>
    <row r="324" spans="2:16" ht="14.25" customHeight="1" x14ac:dyDescent="0.4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c r="O324" s="5">
        <f t="shared" si="8"/>
        <v>2021</v>
      </c>
      <c r="P324" s="5" t="str">
        <f t="shared" si="9"/>
        <v>Jul</v>
      </c>
    </row>
    <row r="325" spans="2:16" ht="14.25" customHeight="1" x14ac:dyDescent="0.4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c r="O325" s="5">
        <f t="shared" si="8"/>
        <v>2021</v>
      </c>
      <c r="P325" s="5" t="str">
        <f t="shared" si="9"/>
        <v>Jul</v>
      </c>
    </row>
    <row r="326" spans="2:16" ht="14.25" customHeight="1" x14ac:dyDescent="0.45">
      <c r="B326" s="5" t="s">
        <v>14</v>
      </c>
      <c r="C326" s="5">
        <v>1185732</v>
      </c>
      <c r="D326" s="6">
        <v>44383</v>
      </c>
      <c r="E326" s="5" t="s">
        <v>36</v>
      </c>
      <c r="F326" s="5" t="s">
        <v>37</v>
      </c>
      <c r="G326" s="5" t="s">
        <v>38</v>
      </c>
      <c r="H326" s="7" t="s">
        <v>17</v>
      </c>
      <c r="I326" s="8">
        <v>50</v>
      </c>
      <c r="J326" s="9">
        <v>575</v>
      </c>
      <c r="K326" s="10">
        <v>287500</v>
      </c>
      <c r="L326" s="10">
        <v>115000</v>
      </c>
      <c r="M326" s="11">
        <v>0.4</v>
      </c>
      <c r="N326" s="5" t="s">
        <v>24</v>
      </c>
      <c r="O326" s="5">
        <f t="shared" si="8"/>
        <v>2021</v>
      </c>
      <c r="P326" s="5" t="str">
        <f t="shared" si="9"/>
        <v>Jul</v>
      </c>
    </row>
    <row r="327" spans="2:16" ht="14.25" customHeight="1" x14ac:dyDescent="0.4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c r="O327" s="5">
        <f t="shared" ref="O327:O390" si="10">YEAR(D327)</f>
        <v>2021</v>
      </c>
      <c r="P327" s="5" t="str">
        <f t="shared" ref="P327:P390" si="11">TEXT(D327, "mmm")</f>
        <v>Jul</v>
      </c>
    </row>
    <row r="328" spans="2:16" ht="14.25" customHeight="1" x14ac:dyDescent="0.45">
      <c r="B328" s="5" t="s">
        <v>14</v>
      </c>
      <c r="C328" s="5">
        <v>1185732</v>
      </c>
      <c r="D328" s="6">
        <v>44385</v>
      </c>
      <c r="E328" s="5" t="s">
        <v>36</v>
      </c>
      <c r="F328" s="5" t="s">
        <v>37</v>
      </c>
      <c r="G328" s="5" t="s">
        <v>38</v>
      </c>
      <c r="H328" s="7" t="s">
        <v>20</v>
      </c>
      <c r="I328" s="8">
        <v>40</v>
      </c>
      <c r="J328" s="9">
        <v>250</v>
      </c>
      <c r="K328" s="10">
        <v>100000</v>
      </c>
      <c r="L328" s="10">
        <v>35000</v>
      </c>
      <c r="M328" s="11">
        <v>0.35</v>
      </c>
      <c r="N328" s="5" t="s">
        <v>24</v>
      </c>
      <c r="O328" s="5">
        <f t="shared" si="10"/>
        <v>2021</v>
      </c>
      <c r="P328" s="5" t="str">
        <f t="shared" si="11"/>
        <v>Jul</v>
      </c>
    </row>
    <row r="329" spans="2:16" ht="14.25" customHeight="1" x14ac:dyDescent="0.45">
      <c r="B329" s="5" t="s">
        <v>14</v>
      </c>
      <c r="C329" s="5">
        <v>1185732</v>
      </c>
      <c r="D329" s="6">
        <v>44386</v>
      </c>
      <c r="E329" s="5" t="s">
        <v>36</v>
      </c>
      <c r="F329" s="5" t="s">
        <v>37</v>
      </c>
      <c r="G329" s="5" t="s">
        <v>38</v>
      </c>
      <c r="H329" s="7" t="s">
        <v>21</v>
      </c>
      <c r="I329" s="8">
        <v>40</v>
      </c>
      <c r="J329" s="9">
        <v>200</v>
      </c>
      <c r="K329" s="10">
        <v>80000</v>
      </c>
      <c r="L329" s="10">
        <v>32000</v>
      </c>
      <c r="M329" s="11">
        <v>0.4</v>
      </c>
      <c r="N329" s="5" t="s">
        <v>24</v>
      </c>
      <c r="O329" s="5">
        <f t="shared" si="10"/>
        <v>2021</v>
      </c>
      <c r="P329" s="5" t="str">
        <f t="shared" si="11"/>
        <v>Jul</v>
      </c>
    </row>
    <row r="330" spans="2:16" ht="14.25" customHeight="1" x14ac:dyDescent="0.45">
      <c r="B330" s="5" t="s">
        <v>14</v>
      </c>
      <c r="C330" s="5">
        <v>1185732</v>
      </c>
      <c r="D330" s="6">
        <v>44387</v>
      </c>
      <c r="E330" s="5" t="s">
        <v>36</v>
      </c>
      <c r="F330" s="5" t="s">
        <v>37</v>
      </c>
      <c r="G330" s="5" t="s">
        <v>38</v>
      </c>
      <c r="H330" s="7" t="s">
        <v>22</v>
      </c>
      <c r="I330" s="8">
        <v>50</v>
      </c>
      <c r="J330" s="9">
        <v>225</v>
      </c>
      <c r="K330" s="10">
        <v>112500</v>
      </c>
      <c r="L330" s="10">
        <v>39375</v>
      </c>
      <c r="M330" s="11">
        <v>0.35</v>
      </c>
      <c r="N330" s="5" t="s">
        <v>24</v>
      </c>
      <c r="O330" s="5">
        <f t="shared" si="10"/>
        <v>2021</v>
      </c>
      <c r="P330" s="5" t="str">
        <f t="shared" si="11"/>
        <v>Jul</v>
      </c>
    </row>
    <row r="331" spans="2:16" ht="14.25" customHeight="1" x14ac:dyDescent="0.4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c r="O331" s="5">
        <f t="shared" si="10"/>
        <v>2021</v>
      </c>
      <c r="P331" s="5" t="str">
        <f t="shared" si="11"/>
        <v>Jul</v>
      </c>
    </row>
    <row r="332" spans="2:16" ht="14.25" customHeight="1" x14ac:dyDescent="0.45">
      <c r="B332" s="5" t="s">
        <v>14</v>
      </c>
      <c r="C332" s="5">
        <v>1185732</v>
      </c>
      <c r="D332" s="6">
        <v>44389</v>
      </c>
      <c r="E332" s="5" t="s">
        <v>36</v>
      </c>
      <c r="F332" s="5" t="s">
        <v>37</v>
      </c>
      <c r="G332" s="5" t="s">
        <v>38</v>
      </c>
      <c r="H332" s="7" t="s">
        <v>17</v>
      </c>
      <c r="I332" s="8">
        <v>50</v>
      </c>
      <c r="J332" s="9">
        <v>550</v>
      </c>
      <c r="K332" s="10">
        <v>275000</v>
      </c>
      <c r="L332" s="10">
        <v>110000</v>
      </c>
      <c r="M332" s="11">
        <v>0.4</v>
      </c>
      <c r="N332" s="5" t="s">
        <v>24</v>
      </c>
      <c r="O332" s="5">
        <f t="shared" si="10"/>
        <v>2021</v>
      </c>
      <c r="P332" s="5" t="str">
        <f t="shared" si="11"/>
        <v>Jul</v>
      </c>
    </row>
    <row r="333" spans="2:16" ht="14.25" customHeight="1" x14ac:dyDescent="0.4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c r="O333" s="5">
        <f t="shared" si="10"/>
        <v>2021</v>
      </c>
      <c r="P333" s="5" t="str">
        <f t="shared" si="11"/>
        <v>Jul</v>
      </c>
    </row>
    <row r="334" spans="2:16" ht="14.25" customHeight="1" x14ac:dyDescent="0.45">
      <c r="B334" s="5" t="s">
        <v>14</v>
      </c>
      <c r="C334" s="5">
        <v>1185732</v>
      </c>
      <c r="D334" s="6">
        <v>44391</v>
      </c>
      <c r="E334" s="5" t="s">
        <v>36</v>
      </c>
      <c r="F334" s="5" t="s">
        <v>37</v>
      </c>
      <c r="G334" s="5" t="s">
        <v>38</v>
      </c>
      <c r="H334" s="7" t="s">
        <v>20</v>
      </c>
      <c r="I334" s="8">
        <v>40</v>
      </c>
      <c r="J334" s="9">
        <v>250</v>
      </c>
      <c r="K334" s="10">
        <v>100000</v>
      </c>
      <c r="L334" s="10">
        <v>35000</v>
      </c>
      <c r="M334" s="11">
        <v>0.35</v>
      </c>
      <c r="N334" s="5" t="s">
        <v>24</v>
      </c>
      <c r="O334" s="5">
        <f t="shared" si="10"/>
        <v>2021</v>
      </c>
      <c r="P334" s="5" t="str">
        <f t="shared" si="11"/>
        <v>Jul</v>
      </c>
    </row>
    <row r="335" spans="2:16" ht="14.25" customHeight="1" x14ac:dyDescent="0.45">
      <c r="B335" s="5" t="s">
        <v>14</v>
      </c>
      <c r="C335" s="5">
        <v>1185732</v>
      </c>
      <c r="D335" s="6">
        <v>44392</v>
      </c>
      <c r="E335" s="5" t="s">
        <v>36</v>
      </c>
      <c r="F335" s="5" t="s">
        <v>37</v>
      </c>
      <c r="G335" s="5" t="s">
        <v>38</v>
      </c>
      <c r="H335" s="7" t="s">
        <v>21</v>
      </c>
      <c r="I335" s="8">
        <v>40</v>
      </c>
      <c r="J335" s="9">
        <v>225</v>
      </c>
      <c r="K335" s="10">
        <v>90000</v>
      </c>
      <c r="L335" s="10">
        <v>36000</v>
      </c>
      <c r="M335" s="11">
        <v>0.4</v>
      </c>
      <c r="N335" s="5" t="s">
        <v>24</v>
      </c>
      <c r="O335" s="5">
        <f t="shared" si="10"/>
        <v>2021</v>
      </c>
      <c r="P335" s="5" t="str">
        <f t="shared" si="11"/>
        <v>Jul</v>
      </c>
    </row>
    <row r="336" spans="2:16" ht="14.25" customHeight="1" x14ac:dyDescent="0.45">
      <c r="B336" s="5" t="s">
        <v>14</v>
      </c>
      <c r="C336" s="5">
        <v>1185732</v>
      </c>
      <c r="D336" s="6">
        <v>44393</v>
      </c>
      <c r="E336" s="5" t="s">
        <v>36</v>
      </c>
      <c r="F336" s="5" t="s">
        <v>37</v>
      </c>
      <c r="G336" s="5" t="s">
        <v>38</v>
      </c>
      <c r="H336" s="7" t="s">
        <v>22</v>
      </c>
      <c r="I336" s="8">
        <v>50</v>
      </c>
      <c r="J336" s="9">
        <v>200</v>
      </c>
      <c r="K336" s="10">
        <v>100000</v>
      </c>
      <c r="L336" s="10">
        <v>35000</v>
      </c>
      <c r="M336" s="11">
        <v>0.35</v>
      </c>
      <c r="N336" s="5" t="s">
        <v>24</v>
      </c>
      <c r="O336" s="5">
        <f t="shared" si="10"/>
        <v>2021</v>
      </c>
      <c r="P336" s="5" t="str">
        <f t="shared" si="11"/>
        <v>Jul</v>
      </c>
    </row>
    <row r="337" spans="2:16" ht="14.25" customHeight="1" x14ac:dyDescent="0.4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c r="O337" s="5">
        <f t="shared" si="10"/>
        <v>2021</v>
      </c>
      <c r="P337" s="5" t="str">
        <f t="shared" si="11"/>
        <v>Jul</v>
      </c>
    </row>
    <row r="338" spans="2:16" ht="14.25" customHeight="1" x14ac:dyDescent="0.45">
      <c r="B338" s="5" t="s">
        <v>14</v>
      </c>
      <c r="C338" s="5">
        <v>1185732</v>
      </c>
      <c r="D338" s="6">
        <v>44395</v>
      </c>
      <c r="E338" s="5" t="s">
        <v>36</v>
      </c>
      <c r="F338" s="5" t="s">
        <v>37</v>
      </c>
      <c r="G338" s="5" t="s">
        <v>38</v>
      </c>
      <c r="H338" s="7" t="s">
        <v>17</v>
      </c>
      <c r="I338" s="8">
        <v>50</v>
      </c>
      <c r="J338" s="9">
        <v>500</v>
      </c>
      <c r="K338" s="10">
        <v>250000</v>
      </c>
      <c r="L338" s="10">
        <v>100000</v>
      </c>
      <c r="M338" s="11">
        <v>0.4</v>
      </c>
      <c r="N338" s="5" t="s">
        <v>24</v>
      </c>
      <c r="O338" s="5">
        <f t="shared" si="10"/>
        <v>2021</v>
      </c>
      <c r="P338" s="5" t="str">
        <f t="shared" si="11"/>
        <v>Jul</v>
      </c>
    </row>
    <row r="339" spans="2:16" ht="14.25" customHeight="1" x14ac:dyDescent="0.4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c r="O339" s="5">
        <f t="shared" si="10"/>
        <v>2021</v>
      </c>
      <c r="P339" s="5" t="str">
        <f t="shared" si="11"/>
        <v>Jul</v>
      </c>
    </row>
    <row r="340" spans="2:16" ht="14.25" customHeight="1" x14ac:dyDescent="0.45">
      <c r="B340" s="5" t="s">
        <v>14</v>
      </c>
      <c r="C340" s="5">
        <v>1185732</v>
      </c>
      <c r="D340" s="6">
        <v>44397</v>
      </c>
      <c r="E340" s="5" t="s">
        <v>36</v>
      </c>
      <c r="F340" s="5" t="s">
        <v>37</v>
      </c>
      <c r="G340" s="5" t="s">
        <v>38</v>
      </c>
      <c r="H340" s="7" t="s">
        <v>20</v>
      </c>
      <c r="I340" s="8">
        <v>40</v>
      </c>
      <c r="J340" s="9">
        <v>200</v>
      </c>
      <c r="K340" s="10">
        <v>80000</v>
      </c>
      <c r="L340" s="10">
        <v>28000</v>
      </c>
      <c r="M340" s="11">
        <v>0.35</v>
      </c>
      <c r="N340" s="5" t="s">
        <v>24</v>
      </c>
      <c r="O340" s="5">
        <f t="shared" si="10"/>
        <v>2021</v>
      </c>
      <c r="P340" s="5" t="str">
        <f t="shared" si="11"/>
        <v>Jul</v>
      </c>
    </row>
    <row r="341" spans="2:16" ht="14.25" customHeight="1" x14ac:dyDescent="0.45">
      <c r="B341" s="5" t="s">
        <v>14</v>
      </c>
      <c r="C341" s="5">
        <v>1185732</v>
      </c>
      <c r="D341" s="6">
        <v>44398</v>
      </c>
      <c r="E341" s="5" t="s">
        <v>36</v>
      </c>
      <c r="F341" s="5" t="s">
        <v>37</v>
      </c>
      <c r="G341" s="5" t="s">
        <v>38</v>
      </c>
      <c r="H341" s="7" t="s">
        <v>21</v>
      </c>
      <c r="I341" s="8">
        <v>40</v>
      </c>
      <c r="J341" s="9">
        <v>175</v>
      </c>
      <c r="K341" s="10">
        <v>70000</v>
      </c>
      <c r="L341" s="10">
        <v>28000</v>
      </c>
      <c r="M341" s="11">
        <v>0.4</v>
      </c>
      <c r="N341" s="5" t="s">
        <v>24</v>
      </c>
      <c r="O341" s="5">
        <f t="shared" si="10"/>
        <v>2021</v>
      </c>
      <c r="P341" s="5" t="str">
        <f t="shared" si="11"/>
        <v>Jul</v>
      </c>
    </row>
    <row r="342" spans="2:16" ht="14.25" customHeight="1" x14ac:dyDescent="0.4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c r="O342" s="5">
        <f t="shared" si="10"/>
        <v>2021</v>
      </c>
      <c r="P342" s="5" t="str">
        <f t="shared" si="11"/>
        <v>Jul</v>
      </c>
    </row>
    <row r="343" spans="2:16" ht="14.25" customHeight="1" x14ac:dyDescent="0.4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c r="O343" s="5">
        <f t="shared" si="10"/>
        <v>2021</v>
      </c>
      <c r="P343" s="5" t="str">
        <f t="shared" si="11"/>
        <v>Jul</v>
      </c>
    </row>
    <row r="344" spans="2:16" ht="14.25" customHeight="1" x14ac:dyDescent="0.45">
      <c r="B344" s="5" t="s">
        <v>14</v>
      </c>
      <c r="C344" s="5">
        <v>1185732</v>
      </c>
      <c r="D344" s="6">
        <v>44401</v>
      </c>
      <c r="E344" s="5" t="s">
        <v>36</v>
      </c>
      <c r="F344" s="5" t="s">
        <v>37</v>
      </c>
      <c r="G344" s="5" t="s">
        <v>38</v>
      </c>
      <c r="H344" s="7" t="s">
        <v>17</v>
      </c>
      <c r="I344" s="8">
        <v>60</v>
      </c>
      <c r="J344" s="9">
        <v>425</v>
      </c>
      <c r="K344" s="10">
        <v>255000</v>
      </c>
      <c r="L344" s="10">
        <v>102000</v>
      </c>
      <c r="M344" s="11">
        <v>0.4</v>
      </c>
      <c r="N344" s="5" t="s">
        <v>24</v>
      </c>
      <c r="O344" s="5">
        <f t="shared" si="10"/>
        <v>2021</v>
      </c>
      <c r="P344" s="5" t="str">
        <f t="shared" si="11"/>
        <v>Jul</v>
      </c>
    </row>
    <row r="345" spans="2:16" ht="14.25" customHeight="1" x14ac:dyDescent="0.45">
      <c r="B345" s="5" t="s">
        <v>14</v>
      </c>
      <c r="C345" s="5">
        <v>1185732</v>
      </c>
      <c r="D345" s="6">
        <v>44402</v>
      </c>
      <c r="E345" s="5" t="s">
        <v>36</v>
      </c>
      <c r="F345" s="5" t="s">
        <v>37</v>
      </c>
      <c r="G345" s="5" t="s">
        <v>38</v>
      </c>
      <c r="H345" s="7" t="s">
        <v>19</v>
      </c>
      <c r="I345" s="8">
        <v>50</v>
      </c>
      <c r="J345" s="9">
        <v>250</v>
      </c>
      <c r="K345" s="10">
        <v>125000</v>
      </c>
      <c r="L345" s="10">
        <v>43750</v>
      </c>
      <c r="M345" s="11">
        <v>0.35</v>
      </c>
      <c r="N345" s="5" t="s">
        <v>24</v>
      </c>
      <c r="O345" s="5">
        <f t="shared" si="10"/>
        <v>2021</v>
      </c>
      <c r="P345" s="5" t="str">
        <f t="shared" si="11"/>
        <v>Jul</v>
      </c>
    </row>
    <row r="346" spans="2:16" ht="14.25" customHeight="1" x14ac:dyDescent="0.45">
      <c r="B346" s="5" t="s">
        <v>14</v>
      </c>
      <c r="C346" s="5">
        <v>1185732</v>
      </c>
      <c r="D346" s="6">
        <v>44403</v>
      </c>
      <c r="E346" s="5" t="s">
        <v>36</v>
      </c>
      <c r="F346" s="5" t="s">
        <v>37</v>
      </c>
      <c r="G346" s="5" t="s">
        <v>38</v>
      </c>
      <c r="H346" s="7" t="s">
        <v>20</v>
      </c>
      <c r="I346" s="8">
        <v>50</v>
      </c>
      <c r="J346" s="9">
        <v>150</v>
      </c>
      <c r="K346" s="10">
        <v>75000</v>
      </c>
      <c r="L346" s="10">
        <v>26250</v>
      </c>
      <c r="M346" s="11">
        <v>0.35</v>
      </c>
      <c r="N346" s="5" t="s">
        <v>24</v>
      </c>
      <c r="O346" s="5">
        <f t="shared" si="10"/>
        <v>2021</v>
      </c>
      <c r="P346" s="5" t="str">
        <f t="shared" si="11"/>
        <v>Jul</v>
      </c>
    </row>
    <row r="347" spans="2:16" ht="14.25" customHeight="1" x14ac:dyDescent="0.45">
      <c r="B347" s="5" t="s">
        <v>14</v>
      </c>
      <c r="C347" s="5">
        <v>1185732</v>
      </c>
      <c r="D347" s="6">
        <v>44404</v>
      </c>
      <c r="E347" s="5" t="s">
        <v>36</v>
      </c>
      <c r="F347" s="5" t="s">
        <v>37</v>
      </c>
      <c r="G347" s="5" t="s">
        <v>38</v>
      </c>
      <c r="H347" s="7" t="s">
        <v>21</v>
      </c>
      <c r="I347" s="8">
        <v>50</v>
      </c>
      <c r="J347" s="9">
        <v>125</v>
      </c>
      <c r="K347" s="10">
        <v>62500</v>
      </c>
      <c r="L347" s="10">
        <v>25000</v>
      </c>
      <c r="M347" s="11">
        <v>0.4</v>
      </c>
      <c r="N347" s="5" t="s">
        <v>24</v>
      </c>
      <c r="O347" s="5">
        <f t="shared" si="10"/>
        <v>2021</v>
      </c>
      <c r="P347" s="5" t="str">
        <f t="shared" si="11"/>
        <v>Jul</v>
      </c>
    </row>
    <row r="348" spans="2:16" ht="14.25" customHeight="1" x14ac:dyDescent="0.45">
      <c r="B348" s="5" t="s">
        <v>14</v>
      </c>
      <c r="C348" s="5">
        <v>1185732</v>
      </c>
      <c r="D348" s="6">
        <v>44405</v>
      </c>
      <c r="E348" s="5" t="s">
        <v>36</v>
      </c>
      <c r="F348" s="5" t="s">
        <v>37</v>
      </c>
      <c r="G348" s="5" t="s">
        <v>38</v>
      </c>
      <c r="H348" s="7" t="s">
        <v>22</v>
      </c>
      <c r="I348" s="8">
        <v>60</v>
      </c>
      <c r="J348" s="9">
        <v>125</v>
      </c>
      <c r="K348" s="10">
        <v>75000</v>
      </c>
      <c r="L348" s="10">
        <v>26250</v>
      </c>
      <c r="M348" s="11">
        <v>0.35</v>
      </c>
      <c r="N348" s="5" t="s">
        <v>24</v>
      </c>
      <c r="O348" s="5">
        <f t="shared" si="10"/>
        <v>2021</v>
      </c>
      <c r="P348" s="5" t="str">
        <f t="shared" si="11"/>
        <v>Jul</v>
      </c>
    </row>
    <row r="349" spans="2:16" ht="14.25" customHeight="1" x14ac:dyDescent="0.4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c r="O349" s="5">
        <f t="shared" si="10"/>
        <v>2021</v>
      </c>
      <c r="P349" s="5" t="str">
        <f t="shared" si="11"/>
        <v>Jul</v>
      </c>
    </row>
    <row r="350" spans="2:16" ht="14.25" customHeight="1" x14ac:dyDescent="0.45">
      <c r="B350" s="5" t="s">
        <v>14</v>
      </c>
      <c r="C350" s="5">
        <v>1185732</v>
      </c>
      <c r="D350" s="6">
        <v>44407</v>
      </c>
      <c r="E350" s="5" t="s">
        <v>36</v>
      </c>
      <c r="F350" s="5" t="s">
        <v>37</v>
      </c>
      <c r="G350" s="5" t="s">
        <v>38</v>
      </c>
      <c r="H350" s="7" t="s">
        <v>17</v>
      </c>
      <c r="I350" s="8">
        <v>60</v>
      </c>
      <c r="J350" s="9">
        <v>400</v>
      </c>
      <c r="K350" s="10">
        <v>240000</v>
      </c>
      <c r="L350" s="10">
        <v>96000</v>
      </c>
      <c r="M350" s="11">
        <v>0.4</v>
      </c>
      <c r="N350" s="5" t="s">
        <v>24</v>
      </c>
      <c r="O350" s="5">
        <f t="shared" si="10"/>
        <v>2021</v>
      </c>
      <c r="P350" s="5" t="str">
        <f t="shared" si="11"/>
        <v>Jul</v>
      </c>
    </row>
    <row r="351" spans="2:16" ht="14.25" customHeight="1" x14ac:dyDescent="0.45">
      <c r="B351" s="5" t="s">
        <v>14</v>
      </c>
      <c r="C351" s="5">
        <v>1185732</v>
      </c>
      <c r="D351" s="6">
        <v>44408</v>
      </c>
      <c r="E351" s="5" t="s">
        <v>36</v>
      </c>
      <c r="F351" s="5" t="s">
        <v>37</v>
      </c>
      <c r="G351" s="5" t="s">
        <v>38</v>
      </c>
      <c r="H351" s="7" t="s">
        <v>19</v>
      </c>
      <c r="I351" s="8">
        <v>50</v>
      </c>
      <c r="J351" s="9">
        <v>250</v>
      </c>
      <c r="K351" s="10">
        <v>125000</v>
      </c>
      <c r="L351" s="10">
        <v>43750</v>
      </c>
      <c r="M351" s="11">
        <v>0.35</v>
      </c>
      <c r="N351" s="5" t="s">
        <v>24</v>
      </c>
      <c r="O351" s="5">
        <f t="shared" si="10"/>
        <v>2021</v>
      </c>
      <c r="P351" s="5" t="str">
        <f t="shared" si="11"/>
        <v>Jul</v>
      </c>
    </row>
    <row r="352" spans="2:16" ht="14.25" customHeight="1" x14ac:dyDescent="0.45">
      <c r="B352" s="5" t="s">
        <v>14</v>
      </c>
      <c r="C352" s="5">
        <v>1185732</v>
      </c>
      <c r="D352" s="6">
        <v>44409</v>
      </c>
      <c r="E352" s="5" t="s">
        <v>36</v>
      </c>
      <c r="F352" s="5" t="s">
        <v>37</v>
      </c>
      <c r="G352" s="5" t="s">
        <v>38</v>
      </c>
      <c r="H352" s="7" t="s">
        <v>20</v>
      </c>
      <c r="I352" s="8">
        <v>50</v>
      </c>
      <c r="J352" s="9">
        <v>195</v>
      </c>
      <c r="K352" s="10">
        <v>97500</v>
      </c>
      <c r="L352" s="10">
        <v>34125</v>
      </c>
      <c r="M352" s="11">
        <v>0.35</v>
      </c>
      <c r="N352" s="5" t="s">
        <v>24</v>
      </c>
      <c r="O352" s="5">
        <f t="shared" si="10"/>
        <v>2021</v>
      </c>
      <c r="P352" s="5" t="str">
        <f t="shared" si="11"/>
        <v>Aug</v>
      </c>
    </row>
    <row r="353" spans="2:16" ht="14.25" customHeight="1" x14ac:dyDescent="0.45">
      <c r="B353" s="5" t="s">
        <v>14</v>
      </c>
      <c r="C353" s="5">
        <v>1185732</v>
      </c>
      <c r="D353" s="6">
        <v>44410</v>
      </c>
      <c r="E353" s="5" t="s">
        <v>36</v>
      </c>
      <c r="F353" s="5" t="s">
        <v>37</v>
      </c>
      <c r="G353" s="5" t="s">
        <v>38</v>
      </c>
      <c r="H353" s="7" t="s">
        <v>21</v>
      </c>
      <c r="I353" s="8">
        <v>50</v>
      </c>
      <c r="J353" s="9">
        <v>175</v>
      </c>
      <c r="K353" s="10">
        <v>87500</v>
      </c>
      <c r="L353" s="10">
        <v>35000</v>
      </c>
      <c r="M353" s="11">
        <v>0.4</v>
      </c>
      <c r="N353" s="5" t="s">
        <v>24</v>
      </c>
      <c r="O353" s="5">
        <f t="shared" si="10"/>
        <v>2021</v>
      </c>
      <c r="P353" s="5" t="str">
        <f t="shared" si="11"/>
        <v>Aug</v>
      </c>
    </row>
    <row r="354" spans="2:16" ht="14.25" customHeight="1" x14ac:dyDescent="0.4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c r="O354" s="5">
        <f t="shared" si="10"/>
        <v>2021</v>
      </c>
      <c r="P354" s="5" t="str">
        <f t="shared" si="11"/>
        <v>Aug</v>
      </c>
    </row>
    <row r="355" spans="2:16" ht="14.25" customHeight="1" x14ac:dyDescent="0.4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c r="O355" s="5">
        <f t="shared" si="10"/>
        <v>2021</v>
      </c>
      <c r="P355" s="5" t="str">
        <f t="shared" si="11"/>
        <v>Aug</v>
      </c>
    </row>
    <row r="356" spans="2:16" ht="14.25" customHeight="1" x14ac:dyDescent="0.45">
      <c r="B356" s="5" t="s">
        <v>14</v>
      </c>
      <c r="C356" s="5">
        <v>1185732</v>
      </c>
      <c r="D356" s="6">
        <v>44413</v>
      </c>
      <c r="E356" s="5" t="s">
        <v>36</v>
      </c>
      <c r="F356" s="5" t="s">
        <v>37</v>
      </c>
      <c r="G356" s="5" t="s">
        <v>38</v>
      </c>
      <c r="H356" s="7" t="s">
        <v>17</v>
      </c>
      <c r="I356" s="8">
        <v>60</v>
      </c>
      <c r="J356" s="9">
        <v>500</v>
      </c>
      <c r="K356" s="10">
        <v>300000</v>
      </c>
      <c r="L356" s="10">
        <v>120000</v>
      </c>
      <c r="M356" s="11">
        <v>0.4</v>
      </c>
      <c r="N356" s="5" t="s">
        <v>24</v>
      </c>
      <c r="O356" s="5">
        <f t="shared" si="10"/>
        <v>2021</v>
      </c>
      <c r="P356" s="5" t="str">
        <f t="shared" si="11"/>
        <v>Aug</v>
      </c>
    </row>
    <row r="357" spans="2:16" ht="14.25" customHeight="1" x14ac:dyDescent="0.45">
      <c r="B357" s="5" t="s">
        <v>14</v>
      </c>
      <c r="C357" s="5">
        <v>1185732</v>
      </c>
      <c r="D357" s="6">
        <v>44414</v>
      </c>
      <c r="E357" s="5" t="s">
        <v>36</v>
      </c>
      <c r="F357" s="5" t="s">
        <v>37</v>
      </c>
      <c r="G357" s="5" t="s">
        <v>38</v>
      </c>
      <c r="H357" s="7" t="s">
        <v>19</v>
      </c>
      <c r="I357" s="8">
        <v>50</v>
      </c>
      <c r="J357" s="9">
        <v>300</v>
      </c>
      <c r="K357" s="10">
        <v>150000</v>
      </c>
      <c r="L357" s="10">
        <v>52500</v>
      </c>
      <c r="M357" s="11">
        <v>0.35</v>
      </c>
      <c r="N357" s="5" t="s">
        <v>24</v>
      </c>
      <c r="O357" s="5">
        <f t="shared" si="10"/>
        <v>2021</v>
      </c>
      <c r="P357" s="5" t="str">
        <f t="shared" si="11"/>
        <v>Aug</v>
      </c>
    </row>
    <row r="358" spans="2:16" ht="14.25" customHeight="1" x14ac:dyDescent="0.45">
      <c r="B358" s="5" t="s">
        <v>14</v>
      </c>
      <c r="C358" s="5">
        <v>1185732</v>
      </c>
      <c r="D358" s="6">
        <v>44415</v>
      </c>
      <c r="E358" s="5" t="s">
        <v>36</v>
      </c>
      <c r="F358" s="5" t="s">
        <v>37</v>
      </c>
      <c r="G358" s="5" t="s">
        <v>38</v>
      </c>
      <c r="H358" s="7" t="s">
        <v>20</v>
      </c>
      <c r="I358" s="8">
        <v>50</v>
      </c>
      <c r="J358" s="9">
        <v>250</v>
      </c>
      <c r="K358" s="10">
        <v>125000</v>
      </c>
      <c r="L358" s="10">
        <v>43750</v>
      </c>
      <c r="M358" s="11">
        <v>0.35</v>
      </c>
      <c r="N358" s="5" t="s">
        <v>24</v>
      </c>
      <c r="O358" s="5">
        <f t="shared" si="10"/>
        <v>2021</v>
      </c>
      <c r="P358" s="5" t="str">
        <f t="shared" si="11"/>
        <v>Aug</v>
      </c>
    </row>
    <row r="359" spans="2:16" ht="14.25" customHeight="1" x14ac:dyDescent="0.45">
      <c r="B359" s="5" t="s">
        <v>14</v>
      </c>
      <c r="C359" s="5">
        <v>1185732</v>
      </c>
      <c r="D359" s="6">
        <v>44416</v>
      </c>
      <c r="E359" s="5" t="s">
        <v>36</v>
      </c>
      <c r="F359" s="5" t="s">
        <v>37</v>
      </c>
      <c r="G359" s="5" t="s">
        <v>38</v>
      </c>
      <c r="H359" s="7" t="s">
        <v>21</v>
      </c>
      <c r="I359" s="8">
        <v>50</v>
      </c>
      <c r="J359" s="9">
        <v>200</v>
      </c>
      <c r="K359" s="10">
        <v>100000</v>
      </c>
      <c r="L359" s="10">
        <v>40000</v>
      </c>
      <c r="M359" s="11">
        <v>0.4</v>
      </c>
      <c r="N359" s="5" t="s">
        <v>24</v>
      </c>
      <c r="O359" s="5">
        <f t="shared" si="10"/>
        <v>2021</v>
      </c>
      <c r="P359" s="5" t="str">
        <f t="shared" si="11"/>
        <v>Aug</v>
      </c>
    </row>
    <row r="360" spans="2:16" ht="14.25" customHeight="1" x14ac:dyDescent="0.45">
      <c r="B360" s="5" t="s">
        <v>14</v>
      </c>
      <c r="C360" s="5">
        <v>1185732</v>
      </c>
      <c r="D360" s="6">
        <v>44417</v>
      </c>
      <c r="E360" s="5" t="s">
        <v>36</v>
      </c>
      <c r="F360" s="5" t="s">
        <v>37</v>
      </c>
      <c r="G360" s="5" t="s">
        <v>38</v>
      </c>
      <c r="H360" s="7" t="s">
        <v>22</v>
      </c>
      <c r="I360" s="8">
        <v>60</v>
      </c>
      <c r="J360" s="9">
        <v>200</v>
      </c>
      <c r="K360" s="10">
        <v>120000</v>
      </c>
      <c r="L360" s="10">
        <v>42000</v>
      </c>
      <c r="M360" s="11">
        <v>0.35</v>
      </c>
      <c r="N360" s="5" t="s">
        <v>24</v>
      </c>
      <c r="O360" s="5">
        <f t="shared" si="10"/>
        <v>2021</v>
      </c>
      <c r="P360" s="5" t="str">
        <f t="shared" si="11"/>
        <v>Aug</v>
      </c>
    </row>
    <row r="361" spans="2:16" ht="14.25" customHeight="1" x14ac:dyDescent="0.4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c r="O361" s="5">
        <f t="shared" si="10"/>
        <v>2021</v>
      </c>
      <c r="P361" s="5" t="str">
        <f t="shared" si="11"/>
        <v>Aug</v>
      </c>
    </row>
    <row r="362" spans="2:16" ht="14.25" customHeight="1" x14ac:dyDescent="0.45">
      <c r="B362" s="5" t="s">
        <v>26</v>
      </c>
      <c r="C362" s="5">
        <v>1197831</v>
      </c>
      <c r="D362" s="6">
        <v>44419</v>
      </c>
      <c r="E362" s="5" t="s">
        <v>36</v>
      </c>
      <c r="F362" s="5" t="s">
        <v>37</v>
      </c>
      <c r="G362" s="5" t="s">
        <v>38</v>
      </c>
      <c r="H362" s="7" t="s">
        <v>17</v>
      </c>
      <c r="I362" s="8">
        <v>20</v>
      </c>
      <c r="J362" s="9">
        <v>725</v>
      </c>
      <c r="K362" s="10">
        <v>145000</v>
      </c>
      <c r="L362" s="10">
        <v>43500</v>
      </c>
      <c r="M362" s="11">
        <v>0.3</v>
      </c>
      <c r="N362" s="5" t="s">
        <v>24</v>
      </c>
      <c r="O362" s="5">
        <f t="shared" si="10"/>
        <v>2021</v>
      </c>
      <c r="P362" s="5" t="str">
        <f t="shared" si="11"/>
        <v>Aug</v>
      </c>
    </row>
    <row r="363" spans="2:16" ht="14.25" customHeight="1" x14ac:dyDescent="0.45">
      <c r="B363" s="5" t="s">
        <v>26</v>
      </c>
      <c r="C363" s="5">
        <v>1197831</v>
      </c>
      <c r="D363" s="6">
        <v>44420</v>
      </c>
      <c r="E363" s="5" t="s">
        <v>36</v>
      </c>
      <c r="F363" s="5" t="s">
        <v>37</v>
      </c>
      <c r="G363" s="5" t="s">
        <v>38</v>
      </c>
      <c r="H363" s="7" t="s">
        <v>19</v>
      </c>
      <c r="I363" s="8">
        <v>30</v>
      </c>
      <c r="J363" s="9">
        <v>725</v>
      </c>
      <c r="K363" s="10">
        <v>217500</v>
      </c>
      <c r="L363" s="10">
        <v>65250</v>
      </c>
      <c r="M363" s="11">
        <v>0.3</v>
      </c>
      <c r="N363" s="5" t="s">
        <v>24</v>
      </c>
      <c r="O363" s="5">
        <f t="shared" si="10"/>
        <v>2021</v>
      </c>
      <c r="P363" s="5" t="str">
        <f t="shared" si="11"/>
        <v>Aug</v>
      </c>
    </row>
    <row r="364" spans="2:16" ht="14.25" customHeight="1" x14ac:dyDescent="0.45">
      <c r="B364" s="5" t="s">
        <v>26</v>
      </c>
      <c r="C364" s="5">
        <v>1197831</v>
      </c>
      <c r="D364" s="6">
        <v>44421</v>
      </c>
      <c r="E364" s="5" t="s">
        <v>36</v>
      </c>
      <c r="F364" s="5" t="s">
        <v>37</v>
      </c>
      <c r="G364" s="5" t="s">
        <v>38</v>
      </c>
      <c r="H364" s="7" t="s">
        <v>20</v>
      </c>
      <c r="I364" s="8">
        <v>30</v>
      </c>
      <c r="J364" s="9">
        <v>525</v>
      </c>
      <c r="K364" s="10">
        <v>157500</v>
      </c>
      <c r="L364" s="10">
        <v>47250</v>
      </c>
      <c r="M364" s="11">
        <v>0.3</v>
      </c>
      <c r="N364" s="5" t="s">
        <v>24</v>
      </c>
      <c r="O364" s="5">
        <f t="shared" si="10"/>
        <v>2021</v>
      </c>
      <c r="P364" s="5" t="str">
        <f t="shared" si="11"/>
        <v>Aug</v>
      </c>
    </row>
    <row r="365" spans="2:16" ht="14.25" customHeight="1" x14ac:dyDescent="0.45">
      <c r="B365" s="5" t="s">
        <v>26</v>
      </c>
      <c r="C365" s="5">
        <v>1197831</v>
      </c>
      <c r="D365" s="6">
        <v>44422</v>
      </c>
      <c r="E365" s="5" t="s">
        <v>36</v>
      </c>
      <c r="F365" s="5" t="s">
        <v>37</v>
      </c>
      <c r="G365" s="5" t="s">
        <v>38</v>
      </c>
      <c r="H365" s="7" t="s">
        <v>21</v>
      </c>
      <c r="I365" s="8">
        <v>35</v>
      </c>
      <c r="J365" s="9">
        <v>525</v>
      </c>
      <c r="K365" s="10">
        <v>183750</v>
      </c>
      <c r="L365" s="10">
        <v>73500</v>
      </c>
      <c r="M365" s="11">
        <v>0.4</v>
      </c>
      <c r="N365" s="5" t="s">
        <v>24</v>
      </c>
      <c r="O365" s="5">
        <f t="shared" si="10"/>
        <v>2021</v>
      </c>
      <c r="P365" s="5" t="str">
        <f t="shared" si="11"/>
        <v>Aug</v>
      </c>
    </row>
    <row r="366" spans="2:16" ht="14.25" customHeight="1" x14ac:dyDescent="0.45">
      <c r="B366" s="5" t="s">
        <v>26</v>
      </c>
      <c r="C366" s="5">
        <v>1197831</v>
      </c>
      <c r="D366" s="6">
        <v>44423</v>
      </c>
      <c r="E366" s="5" t="s">
        <v>27</v>
      </c>
      <c r="F366" s="5" t="s">
        <v>28</v>
      </c>
      <c r="G366" s="5" t="s">
        <v>39</v>
      </c>
      <c r="H366" s="7" t="s">
        <v>22</v>
      </c>
      <c r="I366" s="8">
        <v>40</v>
      </c>
      <c r="J366" s="9">
        <v>375</v>
      </c>
      <c r="K366" s="10">
        <v>150000</v>
      </c>
      <c r="L366" s="10">
        <v>37500</v>
      </c>
      <c r="M366" s="11">
        <v>0.25</v>
      </c>
      <c r="N366" s="5" t="s">
        <v>24</v>
      </c>
      <c r="O366" s="5">
        <f t="shared" si="10"/>
        <v>2021</v>
      </c>
      <c r="P366" s="5" t="str">
        <f t="shared" si="11"/>
        <v>Aug</v>
      </c>
    </row>
    <row r="367" spans="2:16" ht="14.25" customHeight="1" x14ac:dyDescent="0.45">
      <c r="B367" s="5" t="s">
        <v>26</v>
      </c>
      <c r="C367" s="5">
        <v>1197831</v>
      </c>
      <c r="D367" s="6">
        <v>44424</v>
      </c>
      <c r="E367" s="5" t="s">
        <v>27</v>
      </c>
      <c r="F367" s="5" t="s">
        <v>28</v>
      </c>
      <c r="G367" s="5" t="s">
        <v>39</v>
      </c>
      <c r="H367" s="7" t="s">
        <v>23</v>
      </c>
      <c r="I367" s="8">
        <v>35</v>
      </c>
      <c r="J367" s="9">
        <v>525</v>
      </c>
      <c r="K367" s="10">
        <v>183750</v>
      </c>
      <c r="L367" s="10">
        <v>82687.5</v>
      </c>
      <c r="M367" s="11">
        <v>0.45</v>
      </c>
      <c r="N367" s="5" t="s">
        <v>24</v>
      </c>
      <c r="O367" s="5">
        <f t="shared" si="10"/>
        <v>2021</v>
      </c>
      <c r="P367" s="5" t="str">
        <f t="shared" si="11"/>
        <v>Aug</v>
      </c>
    </row>
    <row r="368" spans="2:16" ht="14.25" customHeight="1" x14ac:dyDescent="0.45">
      <c r="B368" s="5" t="s">
        <v>26</v>
      </c>
      <c r="C368" s="5">
        <v>1197831</v>
      </c>
      <c r="D368" s="6">
        <v>44425</v>
      </c>
      <c r="E368" s="5" t="s">
        <v>27</v>
      </c>
      <c r="F368" s="5" t="s">
        <v>28</v>
      </c>
      <c r="G368" s="5" t="s">
        <v>39</v>
      </c>
      <c r="H368" s="7" t="s">
        <v>17</v>
      </c>
      <c r="I368" s="8">
        <v>25</v>
      </c>
      <c r="J368" s="9">
        <v>675</v>
      </c>
      <c r="K368" s="10">
        <v>168750</v>
      </c>
      <c r="L368" s="10">
        <v>50625</v>
      </c>
      <c r="M368" s="11">
        <v>0.3</v>
      </c>
      <c r="N368" s="5" t="s">
        <v>24</v>
      </c>
      <c r="O368" s="5">
        <f t="shared" si="10"/>
        <v>2021</v>
      </c>
      <c r="P368" s="5" t="str">
        <f t="shared" si="11"/>
        <v>Aug</v>
      </c>
    </row>
    <row r="369" spans="2:16" ht="14.25" customHeight="1" x14ac:dyDescent="0.45">
      <c r="B369" s="5" t="s">
        <v>26</v>
      </c>
      <c r="C369" s="5">
        <v>1197831</v>
      </c>
      <c r="D369" s="6">
        <v>44426</v>
      </c>
      <c r="E369" s="5" t="s">
        <v>27</v>
      </c>
      <c r="F369" s="5" t="s">
        <v>28</v>
      </c>
      <c r="G369" s="5" t="s">
        <v>39</v>
      </c>
      <c r="H369" s="7" t="s">
        <v>19</v>
      </c>
      <c r="I369" s="8">
        <v>35</v>
      </c>
      <c r="J369" s="9">
        <v>650</v>
      </c>
      <c r="K369" s="10">
        <v>227500</v>
      </c>
      <c r="L369" s="10">
        <v>68250</v>
      </c>
      <c r="M369" s="11">
        <v>0.3</v>
      </c>
      <c r="N369" s="5" t="s">
        <v>24</v>
      </c>
      <c r="O369" s="5">
        <f t="shared" si="10"/>
        <v>2021</v>
      </c>
      <c r="P369" s="5" t="str">
        <f t="shared" si="11"/>
        <v>Aug</v>
      </c>
    </row>
    <row r="370" spans="2:16" ht="14.25" customHeight="1" x14ac:dyDescent="0.45">
      <c r="B370" s="5" t="s">
        <v>26</v>
      </c>
      <c r="C370" s="5">
        <v>1197831</v>
      </c>
      <c r="D370" s="6">
        <v>44427</v>
      </c>
      <c r="E370" s="5" t="s">
        <v>27</v>
      </c>
      <c r="F370" s="5" t="s">
        <v>28</v>
      </c>
      <c r="G370" s="5" t="s">
        <v>39</v>
      </c>
      <c r="H370" s="7" t="s">
        <v>20</v>
      </c>
      <c r="I370" s="8">
        <v>35</v>
      </c>
      <c r="J370" s="9">
        <v>475</v>
      </c>
      <c r="K370" s="10">
        <v>166250</v>
      </c>
      <c r="L370" s="10">
        <v>49875</v>
      </c>
      <c r="M370" s="11">
        <v>0.3</v>
      </c>
      <c r="N370" s="5" t="s">
        <v>24</v>
      </c>
      <c r="O370" s="5">
        <f t="shared" si="10"/>
        <v>2021</v>
      </c>
      <c r="P370" s="5" t="str">
        <f t="shared" si="11"/>
        <v>Aug</v>
      </c>
    </row>
    <row r="371" spans="2:16" ht="14.25" customHeight="1" x14ac:dyDescent="0.45">
      <c r="B371" s="5" t="s">
        <v>26</v>
      </c>
      <c r="C371" s="5">
        <v>1197831</v>
      </c>
      <c r="D371" s="6">
        <v>44428</v>
      </c>
      <c r="E371" s="5" t="s">
        <v>27</v>
      </c>
      <c r="F371" s="5" t="s">
        <v>28</v>
      </c>
      <c r="G371" s="5" t="s">
        <v>39</v>
      </c>
      <c r="H371" s="7" t="s">
        <v>21</v>
      </c>
      <c r="I371" s="8">
        <v>35</v>
      </c>
      <c r="J371" s="9">
        <v>425</v>
      </c>
      <c r="K371" s="10">
        <v>148750</v>
      </c>
      <c r="L371" s="10">
        <v>59500</v>
      </c>
      <c r="M371" s="11">
        <v>0.4</v>
      </c>
      <c r="N371" s="5" t="s">
        <v>24</v>
      </c>
      <c r="O371" s="5">
        <f t="shared" si="10"/>
        <v>2021</v>
      </c>
      <c r="P371" s="5" t="str">
        <f t="shared" si="11"/>
        <v>Aug</v>
      </c>
    </row>
    <row r="372" spans="2:16" ht="14.25" customHeight="1" x14ac:dyDescent="0.45">
      <c r="B372" s="5" t="s">
        <v>26</v>
      </c>
      <c r="C372" s="5">
        <v>1197831</v>
      </c>
      <c r="D372" s="6">
        <v>44429</v>
      </c>
      <c r="E372" s="5" t="s">
        <v>27</v>
      </c>
      <c r="F372" s="5" t="s">
        <v>28</v>
      </c>
      <c r="G372" s="5" t="s">
        <v>39</v>
      </c>
      <c r="H372" s="7" t="s">
        <v>22</v>
      </c>
      <c r="I372" s="8">
        <v>40</v>
      </c>
      <c r="J372" s="9">
        <v>300</v>
      </c>
      <c r="K372" s="10">
        <v>120000</v>
      </c>
      <c r="L372" s="10">
        <v>30000</v>
      </c>
      <c r="M372" s="11">
        <v>0.25</v>
      </c>
      <c r="N372" s="5" t="s">
        <v>24</v>
      </c>
      <c r="O372" s="5">
        <f t="shared" si="10"/>
        <v>2021</v>
      </c>
      <c r="P372" s="5" t="str">
        <f t="shared" si="11"/>
        <v>Aug</v>
      </c>
    </row>
    <row r="373" spans="2:16" ht="14.25" customHeight="1" x14ac:dyDescent="0.45">
      <c r="B373" s="5" t="s">
        <v>26</v>
      </c>
      <c r="C373" s="5">
        <v>1197831</v>
      </c>
      <c r="D373" s="6">
        <v>44430</v>
      </c>
      <c r="E373" s="5" t="s">
        <v>27</v>
      </c>
      <c r="F373" s="5" t="s">
        <v>28</v>
      </c>
      <c r="G373" s="5" t="s">
        <v>39</v>
      </c>
      <c r="H373" s="7" t="s">
        <v>23</v>
      </c>
      <c r="I373" s="8">
        <v>35</v>
      </c>
      <c r="J373" s="9">
        <v>500</v>
      </c>
      <c r="K373" s="10">
        <v>175000</v>
      </c>
      <c r="L373" s="10">
        <v>78750</v>
      </c>
      <c r="M373" s="11">
        <v>0.45</v>
      </c>
      <c r="N373" s="5" t="s">
        <v>24</v>
      </c>
      <c r="O373" s="5">
        <f t="shared" si="10"/>
        <v>2021</v>
      </c>
      <c r="P373" s="5" t="str">
        <f t="shared" si="11"/>
        <v>Aug</v>
      </c>
    </row>
    <row r="374" spans="2:16" ht="14.25" customHeight="1" x14ac:dyDescent="0.45">
      <c r="B374" s="5" t="s">
        <v>26</v>
      </c>
      <c r="C374" s="5">
        <v>1197831</v>
      </c>
      <c r="D374" s="6">
        <v>44431</v>
      </c>
      <c r="E374" s="5" t="s">
        <v>27</v>
      </c>
      <c r="F374" s="5" t="s">
        <v>28</v>
      </c>
      <c r="G374" s="5" t="s">
        <v>39</v>
      </c>
      <c r="H374" s="7" t="s">
        <v>17</v>
      </c>
      <c r="I374" s="8">
        <v>30</v>
      </c>
      <c r="J374" s="9">
        <v>675</v>
      </c>
      <c r="K374" s="10">
        <v>202500</v>
      </c>
      <c r="L374" s="10">
        <v>70875</v>
      </c>
      <c r="M374" s="11">
        <v>0.35</v>
      </c>
      <c r="N374" s="5" t="s">
        <v>24</v>
      </c>
      <c r="O374" s="5">
        <f t="shared" si="10"/>
        <v>2021</v>
      </c>
      <c r="P374" s="5" t="str">
        <f t="shared" si="11"/>
        <v>Aug</v>
      </c>
    </row>
    <row r="375" spans="2:16" ht="14.25" customHeight="1" x14ac:dyDescent="0.45">
      <c r="B375" s="5" t="s">
        <v>26</v>
      </c>
      <c r="C375" s="5">
        <v>1197831</v>
      </c>
      <c r="D375" s="6">
        <v>44432</v>
      </c>
      <c r="E375" s="5" t="s">
        <v>27</v>
      </c>
      <c r="F375" s="5" t="s">
        <v>28</v>
      </c>
      <c r="G375" s="5" t="s">
        <v>39</v>
      </c>
      <c r="H375" s="7" t="s">
        <v>19</v>
      </c>
      <c r="I375" s="8">
        <v>40</v>
      </c>
      <c r="J375" s="9">
        <v>675</v>
      </c>
      <c r="K375" s="10">
        <v>270000</v>
      </c>
      <c r="L375" s="10">
        <v>94500</v>
      </c>
      <c r="M375" s="11">
        <v>0.35</v>
      </c>
      <c r="N375" s="5" t="s">
        <v>24</v>
      </c>
      <c r="O375" s="5">
        <f t="shared" si="10"/>
        <v>2021</v>
      </c>
      <c r="P375" s="5" t="str">
        <f t="shared" si="11"/>
        <v>Aug</v>
      </c>
    </row>
    <row r="376" spans="2:16" ht="14.25" customHeight="1" x14ac:dyDescent="0.45">
      <c r="B376" s="5" t="s">
        <v>26</v>
      </c>
      <c r="C376" s="5">
        <v>1197831</v>
      </c>
      <c r="D376" s="6">
        <v>44433</v>
      </c>
      <c r="E376" s="5" t="s">
        <v>27</v>
      </c>
      <c r="F376" s="5" t="s">
        <v>28</v>
      </c>
      <c r="G376" s="5" t="s">
        <v>39</v>
      </c>
      <c r="H376" s="7" t="s">
        <v>20</v>
      </c>
      <c r="I376" s="8">
        <v>30</v>
      </c>
      <c r="J376" s="9">
        <v>500</v>
      </c>
      <c r="K376" s="10">
        <v>150000</v>
      </c>
      <c r="L376" s="10">
        <v>52500</v>
      </c>
      <c r="M376" s="11">
        <v>0.35</v>
      </c>
      <c r="N376" s="5" t="s">
        <v>24</v>
      </c>
      <c r="O376" s="5">
        <f t="shared" si="10"/>
        <v>2021</v>
      </c>
      <c r="P376" s="5" t="str">
        <f t="shared" si="11"/>
        <v>Aug</v>
      </c>
    </row>
    <row r="377" spans="2:16" ht="14.25" customHeight="1" x14ac:dyDescent="0.45">
      <c r="B377" s="5" t="s">
        <v>26</v>
      </c>
      <c r="C377" s="5">
        <v>1197831</v>
      </c>
      <c r="D377" s="6">
        <v>44434</v>
      </c>
      <c r="E377" s="5" t="s">
        <v>27</v>
      </c>
      <c r="F377" s="5" t="s">
        <v>28</v>
      </c>
      <c r="G377" s="5" t="s">
        <v>39</v>
      </c>
      <c r="H377" s="7" t="s">
        <v>21</v>
      </c>
      <c r="I377" s="8">
        <v>35</v>
      </c>
      <c r="J377" s="9">
        <v>400</v>
      </c>
      <c r="K377" s="10">
        <v>140000</v>
      </c>
      <c r="L377" s="10">
        <v>63000</v>
      </c>
      <c r="M377" s="11">
        <v>0.45</v>
      </c>
      <c r="N377" s="5" t="s">
        <v>24</v>
      </c>
      <c r="O377" s="5">
        <f t="shared" si="10"/>
        <v>2021</v>
      </c>
      <c r="P377" s="5" t="str">
        <f t="shared" si="11"/>
        <v>Aug</v>
      </c>
    </row>
    <row r="378" spans="2:16" ht="14.25" customHeight="1" x14ac:dyDescent="0.45">
      <c r="B378" s="5" t="s">
        <v>26</v>
      </c>
      <c r="C378" s="5">
        <v>1197831</v>
      </c>
      <c r="D378" s="6">
        <v>44435</v>
      </c>
      <c r="E378" s="5" t="s">
        <v>27</v>
      </c>
      <c r="F378" s="5" t="s">
        <v>28</v>
      </c>
      <c r="G378" s="5" t="s">
        <v>39</v>
      </c>
      <c r="H378" s="7" t="s">
        <v>22</v>
      </c>
      <c r="I378" s="8">
        <v>40</v>
      </c>
      <c r="J378" s="9">
        <v>300</v>
      </c>
      <c r="K378" s="10">
        <v>120000</v>
      </c>
      <c r="L378" s="10">
        <v>36000</v>
      </c>
      <c r="M378" s="11">
        <v>0.3</v>
      </c>
      <c r="N378" s="5" t="s">
        <v>24</v>
      </c>
      <c r="O378" s="5">
        <f t="shared" si="10"/>
        <v>2021</v>
      </c>
      <c r="P378" s="5" t="str">
        <f t="shared" si="11"/>
        <v>Aug</v>
      </c>
    </row>
    <row r="379" spans="2:16" ht="14.25" customHeight="1" x14ac:dyDescent="0.45">
      <c r="B379" s="5" t="s">
        <v>26</v>
      </c>
      <c r="C379" s="5">
        <v>1197831</v>
      </c>
      <c r="D379" s="6">
        <v>44436</v>
      </c>
      <c r="E379" s="5" t="s">
        <v>27</v>
      </c>
      <c r="F379" s="5" t="s">
        <v>28</v>
      </c>
      <c r="G379" s="5" t="s">
        <v>39</v>
      </c>
      <c r="H379" s="7" t="s">
        <v>23</v>
      </c>
      <c r="I379" s="8">
        <v>35</v>
      </c>
      <c r="J379" s="9">
        <v>450</v>
      </c>
      <c r="K379" s="10">
        <v>157500</v>
      </c>
      <c r="L379" s="10">
        <v>78750</v>
      </c>
      <c r="M379" s="11">
        <v>0.5</v>
      </c>
      <c r="N379" s="5" t="s">
        <v>24</v>
      </c>
      <c r="O379" s="5">
        <f t="shared" si="10"/>
        <v>2021</v>
      </c>
      <c r="P379" s="5" t="str">
        <f t="shared" si="11"/>
        <v>Aug</v>
      </c>
    </row>
    <row r="380" spans="2:16" ht="14.25" customHeight="1" x14ac:dyDescent="0.45">
      <c r="B380" s="5" t="s">
        <v>26</v>
      </c>
      <c r="C380" s="5">
        <v>1197831</v>
      </c>
      <c r="D380" s="6">
        <v>44437</v>
      </c>
      <c r="E380" s="5" t="s">
        <v>27</v>
      </c>
      <c r="F380" s="5" t="s">
        <v>28</v>
      </c>
      <c r="G380" s="5" t="s">
        <v>39</v>
      </c>
      <c r="H380" s="7" t="s">
        <v>17</v>
      </c>
      <c r="I380" s="8">
        <v>20</v>
      </c>
      <c r="J380" s="9">
        <v>700</v>
      </c>
      <c r="K380" s="10">
        <v>140000</v>
      </c>
      <c r="L380" s="10">
        <v>49000</v>
      </c>
      <c r="M380" s="11">
        <v>0.35</v>
      </c>
      <c r="N380" s="5" t="s">
        <v>24</v>
      </c>
      <c r="O380" s="5">
        <f t="shared" si="10"/>
        <v>2021</v>
      </c>
      <c r="P380" s="5" t="str">
        <f t="shared" si="11"/>
        <v>Aug</v>
      </c>
    </row>
    <row r="381" spans="2:16" ht="14.25" customHeight="1" x14ac:dyDescent="0.4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c r="O381" s="5">
        <f t="shared" si="10"/>
        <v>2021</v>
      </c>
      <c r="P381" s="5" t="str">
        <f t="shared" si="11"/>
        <v>Aug</v>
      </c>
    </row>
    <row r="382" spans="2:16" ht="14.25" customHeight="1" x14ac:dyDescent="0.4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c r="O382" s="5">
        <f t="shared" si="10"/>
        <v>2021</v>
      </c>
      <c r="P382" s="5" t="str">
        <f t="shared" si="11"/>
        <v>Aug</v>
      </c>
    </row>
    <row r="383" spans="2:16" ht="14.25" customHeight="1" x14ac:dyDescent="0.4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c r="O383" s="5">
        <f t="shared" si="10"/>
        <v>2021</v>
      </c>
      <c r="P383" s="5" t="str">
        <f t="shared" si="11"/>
        <v>Sep</v>
      </c>
    </row>
    <row r="384" spans="2:16" ht="14.25" customHeight="1" x14ac:dyDescent="0.45">
      <c r="B384" s="5" t="s">
        <v>26</v>
      </c>
      <c r="C384" s="5">
        <v>1197831</v>
      </c>
      <c r="D384" s="6">
        <v>44441</v>
      </c>
      <c r="E384" s="5" t="s">
        <v>27</v>
      </c>
      <c r="F384" s="5" t="s">
        <v>28</v>
      </c>
      <c r="G384" s="5" t="s">
        <v>39</v>
      </c>
      <c r="H384" s="7" t="s">
        <v>22</v>
      </c>
      <c r="I384" s="8">
        <v>35</v>
      </c>
      <c r="J384" s="9">
        <v>325</v>
      </c>
      <c r="K384" s="10">
        <v>113750</v>
      </c>
      <c r="L384" s="10">
        <v>34125</v>
      </c>
      <c r="M384" s="11">
        <v>0.3</v>
      </c>
      <c r="N384" s="5" t="s">
        <v>24</v>
      </c>
      <c r="O384" s="5">
        <f t="shared" si="10"/>
        <v>2021</v>
      </c>
      <c r="P384" s="5" t="str">
        <f t="shared" si="11"/>
        <v>Sep</v>
      </c>
    </row>
    <row r="385" spans="2:16" ht="14.25" customHeight="1" x14ac:dyDescent="0.4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c r="O385" s="5">
        <f t="shared" si="10"/>
        <v>2021</v>
      </c>
      <c r="P385" s="5" t="str">
        <f t="shared" si="11"/>
        <v>Sep</v>
      </c>
    </row>
    <row r="386" spans="2:16" ht="14.25" customHeight="1" x14ac:dyDescent="0.45">
      <c r="B386" s="5" t="s">
        <v>26</v>
      </c>
      <c r="C386" s="5">
        <v>1197831</v>
      </c>
      <c r="D386" s="6">
        <v>44443</v>
      </c>
      <c r="E386" s="5" t="s">
        <v>27</v>
      </c>
      <c r="F386" s="5" t="s">
        <v>28</v>
      </c>
      <c r="G386" s="5" t="s">
        <v>39</v>
      </c>
      <c r="H386" s="7" t="s">
        <v>17</v>
      </c>
      <c r="I386" s="8">
        <v>20</v>
      </c>
      <c r="J386" s="9">
        <v>750</v>
      </c>
      <c r="K386" s="10">
        <v>150000</v>
      </c>
      <c r="L386" s="10">
        <v>52500</v>
      </c>
      <c r="M386" s="11">
        <v>0.35</v>
      </c>
      <c r="N386" s="5" t="s">
        <v>24</v>
      </c>
      <c r="O386" s="5">
        <f t="shared" si="10"/>
        <v>2021</v>
      </c>
      <c r="P386" s="5" t="str">
        <f t="shared" si="11"/>
        <v>Sep</v>
      </c>
    </row>
    <row r="387" spans="2:16" ht="14.25" customHeight="1" x14ac:dyDescent="0.4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c r="O387" s="5">
        <f t="shared" si="10"/>
        <v>2021</v>
      </c>
      <c r="P387" s="5" t="str">
        <f t="shared" si="11"/>
        <v>Sep</v>
      </c>
    </row>
    <row r="388" spans="2:16" ht="14.25" customHeight="1" x14ac:dyDescent="0.4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c r="O388" s="5">
        <f t="shared" si="10"/>
        <v>2021</v>
      </c>
      <c r="P388" s="5" t="str">
        <f t="shared" si="11"/>
        <v>Sep</v>
      </c>
    </row>
    <row r="389" spans="2:16" ht="14.25" customHeight="1" x14ac:dyDescent="0.45">
      <c r="B389" s="5" t="s">
        <v>26</v>
      </c>
      <c r="C389" s="5">
        <v>1197831</v>
      </c>
      <c r="D389" s="6">
        <v>44446</v>
      </c>
      <c r="E389" s="5" t="s">
        <v>27</v>
      </c>
      <c r="F389" s="5" t="s">
        <v>28</v>
      </c>
      <c r="G389" s="5" t="s">
        <v>39</v>
      </c>
      <c r="H389" s="7" t="s">
        <v>21</v>
      </c>
      <c r="I389" s="8">
        <v>35</v>
      </c>
      <c r="J389" s="9">
        <v>550</v>
      </c>
      <c r="K389" s="10">
        <v>192500</v>
      </c>
      <c r="L389" s="10">
        <v>86625</v>
      </c>
      <c r="M389" s="11">
        <v>0.45</v>
      </c>
      <c r="N389" s="5" t="s">
        <v>24</v>
      </c>
      <c r="O389" s="5">
        <f t="shared" si="10"/>
        <v>2021</v>
      </c>
      <c r="P389" s="5" t="str">
        <f t="shared" si="11"/>
        <v>Sep</v>
      </c>
    </row>
    <row r="390" spans="2:16" ht="14.25" customHeight="1" x14ac:dyDescent="0.45">
      <c r="B390" s="5" t="s">
        <v>26</v>
      </c>
      <c r="C390" s="5">
        <v>1197831</v>
      </c>
      <c r="D390" s="6">
        <v>44447</v>
      </c>
      <c r="E390" s="5" t="s">
        <v>27</v>
      </c>
      <c r="F390" s="5" t="s">
        <v>28</v>
      </c>
      <c r="G390" s="5" t="s">
        <v>39</v>
      </c>
      <c r="H390" s="7" t="s">
        <v>22</v>
      </c>
      <c r="I390" s="8">
        <v>50</v>
      </c>
      <c r="J390" s="9">
        <v>450</v>
      </c>
      <c r="K390" s="10">
        <v>225000</v>
      </c>
      <c r="L390" s="10">
        <v>67500</v>
      </c>
      <c r="M390" s="11">
        <v>0.3</v>
      </c>
      <c r="N390" s="5" t="s">
        <v>24</v>
      </c>
      <c r="O390" s="5">
        <f t="shared" si="10"/>
        <v>2021</v>
      </c>
      <c r="P390" s="5" t="str">
        <f t="shared" si="11"/>
        <v>Sep</v>
      </c>
    </row>
    <row r="391" spans="2:16" ht="14.25" customHeight="1" x14ac:dyDescent="0.45">
      <c r="B391" s="5" t="s">
        <v>26</v>
      </c>
      <c r="C391" s="5">
        <v>1197831</v>
      </c>
      <c r="D391" s="6">
        <v>44448</v>
      </c>
      <c r="E391" s="5" t="s">
        <v>27</v>
      </c>
      <c r="F391" s="5" t="s">
        <v>28</v>
      </c>
      <c r="G391" s="5" t="s">
        <v>39</v>
      </c>
      <c r="H391" s="7" t="s">
        <v>23</v>
      </c>
      <c r="I391" s="8">
        <v>45</v>
      </c>
      <c r="J391" s="9">
        <v>800</v>
      </c>
      <c r="K391" s="10">
        <v>360000</v>
      </c>
      <c r="L391" s="10">
        <v>180000</v>
      </c>
      <c r="M391" s="11">
        <v>0.5</v>
      </c>
      <c r="N391" s="5" t="s">
        <v>24</v>
      </c>
      <c r="O391" s="5">
        <f t="shared" ref="O391:O454" si="12">YEAR(D391)</f>
        <v>2021</v>
      </c>
      <c r="P391" s="5" t="str">
        <f t="shared" ref="P391:P454" si="13">TEXT(D391, "mmm")</f>
        <v>Sep</v>
      </c>
    </row>
    <row r="392" spans="2:16" ht="14.25" customHeight="1" x14ac:dyDescent="0.4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c r="O392" s="5">
        <f t="shared" si="12"/>
        <v>2021</v>
      </c>
      <c r="P392" s="5" t="str">
        <f t="shared" si="13"/>
        <v>Sep</v>
      </c>
    </row>
    <row r="393" spans="2:16" ht="14.25" customHeight="1" x14ac:dyDescent="0.45">
      <c r="B393" s="5" t="s">
        <v>26</v>
      </c>
      <c r="C393" s="5">
        <v>1197831</v>
      </c>
      <c r="D393" s="6">
        <v>44450</v>
      </c>
      <c r="E393" s="5" t="s">
        <v>27</v>
      </c>
      <c r="F393" s="5" t="s">
        <v>28</v>
      </c>
      <c r="G393" s="5" t="s">
        <v>39</v>
      </c>
      <c r="H393" s="7" t="s">
        <v>19</v>
      </c>
      <c r="I393" s="8">
        <v>50</v>
      </c>
      <c r="J393" s="9">
        <v>800</v>
      </c>
      <c r="K393" s="10">
        <v>400000</v>
      </c>
      <c r="L393" s="10">
        <v>140000</v>
      </c>
      <c r="M393" s="11">
        <v>0.35</v>
      </c>
      <c r="N393" s="5" t="s">
        <v>24</v>
      </c>
      <c r="O393" s="5">
        <f t="shared" si="12"/>
        <v>2021</v>
      </c>
      <c r="P393" s="5" t="str">
        <f t="shared" si="13"/>
        <v>Sep</v>
      </c>
    </row>
    <row r="394" spans="2:16" ht="14.25" customHeight="1" x14ac:dyDescent="0.45">
      <c r="B394" s="5" t="s">
        <v>26</v>
      </c>
      <c r="C394" s="5">
        <v>1197831</v>
      </c>
      <c r="D394" s="6">
        <v>44451</v>
      </c>
      <c r="E394" s="5" t="s">
        <v>27</v>
      </c>
      <c r="F394" s="5" t="s">
        <v>28</v>
      </c>
      <c r="G394" s="5" t="s">
        <v>39</v>
      </c>
      <c r="H394" s="7" t="s">
        <v>20</v>
      </c>
      <c r="I394" s="8">
        <v>45</v>
      </c>
      <c r="J394" s="9">
        <v>650</v>
      </c>
      <c r="K394" s="10">
        <v>292500</v>
      </c>
      <c r="L394" s="10">
        <v>102375</v>
      </c>
      <c r="M394" s="11">
        <v>0.35</v>
      </c>
      <c r="N394" s="5" t="s">
        <v>24</v>
      </c>
      <c r="O394" s="5">
        <f t="shared" si="12"/>
        <v>2021</v>
      </c>
      <c r="P394" s="5" t="str">
        <f t="shared" si="13"/>
        <v>Sep</v>
      </c>
    </row>
    <row r="395" spans="2:16" ht="14.25" customHeight="1" x14ac:dyDescent="0.45">
      <c r="B395" s="5" t="s">
        <v>26</v>
      </c>
      <c r="C395" s="5">
        <v>1197831</v>
      </c>
      <c r="D395" s="6">
        <v>44452</v>
      </c>
      <c r="E395" s="5" t="s">
        <v>27</v>
      </c>
      <c r="F395" s="5" t="s">
        <v>28</v>
      </c>
      <c r="G395" s="5" t="s">
        <v>39</v>
      </c>
      <c r="H395" s="7" t="s">
        <v>21</v>
      </c>
      <c r="I395" s="8">
        <v>45</v>
      </c>
      <c r="J395" s="9">
        <v>600</v>
      </c>
      <c r="K395" s="10">
        <v>270000</v>
      </c>
      <c r="L395" s="10">
        <v>121500</v>
      </c>
      <c r="M395" s="11">
        <v>0.45</v>
      </c>
      <c r="N395" s="5" t="s">
        <v>24</v>
      </c>
      <c r="O395" s="5">
        <f t="shared" si="12"/>
        <v>2021</v>
      </c>
      <c r="P395" s="5" t="str">
        <f t="shared" si="13"/>
        <v>Sep</v>
      </c>
    </row>
    <row r="396" spans="2:16" ht="14.25" customHeight="1" x14ac:dyDescent="0.45">
      <c r="B396" s="5" t="s">
        <v>26</v>
      </c>
      <c r="C396" s="5">
        <v>1197831</v>
      </c>
      <c r="D396" s="6">
        <v>44453</v>
      </c>
      <c r="E396" s="5" t="s">
        <v>27</v>
      </c>
      <c r="F396" s="5" t="s">
        <v>28</v>
      </c>
      <c r="G396" s="5" t="s">
        <v>39</v>
      </c>
      <c r="H396" s="7" t="s">
        <v>22</v>
      </c>
      <c r="I396" s="8">
        <v>50</v>
      </c>
      <c r="J396" s="9">
        <v>500</v>
      </c>
      <c r="K396" s="10">
        <v>250000</v>
      </c>
      <c r="L396" s="10">
        <v>75000</v>
      </c>
      <c r="M396" s="11">
        <v>0.3</v>
      </c>
      <c r="N396" s="5" t="s">
        <v>24</v>
      </c>
      <c r="O396" s="5">
        <f t="shared" si="12"/>
        <v>2021</v>
      </c>
      <c r="P396" s="5" t="str">
        <f t="shared" si="13"/>
        <v>Sep</v>
      </c>
    </row>
    <row r="397" spans="2:16" ht="14.25" customHeight="1" x14ac:dyDescent="0.4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c r="O397" s="5">
        <f t="shared" si="12"/>
        <v>2021</v>
      </c>
      <c r="P397" s="5" t="str">
        <f t="shared" si="13"/>
        <v>Sep</v>
      </c>
    </row>
    <row r="398" spans="2:16" ht="14.25" customHeight="1" x14ac:dyDescent="0.4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c r="O398" s="5">
        <f t="shared" si="12"/>
        <v>2021</v>
      </c>
      <c r="P398" s="5" t="str">
        <f t="shared" si="13"/>
        <v>Sep</v>
      </c>
    </row>
    <row r="399" spans="2:16" ht="14.25" customHeight="1" x14ac:dyDescent="0.4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c r="O399" s="5">
        <f t="shared" si="12"/>
        <v>2021</v>
      </c>
      <c r="P399" s="5" t="str">
        <f t="shared" si="13"/>
        <v>Sep</v>
      </c>
    </row>
    <row r="400" spans="2:16" ht="14.25" customHeight="1" x14ac:dyDescent="0.4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c r="O400" s="5">
        <f t="shared" si="12"/>
        <v>2021</v>
      </c>
      <c r="P400" s="5" t="str">
        <f t="shared" si="13"/>
        <v>Sep</v>
      </c>
    </row>
    <row r="401" spans="2:16" ht="14.25" customHeight="1" x14ac:dyDescent="0.45">
      <c r="B401" s="5" t="s">
        <v>26</v>
      </c>
      <c r="C401" s="5">
        <v>1197831</v>
      </c>
      <c r="D401" s="6">
        <v>44458</v>
      </c>
      <c r="E401" s="5" t="s">
        <v>27</v>
      </c>
      <c r="F401" s="5" t="s">
        <v>28</v>
      </c>
      <c r="G401" s="5" t="s">
        <v>39</v>
      </c>
      <c r="H401" s="7" t="s">
        <v>21</v>
      </c>
      <c r="I401" s="8">
        <v>45</v>
      </c>
      <c r="J401" s="9">
        <v>575</v>
      </c>
      <c r="K401" s="10">
        <v>258750</v>
      </c>
      <c r="L401" s="10">
        <v>129375</v>
      </c>
      <c r="M401" s="11">
        <v>0.5</v>
      </c>
      <c r="N401" s="5" t="s">
        <v>24</v>
      </c>
      <c r="O401" s="5">
        <f t="shared" si="12"/>
        <v>2021</v>
      </c>
      <c r="P401" s="5" t="str">
        <f t="shared" si="13"/>
        <v>Sep</v>
      </c>
    </row>
    <row r="402" spans="2:16" ht="14.25" customHeight="1" x14ac:dyDescent="0.45">
      <c r="B402" s="5" t="s">
        <v>26</v>
      </c>
      <c r="C402" s="5">
        <v>1197831</v>
      </c>
      <c r="D402" s="6">
        <v>44459</v>
      </c>
      <c r="E402" s="5" t="s">
        <v>27</v>
      </c>
      <c r="F402" s="5" t="s">
        <v>28</v>
      </c>
      <c r="G402" s="5" t="s">
        <v>39</v>
      </c>
      <c r="H402" s="7" t="s">
        <v>22</v>
      </c>
      <c r="I402" s="8">
        <v>50</v>
      </c>
      <c r="J402" s="9">
        <v>575</v>
      </c>
      <c r="K402" s="10">
        <v>287500</v>
      </c>
      <c r="L402" s="10">
        <v>100625</v>
      </c>
      <c r="M402" s="11">
        <v>0.35</v>
      </c>
      <c r="N402" s="5" t="s">
        <v>24</v>
      </c>
      <c r="O402" s="5">
        <f t="shared" si="12"/>
        <v>2021</v>
      </c>
      <c r="P402" s="5" t="str">
        <f t="shared" si="13"/>
        <v>Sep</v>
      </c>
    </row>
    <row r="403" spans="2:16" ht="14.25" customHeight="1" x14ac:dyDescent="0.4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c r="O403" s="5">
        <f t="shared" si="12"/>
        <v>2021</v>
      </c>
      <c r="P403" s="5" t="str">
        <f t="shared" si="13"/>
        <v>Sep</v>
      </c>
    </row>
    <row r="404" spans="2:16" ht="14.25" customHeight="1" x14ac:dyDescent="0.4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c r="O404" s="5">
        <f t="shared" si="12"/>
        <v>2021</v>
      </c>
      <c r="P404" s="5" t="str">
        <f t="shared" si="13"/>
        <v>Sep</v>
      </c>
    </row>
    <row r="405" spans="2:16" ht="14.25" customHeight="1" x14ac:dyDescent="0.4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c r="O405" s="5">
        <f t="shared" si="12"/>
        <v>2021</v>
      </c>
      <c r="P405" s="5" t="str">
        <f t="shared" si="13"/>
        <v>Sep</v>
      </c>
    </row>
    <row r="406" spans="2:16" ht="14.25" customHeight="1" x14ac:dyDescent="0.4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c r="O406" s="5">
        <f t="shared" si="12"/>
        <v>2021</v>
      </c>
      <c r="P406" s="5" t="str">
        <f t="shared" si="13"/>
        <v>Sep</v>
      </c>
    </row>
    <row r="407" spans="2:16" ht="14.25" customHeight="1" x14ac:dyDescent="0.45">
      <c r="B407" s="5" t="s">
        <v>26</v>
      </c>
      <c r="C407" s="5">
        <v>1197831</v>
      </c>
      <c r="D407" s="6">
        <v>44464</v>
      </c>
      <c r="E407" s="5" t="s">
        <v>27</v>
      </c>
      <c r="F407" s="5" t="s">
        <v>28</v>
      </c>
      <c r="G407" s="5" t="s">
        <v>39</v>
      </c>
      <c r="H407" s="7" t="s">
        <v>21</v>
      </c>
      <c r="I407" s="8">
        <v>50</v>
      </c>
      <c r="J407" s="9">
        <v>525</v>
      </c>
      <c r="K407" s="10">
        <v>262500</v>
      </c>
      <c r="L407" s="10">
        <v>131250</v>
      </c>
      <c r="M407" s="11">
        <v>0.5</v>
      </c>
      <c r="N407" s="5" t="s">
        <v>24</v>
      </c>
      <c r="O407" s="5">
        <f t="shared" si="12"/>
        <v>2021</v>
      </c>
      <c r="P407" s="5" t="str">
        <f t="shared" si="13"/>
        <v>Sep</v>
      </c>
    </row>
    <row r="408" spans="2:16" ht="14.25" customHeight="1" x14ac:dyDescent="0.4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c r="O408" s="5">
        <f t="shared" si="12"/>
        <v>2021</v>
      </c>
      <c r="P408" s="5" t="str">
        <f t="shared" si="13"/>
        <v>Sep</v>
      </c>
    </row>
    <row r="409" spans="2:16" ht="14.25" customHeight="1" x14ac:dyDescent="0.4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c r="O409" s="5">
        <f t="shared" si="12"/>
        <v>2021</v>
      </c>
      <c r="P409" s="5" t="str">
        <f t="shared" si="13"/>
        <v>Sep</v>
      </c>
    </row>
    <row r="410" spans="2:16" ht="14.25" customHeight="1" x14ac:dyDescent="0.4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c r="O410" s="5">
        <f t="shared" si="12"/>
        <v>2021</v>
      </c>
      <c r="P410" s="5" t="str">
        <f t="shared" si="13"/>
        <v>Sep</v>
      </c>
    </row>
    <row r="411" spans="2:16" ht="14.25" customHeight="1" x14ac:dyDescent="0.4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c r="O411" s="5">
        <f t="shared" si="12"/>
        <v>2021</v>
      </c>
      <c r="P411" s="5" t="str">
        <f t="shared" si="13"/>
        <v>Sep</v>
      </c>
    </row>
    <row r="412" spans="2:16" ht="14.25" customHeight="1" x14ac:dyDescent="0.4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c r="O412" s="5">
        <f t="shared" si="12"/>
        <v>2021</v>
      </c>
      <c r="P412" s="5" t="str">
        <f t="shared" si="13"/>
        <v>Sep</v>
      </c>
    </row>
    <row r="413" spans="2:16" ht="14.25" customHeight="1" x14ac:dyDescent="0.45">
      <c r="B413" s="5" t="s">
        <v>26</v>
      </c>
      <c r="C413" s="5">
        <v>1197831</v>
      </c>
      <c r="D413" s="6">
        <v>44470</v>
      </c>
      <c r="E413" s="5" t="s">
        <v>27</v>
      </c>
      <c r="F413" s="5" t="s">
        <v>28</v>
      </c>
      <c r="G413" s="5" t="s">
        <v>39</v>
      </c>
      <c r="H413" s="7" t="s">
        <v>21</v>
      </c>
      <c r="I413" s="8">
        <v>60</v>
      </c>
      <c r="J413" s="9">
        <v>450</v>
      </c>
      <c r="K413" s="10">
        <v>270000</v>
      </c>
      <c r="L413" s="10">
        <v>135000</v>
      </c>
      <c r="M413" s="11">
        <v>0.5</v>
      </c>
      <c r="N413" s="5" t="s">
        <v>24</v>
      </c>
      <c r="O413" s="5">
        <f t="shared" si="12"/>
        <v>2021</v>
      </c>
      <c r="P413" s="5" t="str">
        <f t="shared" si="13"/>
        <v>Oct</v>
      </c>
    </row>
    <row r="414" spans="2:16" ht="14.25" customHeight="1" x14ac:dyDescent="0.4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c r="O414" s="5">
        <f t="shared" si="12"/>
        <v>2021</v>
      </c>
      <c r="P414" s="5" t="str">
        <f t="shared" si="13"/>
        <v>Oct</v>
      </c>
    </row>
    <row r="415" spans="2:16" ht="14.25" customHeight="1" x14ac:dyDescent="0.4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c r="O415" s="5">
        <f t="shared" si="12"/>
        <v>2021</v>
      </c>
      <c r="P415" s="5" t="str">
        <f t="shared" si="13"/>
        <v>Oct</v>
      </c>
    </row>
    <row r="416" spans="2:16" ht="14.25" customHeight="1" x14ac:dyDescent="0.4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c r="O416" s="5">
        <f t="shared" si="12"/>
        <v>2021</v>
      </c>
      <c r="P416" s="5" t="str">
        <f t="shared" si="13"/>
        <v>Oct</v>
      </c>
    </row>
    <row r="417" spans="2:16" ht="14.25" customHeight="1" x14ac:dyDescent="0.4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c r="O417" s="5">
        <f t="shared" si="12"/>
        <v>2021</v>
      </c>
      <c r="P417" s="5" t="str">
        <f t="shared" si="13"/>
        <v>Oct</v>
      </c>
    </row>
    <row r="418" spans="2:16" ht="14.25" customHeight="1" x14ac:dyDescent="0.4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c r="O418" s="5">
        <f t="shared" si="12"/>
        <v>2021</v>
      </c>
      <c r="P418" s="5" t="str">
        <f t="shared" si="13"/>
        <v>Oct</v>
      </c>
    </row>
    <row r="419" spans="2:16" ht="14.25" customHeight="1" x14ac:dyDescent="0.45">
      <c r="B419" s="5" t="s">
        <v>26</v>
      </c>
      <c r="C419" s="5">
        <v>1197831</v>
      </c>
      <c r="D419" s="6">
        <v>44476</v>
      </c>
      <c r="E419" s="5" t="s">
        <v>27</v>
      </c>
      <c r="F419" s="5" t="s">
        <v>28</v>
      </c>
      <c r="G419" s="5" t="s">
        <v>39</v>
      </c>
      <c r="H419" s="7" t="s">
        <v>21</v>
      </c>
      <c r="I419" s="8">
        <v>45</v>
      </c>
      <c r="J419" s="9">
        <v>425</v>
      </c>
      <c r="K419" s="10">
        <v>191250</v>
      </c>
      <c r="L419" s="10">
        <v>95625</v>
      </c>
      <c r="M419" s="11">
        <v>0.5</v>
      </c>
      <c r="N419" s="5" t="s">
        <v>24</v>
      </c>
      <c r="O419" s="5">
        <f t="shared" si="12"/>
        <v>2021</v>
      </c>
      <c r="P419" s="5" t="str">
        <f t="shared" si="13"/>
        <v>Oct</v>
      </c>
    </row>
    <row r="420" spans="2:16" ht="14.25" customHeight="1" x14ac:dyDescent="0.45">
      <c r="B420" s="5" t="s">
        <v>26</v>
      </c>
      <c r="C420" s="5">
        <v>1197831</v>
      </c>
      <c r="D420" s="6">
        <v>44477</v>
      </c>
      <c r="E420" s="5" t="s">
        <v>27</v>
      </c>
      <c r="F420" s="5" t="s">
        <v>28</v>
      </c>
      <c r="G420" s="5" t="s">
        <v>39</v>
      </c>
      <c r="H420" s="7" t="s">
        <v>22</v>
      </c>
      <c r="I420" s="8">
        <v>40</v>
      </c>
      <c r="J420" s="9">
        <v>400</v>
      </c>
      <c r="K420" s="10">
        <v>160000</v>
      </c>
      <c r="L420" s="10">
        <v>56000</v>
      </c>
      <c r="M420" s="11">
        <v>0.35</v>
      </c>
      <c r="N420" s="5" t="s">
        <v>24</v>
      </c>
      <c r="O420" s="5">
        <f t="shared" si="12"/>
        <v>2021</v>
      </c>
      <c r="P420" s="5" t="str">
        <f t="shared" si="13"/>
        <v>Oct</v>
      </c>
    </row>
    <row r="421" spans="2:16" ht="14.25" customHeight="1" x14ac:dyDescent="0.4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c r="O421" s="5">
        <f t="shared" si="12"/>
        <v>2021</v>
      </c>
      <c r="P421" s="5" t="str">
        <f t="shared" si="13"/>
        <v>Oct</v>
      </c>
    </row>
    <row r="422" spans="2:16" ht="14.25" customHeight="1" x14ac:dyDescent="0.4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c r="O422" s="5">
        <f t="shared" si="12"/>
        <v>2021</v>
      </c>
      <c r="P422" s="5" t="str">
        <f t="shared" si="13"/>
        <v>Oct</v>
      </c>
    </row>
    <row r="423" spans="2:16" ht="14.25" customHeight="1" x14ac:dyDescent="0.4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c r="O423" s="5">
        <f t="shared" si="12"/>
        <v>2021</v>
      </c>
      <c r="P423" s="5" t="str">
        <f t="shared" si="13"/>
        <v>Oct</v>
      </c>
    </row>
    <row r="424" spans="2:16" ht="14.25" customHeight="1" x14ac:dyDescent="0.4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c r="O424" s="5">
        <f t="shared" si="12"/>
        <v>2021</v>
      </c>
      <c r="P424" s="5" t="str">
        <f t="shared" si="13"/>
        <v>Oct</v>
      </c>
    </row>
    <row r="425" spans="2:16" ht="14.25" customHeight="1" x14ac:dyDescent="0.45">
      <c r="B425" s="5" t="s">
        <v>26</v>
      </c>
      <c r="C425" s="5">
        <v>1197831</v>
      </c>
      <c r="D425" s="6">
        <v>44482</v>
      </c>
      <c r="E425" s="5" t="s">
        <v>27</v>
      </c>
      <c r="F425" s="5" t="s">
        <v>28</v>
      </c>
      <c r="G425" s="5" t="s">
        <v>39</v>
      </c>
      <c r="H425" s="7" t="s">
        <v>21</v>
      </c>
      <c r="I425" s="8">
        <v>65</v>
      </c>
      <c r="J425" s="9">
        <v>500</v>
      </c>
      <c r="K425" s="10">
        <v>325000</v>
      </c>
      <c r="L425" s="10">
        <v>162500</v>
      </c>
      <c r="M425" s="11">
        <v>0.5</v>
      </c>
      <c r="N425" s="5" t="s">
        <v>24</v>
      </c>
      <c r="O425" s="5">
        <f t="shared" si="12"/>
        <v>2021</v>
      </c>
      <c r="P425" s="5" t="str">
        <f t="shared" si="13"/>
        <v>Oct</v>
      </c>
    </row>
    <row r="426" spans="2:16" ht="14.25" customHeight="1" x14ac:dyDescent="0.45">
      <c r="B426" s="5" t="s">
        <v>26</v>
      </c>
      <c r="C426" s="5">
        <v>1197831</v>
      </c>
      <c r="D426" s="6">
        <v>44483</v>
      </c>
      <c r="E426" s="5" t="s">
        <v>27</v>
      </c>
      <c r="F426" s="5" t="s">
        <v>28</v>
      </c>
      <c r="G426" s="5" t="s">
        <v>39</v>
      </c>
      <c r="H426" s="7" t="s">
        <v>22</v>
      </c>
      <c r="I426" s="8">
        <v>60</v>
      </c>
      <c r="J426" s="9">
        <v>475</v>
      </c>
      <c r="K426" s="10">
        <v>285000</v>
      </c>
      <c r="L426" s="10">
        <v>99750</v>
      </c>
      <c r="M426" s="11">
        <v>0.35</v>
      </c>
      <c r="N426" s="5" t="s">
        <v>24</v>
      </c>
      <c r="O426" s="5">
        <f t="shared" si="12"/>
        <v>2021</v>
      </c>
      <c r="P426" s="5" t="str">
        <f t="shared" si="13"/>
        <v>Oct</v>
      </c>
    </row>
    <row r="427" spans="2:16" ht="14.25" customHeight="1" x14ac:dyDescent="0.4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c r="O427" s="5">
        <f t="shared" si="12"/>
        <v>2021</v>
      </c>
      <c r="P427" s="5" t="str">
        <f t="shared" si="13"/>
        <v>Oct</v>
      </c>
    </row>
    <row r="428" spans="2:16" ht="14.25" customHeight="1" x14ac:dyDescent="0.4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c r="O428" s="5">
        <f t="shared" si="12"/>
        <v>2021</v>
      </c>
      <c r="P428" s="5" t="str">
        <f t="shared" si="13"/>
        <v>Oct</v>
      </c>
    </row>
    <row r="429" spans="2:16" ht="14.25" customHeight="1" x14ac:dyDescent="0.4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c r="O429" s="5">
        <f t="shared" si="12"/>
        <v>2021</v>
      </c>
      <c r="P429" s="5" t="str">
        <f t="shared" si="13"/>
        <v>Oct</v>
      </c>
    </row>
    <row r="430" spans="2:16" ht="14.25" customHeight="1" x14ac:dyDescent="0.4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c r="O430" s="5">
        <f t="shared" si="12"/>
        <v>2021</v>
      </c>
      <c r="P430" s="5" t="str">
        <f t="shared" si="13"/>
        <v>Oct</v>
      </c>
    </row>
    <row r="431" spans="2:16" ht="14.25" customHeight="1" x14ac:dyDescent="0.45">
      <c r="B431" s="5" t="s">
        <v>26</v>
      </c>
      <c r="C431" s="5">
        <v>1197831</v>
      </c>
      <c r="D431" s="6">
        <v>44488</v>
      </c>
      <c r="E431" s="5" t="s">
        <v>27</v>
      </c>
      <c r="F431" s="5" t="s">
        <v>28</v>
      </c>
      <c r="G431" s="5" t="s">
        <v>39</v>
      </c>
      <c r="H431" s="7" t="s">
        <v>21</v>
      </c>
      <c r="I431" s="8">
        <v>65</v>
      </c>
      <c r="J431" s="9">
        <v>575</v>
      </c>
      <c r="K431" s="10">
        <v>373750</v>
      </c>
      <c r="L431" s="10">
        <v>186875</v>
      </c>
      <c r="M431" s="11">
        <v>0.5</v>
      </c>
      <c r="N431" s="5" t="s">
        <v>24</v>
      </c>
      <c r="O431" s="5">
        <f t="shared" si="12"/>
        <v>2021</v>
      </c>
      <c r="P431" s="5" t="str">
        <f t="shared" si="13"/>
        <v>Oct</v>
      </c>
    </row>
    <row r="432" spans="2:16" ht="14.25" customHeight="1" x14ac:dyDescent="0.45">
      <c r="B432" s="5" t="s">
        <v>26</v>
      </c>
      <c r="C432" s="5">
        <v>1197831</v>
      </c>
      <c r="D432" s="6">
        <v>44489</v>
      </c>
      <c r="E432" s="5" t="s">
        <v>27</v>
      </c>
      <c r="F432" s="5" t="s">
        <v>28</v>
      </c>
      <c r="G432" s="5" t="s">
        <v>39</v>
      </c>
      <c r="H432" s="7" t="s">
        <v>22</v>
      </c>
      <c r="I432" s="8">
        <v>60</v>
      </c>
      <c r="J432" s="9">
        <v>525</v>
      </c>
      <c r="K432" s="10">
        <v>315000</v>
      </c>
      <c r="L432" s="10">
        <v>110250</v>
      </c>
      <c r="M432" s="11">
        <v>0.35</v>
      </c>
      <c r="N432" s="5" t="s">
        <v>24</v>
      </c>
      <c r="O432" s="5">
        <f t="shared" si="12"/>
        <v>2021</v>
      </c>
      <c r="P432" s="5" t="str">
        <f t="shared" si="13"/>
        <v>Oct</v>
      </c>
    </row>
    <row r="433" spans="2:16" ht="14.25" customHeight="1" x14ac:dyDescent="0.4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c r="O433" s="5">
        <f t="shared" si="12"/>
        <v>2021</v>
      </c>
      <c r="P433" s="5" t="str">
        <f t="shared" si="13"/>
        <v>Oct</v>
      </c>
    </row>
    <row r="434" spans="2:16" ht="14.25" customHeight="1" x14ac:dyDescent="0.4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c r="O434" s="5">
        <f t="shared" si="12"/>
        <v>2021</v>
      </c>
      <c r="P434" s="5" t="str">
        <f t="shared" si="13"/>
        <v>Oct</v>
      </c>
    </row>
    <row r="435" spans="2:16" ht="14.25" customHeight="1" x14ac:dyDescent="0.45">
      <c r="B435" s="5" t="s">
        <v>14</v>
      </c>
      <c r="C435" s="5">
        <v>1185732</v>
      </c>
      <c r="D435" s="6">
        <v>44492</v>
      </c>
      <c r="E435" s="5" t="s">
        <v>27</v>
      </c>
      <c r="F435" s="5" t="s">
        <v>28</v>
      </c>
      <c r="G435" s="5" t="s">
        <v>39</v>
      </c>
      <c r="H435" s="7" t="s">
        <v>19</v>
      </c>
      <c r="I435" s="8">
        <v>45</v>
      </c>
      <c r="J435" s="9">
        <v>225</v>
      </c>
      <c r="K435" s="10">
        <v>101250</v>
      </c>
      <c r="L435" s="10">
        <v>35437.5</v>
      </c>
      <c r="M435" s="11">
        <v>0.35</v>
      </c>
      <c r="N435" s="5" t="s">
        <v>24</v>
      </c>
      <c r="O435" s="5">
        <f t="shared" si="12"/>
        <v>2021</v>
      </c>
      <c r="P435" s="5" t="str">
        <f t="shared" si="13"/>
        <v>Oct</v>
      </c>
    </row>
    <row r="436" spans="2:16" ht="14.25" customHeight="1" x14ac:dyDescent="0.4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c r="O436" s="5">
        <f t="shared" si="12"/>
        <v>2021</v>
      </c>
      <c r="P436" s="5" t="str">
        <f t="shared" si="13"/>
        <v>Oct</v>
      </c>
    </row>
    <row r="437" spans="2:16" ht="14.25" customHeight="1" x14ac:dyDescent="0.4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c r="O437" s="5">
        <f t="shared" si="12"/>
        <v>2021</v>
      </c>
      <c r="P437" s="5" t="str">
        <f t="shared" si="13"/>
        <v>Oct</v>
      </c>
    </row>
    <row r="438" spans="2:16" ht="14.25" customHeight="1" x14ac:dyDescent="0.4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c r="O438" s="5">
        <f t="shared" si="12"/>
        <v>2021</v>
      </c>
      <c r="P438" s="5" t="str">
        <f t="shared" si="13"/>
        <v>Oct</v>
      </c>
    </row>
    <row r="439" spans="2:16" ht="14.25" customHeight="1" x14ac:dyDescent="0.45">
      <c r="B439" s="5" t="s">
        <v>14</v>
      </c>
      <c r="C439" s="5">
        <v>1185732</v>
      </c>
      <c r="D439" s="6">
        <v>44496</v>
      </c>
      <c r="E439" s="5" t="s">
        <v>15</v>
      </c>
      <c r="F439" s="5" t="s">
        <v>40</v>
      </c>
      <c r="G439" s="5" t="s">
        <v>41</v>
      </c>
      <c r="H439" s="7" t="s">
        <v>23</v>
      </c>
      <c r="I439" s="8">
        <v>45</v>
      </c>
      <c r="J439" s="9">
        <v>225</v>
      </c>
      <c r="K439" s="10">
        <v>101250</v>
      </c>
      <c r="L439" s="10">
        <v>30375</v>
      </c>
      <c r="M439" s="11">
        <v>0.3</v>
      </c>
      <c r="N439" s="5" t="s">
        <v>24</v>
      </c>
      <c r="O439" s="5">
        <f t="shared" si="12"/>
        <v>2021</v>
      </c>
      <c r="P439" s="5" t="str">
        <f t="shared" si="13"/>
        <v>Oct</v>
      </c>
    </row>
    <row r="440" spans="2:16" ht="14.25" customHeight="1" x14ac:dyDescent="0.4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c r="O440" s="5">
        <f t="shared" si="12"/>
        <v>2021</v>
      </c>
      <c r="P440" s="5" t="str">
        <f t="shared" si="13"/>
        <v>Oct</v>
      </c>
    </row>
    <row r="441" spans="2:16" ht="14.25" customHeight="1" x14ac:dyDescent="0.45">
      <c r="B441" s="5" t="s">
        <v>14</v>
      </c>
      <c r="C441" s="5">
        <v>1185732</v>
      </c>
      <c r="D441" s="6">
        <v>44498</v>
      </c>
      <c r="E441" s="5" t="s">
        <v>15</v>
      </c>
      <c r="F441" s="5" t="s">
        <v>40</v>
      </c>
      <c r="G441" s="5" t="s">
        <v>41</v>
      </c>
      <c r="H441" s="7" t="s">
        <v>19</v>
      </c>
      <c r="I441" s="8">
        <v>45</v>
      </c>
      <c r="J441" s="9">
        <v>125</v>
      </c>
      <c r="K441" s="10">
        <v>56250</v>
      </c>
      <c r="L441" s="10">
        <v>19687.5</v>
      </c>
      <c r="M441" s="11">
        <v>0.35</v>
      </c>
      <c r="N441" s="5" t="s">
        <v>24</v>
      </c>
      <c r="O441" s="5">
        <f t="shared" si="12"/>
        <v>2021</v>
      </c>
      <c r="P441" s="5" t="str">
        <f t="shared" si="13"/>
        <v>Oct</v>
      </c>
    </row>
    <row r="442" spans="2:16" ht="14.25" customHeight="1" x14ac:dyDescent="0.4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c r="O442" s="5">
        <f t="shared" si="12"/>
        <v>2021</v>
      </c>
      <c r="P442" s="5" t="str">
        <f t="shared" si="13"/>
        <v>Oct</v>
      </c>
    </row>
    <row r="443" spans="2:16" ht="14.25" customHeight="1" x14ac:dyDescent="0.4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c r="O443" s="5">
        <f t="shared" si="12"/>
        <v>2021</v>
      </c>
      <c r="P443" s="5" t="str">
        <f t="shared" si="13"/>
        <v>Oct</v>
      </c>
    </row>
    <row r="444" spans="2:16" ht="14.25" customHeight="1" x14ac:dyDescent="0.4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c r="O444" s="5">
        <f t="shared" si="12"/>
        <v>2021</v>
      </c>
      <c r="P444" s="5" t="str">
        <f t="shared" si="13"/>
        <v>Nov</v>
      </c>
    </row>
    <row r="445" spans="2:16" ht="14.25" customHeight="1" x14ac:dyDescent="0.45">
      <c r="B445" s="5" t="s">
        <v>14</v>
      </c>
      <c r="C445" s="5">
        <v>1185732</v>
      </c>
      <c r="D445" s="6">
        <v>44502</v>
      </c>
      <c r="E445" s="5" t="s">
        <v>15</v>
      </c>
      <c r="F445" s="5" t="s">
        <v>40</v>
      </c>
      <c r="G445" s="5" t="s">
        <v>41</v>
      </c>
      <c r="H445" s="7" t="s">
        <v>23</v>
      </c>
      <c r="I445" s="8">
        <v>45</v>
      </c>
      <c r="J445" s="9">
        <v>225</v>
      </c>
      <c r="K445" s="10">
        <v>101250</v>
      </c>
      <c r="L445" s="10">
        <v>30375</v>
      </c>
      <c r="M445" s="11">
        <v>0.3</v>
      </c>
      <c r="N445" s="5" t="s">
        <v>24</v>
      </c>
      <c r="O445" s="5">
        <f t="shared" si="12"/>
        <v>2021</v>
      </c>
      <c r="P445" s="5" t="str">
        <f t="shared" si="13"/>
        <v>Nov</v>
      </c>
    </row>
    <row r="446" spans="2:16" ht="14.25" customHeight="1" x14ac:dyDescent="0.4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c r="O446" s="5">
        <f t="shared" si="12"/>
        <v>2021</v>
      </c>
      <c r="P446" s="5" t="str">
        <f t="shared" si="13"/>
        <v>Nov</v>
      </c>
    </row>
    <row r="447" spans="2:16" ht="14.25" customHeight="1" x14ac:dyDescent="0.45">
      <c r="B447" s="5" t="s">
        <v>14</v>
      </c>
      <c r="C447" s="5">
        <v>1185732</v>
      </c>
      <c r="D447" s="6">
        <v>44504</v>
      </c>
      <c r="E447" s="5" t="s">
        <v>15</v>
      </c>
      <c r="F447" s="5" t="s">
        <v>40</v>
      </c>
      <c r="G447" s="5" t="s">
        <v>41</v>
      </c>
      <c r="H447" s="7" t="s">
        <v>19</v>
      </c>
      <c r="I447" s="8">
        <v>50</v>
      </c>
      <c r="J447" s="9">
        <v>150</v>
      </c>
      <c r="K447" s="10">
        <v>75000</v>
      </c>
      <c r="L447" s="10">
        <v>26250</v>
      </c>
      <c r="M447" s="11">
        <v>0.35</v>
      </c>
      <c r="N447" s="5" t="s">
        <v>24</v>
      </c>
      <c r="O447" s="5">
        <f t="shared" si="12"/>
        <v>2021</v>
      </c>
      <c r="P447" s="5" t="str">
        <f t="shared" si="13"/>
        <v>Nov</v>
      </c>
    </row>
    <row r="448" spans="2:16" ht="14.25" customHeight="1" x14ac:dyDescent="0.4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c r="O448" s="5">
        <f t="shared" si="12"/>
        <v>2021</v>
      </c>
      <c r="P448" s="5" t="str">
        <f t="shared" si="13"/>
        <v>Nov</v>
      </c>
    </row>
    <row r="449" spans="2:16" ht="14.25" customHeight="1" x14ac:dyDescent="0.4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c r="O449" s="5">
        <f t="shared" si="12"/>
        <v>2021</v>
      </c>
      <c r="P449" s="5" t="str">
        <f t="shared" si="13"/>
        <v>Nov</v>
      </c>
    </row>
    <row r="450" spans="2:16" ht="14.25" customHeight="1" x14ac:dyDescent="0.45">
      <c r="B450" s="5" t="s">
        <v>14</v>
      </c>
      <c r="C450" s="5">
        <v>1185732</v>
      </c>
      <c r="D450" s="6">
        <v>44507</v>
      </c>
      <c r="E450" s="5" t="s">
        <v>15</v>
      </c>
      <c r="F450" s="5" t="s">
        <v>40</v>
      </c>
      <c r="G450" s="5" t="s">
        <v>41</v>
      </c>
      <c r="H450" s="7" t="s">
        <v>22</v>
      </c>
      <c r="I450" s="8">
        <v>60</v>
      </c>
      <c r="J450" s="9">
        <v>75</v>
      </c>
      <c r="K450" s="10">
        <v>45000</v>
      </c>
      <c r="L450" s="10">
        <v>13500</v>
      </c>
      <c r="M450" s="11">
        <v>0.3</v>
      </c>
      <c r="N450" s="5" t="s">
        <v>24</v>
      </c>
      <c r="O450" s="5">
        <f t="shared" si="12"/>
        <v>2021</v>
      </c>
      <c r="P450" s="5" t="str">
        <f t="shared" si="13"/>
        <v>Nov</v>
      </c>
    </row>
    <row r="451" spans="2:16" ht="14.25" customHeight="1" x14ac:dyDescent="0.45">
      <c r="B451" s="5" t="s">
        <v>14</v>
      </c>
      <c r="C451" s="5">
        <v>1185732</v>
      </c>
      <c r="D451" s="6">
        <v>44508</v>
      </c>
      <c r="E451" s="5" t="s">
        <v>15</v>
      </c>
      <c r="F451" s="5" t="s">
        <v>40</v>
      </c>
      <c r="G451" s="5" t="s">
        <v>41</v>
      </c>
      <c r="H451" s="7" t="s">
        <v>23</v>
      </c>
      <c r="I451" s="8">
        <v>50</v>
      </c>
      <c r="J451" s="9">
        <v>175</v>
      </c>
      <c r="K451" s="10">
        <v>87500</v>
      </c>
      <c r="L451" s="10">
        <v>21875</v>
      </c>
      <c r="M451" s="11">
        <v>0.25</v>
      </c>
      <c r="N451" s="5" t="s">
        <v>24</v>
      </c>
      <c r="O451" s="5">
        <f t="shared" si="12"/>
        <v>2021</v>
      </c>
      <c r="P451" s="5" t="str">
        <f t="shared" si="13"/>
        <v>Nov</v>
      </c>
    </row>
    <row r="452" spans="2:16" ht="14.25" customHeight="1" x14ac:dyDescent="0.45">
      <c r="B452" s="5" t="s">
        <v>14</v>
      </c>
      <c r="C452" s="5">
        <v>1185732</v>
      </c>
      <c r="D452" s="6">
        <v>44509</v>
      </c>
      <c r="E452" s="5" t="s">
        <v>15</v>
      </c>
      <c r="F452" s="5" t="s">
        <v>40</v>
      </c>
      <c r="G452" s="5" t="s">
        <v>41</v>
      </c>
      <c r="H452" s="7" t="s">
        <v>17</v>
      </c>
      <c r="I452" s="8">
        <v>50</v>
      </c>
      <c r="J452" s="9">
        <v>450</v>
      </c>
      <c r="K452" s="10">
        <v>225000</v>
      </c>
      <c r="L452" s="10">
        <v>112500</v>
      </c>
      <c r="M452" s="11">
        <v>0.5</v>
      </c>
      <c r="N452" s="5" t="s">
        <v>24</v>
      </c>
      <c r="O452" s="5">
        <f t="shared" si="12"/>
        <v>2021</v>
      </c>
      <c r="P452" s="5" t="str">
        <f t="shared" si="13"/>
        <v>Nov</v>
      </c>
    </row>
    <row r="453" spans="2:16" ht="14.25" customHeight="1" x14ac:dyDescent="0.45">
      <c r="B453" s="5" t="s">
        <v>14</v>
      </c>
      <c r="C453" s="5">
        <v>1185732</v>
      </c>
      <c r="D453" s="6">
        <v>44510</v>
      </c>
      <c r="E453" s="5" t="s">
        <v>15</v>
      </c>
      <c r="F453" s="5" t="s">
        <v>40</v>
      </c>
      <c r="G453" s="5" t="s">
        <v>41</v>
      </c>
      <c r="H453" s="7" t="s">
        <v>19</v>
      </c>
      <c r="I453" s="8">
        <v>50</v>
      </c>
      <c r="J453" s="9">
        <v>150</v>
      </c>
      <c r="K453" s="10">
        <v>75000</v>
      </c>
      <c r="L453" s="10">
        <v>22500</v>
      </c>
      <c r="M453" s="11">
        <v>0.3</v>
      </c>
      <c r="N453" s="5" t="s">
        <v>24</v>
      </c>
      <c r="O453" s="5">
        <f t="shared" si="12"/>
        <v>2021</v>
      </c>
      <c r="P453" s="5" t="str">
        <f t="shared" si="13"/>
        <v>Nov</v>
      </c>
    </row>
    <row r="454" spans="2:16" ht="14.25" customHeight="1" x14ac:dyDescent="0.45">
      <c r="B454" s="5" t="s">
        <v>14</v>
      </c>
      <c r="C454" s="5">
        <v>1185732</v>
      </c>
      <c r="D454" s="6">
        <v>44511</v>
      </c>
      <c r="E454" s="5" t="s">
        <v>15</v>
      </c>
      <c r="F454" s="5" t="s">
        <v>40</v>
      </c>
      <c r="G454" s="5" t="s">
        <v>41</v>
      </c>
      <c r="H454" s="7" t="s">
        <v>20</v>
      </c>
      <c r="I454" s="8">
        <v>40</v>
      </c>
      <c r="J454" s="9">
        <v>150</v>
      </c>
      <c r="K454" s="10">
        <v>60000</v>
      </c>
      <c r="L454" s="10">
        <v>21000</v>
      </c>
      <c r="M454" s="11">
        <v>0.35</v>
      </c>
      <c r="N454" s="5" t="s">
        <v>24</v>
      </c>
      <c r="O454" s="5">
        <f t="shared" si="12"/>
        <v>2021</v>
      </c>
      <c r="P454" s="5" t="str">
        <f t="shared" si="13"/>
        <v>Nov</v>
      </c>
    </row>
    <row r="455" spans="2:16" ht="14.25" customHeight="1" x14ac:dyDescent="0.45">
      <c r="B455" s="5" t="s">
        <v>14</v>
      </c>
      <c r="C455" s="5">
        <v>1185732</v>
      </c>
      <c r="D455" s="6">
        <v>44512</v>
      </c>
      <c r="E455" s="5" t="s">
        <v>15</v>
      </c>
      <c r="F455" s="5" t="s">
        <v>40</v>
      </c>
      <c r="G455" s="5" t="s">
        <v>41</v>
      </c>
      <c r="H455" s="7" t="s">
        <v>21</v>
      </c>
      <c r="I455" s="8">
        <v>45</v>
      </c>
      <c r="J455" s="9">
        <v>75</v>
      </c>
      <c r="K455" s="10">
        <v>33750</v>
      </c>
      <c r="L455" s="10">
        <v>11812.5</v>
      </c>
      <c r="M455" s="11">
        <v>0.35</v>
      </c>
      <c r="N455" s="5" t="s">
        <v>24</v>
      </c>
      <c r="O455" s="5">
        <f t="shared" ref="O455:O518" si="14">YEAR(D455)</f>
        <v>2021</v>
      </c>
      <c r="P455" s="5" t="str">
        <f t="shared" ref="P455:P518" si="15">TEXT(D455, "mmm")</f>
        <v>Nov</v>
      </c>
    </row>
    <row r="456" spans="2:16" ht="14.25" customHeight="1" x14ac:dyDescent="0.45">
      <c r="B456" s="5" t="s">
        <v>14</v>
      </c>
      <c r="C456" s="5">
        <v>1185732</v>
      </c>
      <c r="D456" s="6">
        <v>44513</v>
      </c>
      <c r="E456" s="5" t="s">
        <v>15</v>
      </c>
      <c r="F456" s="5" t="s">
        <v>40</v>
      </c>
      <c r="G456" s="5" t="s">
        <v>41</v>
      </c>
      <c r="H456" s="7" t="s">
        <v>22</v>
      </c>
      <c r="I456" s="8">
        <v>60</v>
      </c>
      <c r="J456" s="9">
        <v>75</v>
      </c>
      <c r="K456" s="10">
        <v>45000</v>
      </c>
      <c r="L456" s="10">
        <v>13500</v>
      </c>
      <c r="M456" s="11">
        <v>0.3</v>
      </c>
      <c r="N456" s="5" t="s">
        <v>24</v>
      </c>
      <c r="O456" s="5">
        <f t="shared" si="14"/>
        <v>2021</v>
      </c>
      <c r="P456" s="5" t="str">
        <f t="shared" si="15"/>
        <v>Nov</v>
      </c>
    </row>
    <row r="457" spans="2:16" ht="14.25" customHeight="1" x14ac:dyDescent="0.45">
      <c r="B457" s="5" t="s">
        <v>14</v>
      </c>
      <c r="C457" s="5">
        <v>1185732</v>
      </c>
      <c r="D457" s="6">
        <v>44514</v>
      </c>
      <c r="E457" s="5" t="s">
        <v>15</v>
      </c>
      <c r="F457" s="5" t="s">
        <v>40</v>
      </c>
      <c r="G457" s="5" t="s">
        <v>41</v>
      </c>
      <c r="H457" s="7" t="s">
        <v>23</v>
      </c>
      <c r="I457" s="8">
        <v>50</v>
      </c>
      <c r="J457" s="9">
        <v>200</v>
      </c>
      <c r="K457" s="10">
        <v>100000</v>
      </c>
      <c r="L457" s="10">
        <v>25000</v>
      </c>
      <c r="M457" s="11">
        <v>0.25</v>
      </c>
      <c r="N457" s="5" t="s">
        <v>24</v>
      </c>
      <c r="O457" s="5">
        <f t="shared" si="14"/>
        <v>2021</v>
      </c>
      <c r="P457" s="5" t="str">
        <f t="shared" si="15"/>
        <v>Nov</v>
      </c>
    </row>
    <row r="458" spans="2:16" ht="14.25" customHeight="1" x14ac:dyDescent="0.45">
      <c r="B458" s="5" t="s">
        <v>14</v>
      </c>
      <c r="C458" s="5">
        <v>1185732</v>
      </c>
      <c r="D458" s="6">
        <v>44515</v>
      </c>
      <c r="E458" s="5" t="s">
        <v>15</v>
      </c>
      <c r="F458" s="5" t="s">
        <v>40</v>
      </c>
      <c r="G458" s="5" t="s">
        <v>41</v>
      </c>
      <c r="H458" s="7" t="s">
        <v>17</v>
      </c>
      <c r="I458" s="8">
        <v>60</v>
      </c>
      <c r="J458" s="9">
        <v>470</v>
      </c>
      <c r="K458" s="10">
        <v>282000</v>
      </c>
      <c r="L458" s="10">
        <v>141000</v>
      </c>
      <c r="M458" s="11">
        <v>0.5</v>
      </c>
      <c r="N458" s="5" t="s">
        <v>24</v>
      </c>
      <c r="O458" s="5">
        <f t="shared" si="14"/>
        <v>2021</v>
      </c>
      <c r="P458" s="5" t="str">
        <f t="shared" si="15"/>
        <v>Nov</v>
      </c>
    </row>
    <row r="459" spans="2:16" ht="14.25" customHeight="1" x14ac:dyDescent="0.4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c r="O459" s="5">
        <f t="shared" si="14"/>
        <v>2021</v>
      </c>
      <c r="P459" s="5" t="str">
        <f t="shared" si="15"/>
        <v>Nov</v>
      </c>
    </row>
    <row r="460" spans="2:16" ht="14.25" customHeight="1" x14ac:dyDescent="0.4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c r="O460" s="5">
        <f t="shared" si="14"/>
        <v>2021</v>
      </c>
      <c r="P460" s="5" t="str">
        <f t="shared" si="15"/>
        <v>Nov</v>
      </c>
    </row>
    <row r="461" spans="2:16" ht="14.25" customHeight="1" x14ac:dyDescent="0.4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c r="O461" s="5">
        <f t="shared" si="14"/>
        <v>2021</v>
      </c>
      <c r="P461" s="5" t="str">
        <f t="shared" si="15"/>
        <v>Nov</v>
      </c>
    </row>
    <row r="462" spans="2:16" ht="14.25" customHeight="1" x14ac:dyDescent="0.45">
      <c r="B462" s="5" t="s">
        <v>14</v>
      </c>
      <c r="C462" s="5">
        <v>1185732</v>
      </c>
      <c r="D462" s="6">
        <v>44519</v>
      </c>
      <c r="E462" s="5" t="s">
        <v>15</v>
      </c>
      <c r="F462" s="5" t="s">
        <v>40</v>
      </c>
      <c r="G462" s="5" t="s">
        <v>41</v>
      </c>
      <c r="H462" s="7" t="s">
        <v>22</v>
      </c>
      <c r="I462" s="8">
        <v>65</v>
      </c>
      <c r="J462" s="9">
        <v>125</v>
      </c>
      <c r="K462" s="10">
        <v>81250</v>
      </c>
      <c r="L462" s="10">
        <v>24375</v>
      </c>
      <c r="M462" s="11">
        <v>0.3</v>
      </c>
      <c r="N462" s="5" t="s">
        <v>24</v>
      </c>
      <c r="O462" s="5">
        <f t="shared" si="14"/>
        <v>2021</v>
      </c>
      <c r="P462" s="5" t="str">
        <f t="shared" si="15"/>
        <v>Nov</v>
      </c>
    </row>
    <row r="463" spans="2:16" ht="14.25" customHeight="1" x14ac:dyDescent="0.45">
      <c r="B463" s="5" t="s">
        <v>14</v>
      </c>
      <c r="C463" s="5">
        <v>1185732</v>
      </c>
      <c r="D463" s="6">
        <v>44520</v>
      </c>
      <c r="E463" s="5" t="s">
        <v>15</v>
      </c>
      <c r="F463" s="5" t="s">
        <v>40</v>
      </c>
      <c r="G463" s="5" t="s">
        <v>41</v>
      </c>
      <c r="H463" s="7" t="s">
        <v>23</v>
      </c>
      <c r="I463" s="8">
        <v>70</v>
      </c>
      <c r="J463" s="9">
        <v>250</v>
      </c>
      <c r="K463" s="10">
        <v>175000</v>
      </c>
      <c r="L463" s="10">
        <v>52500</v>
      </c>
      <c r="M463" s="11">
        <v>0.3</v>
      </c>
      <c r="N463" s="5" t="s">
        <v>24</v>
      </c>
      <c r="O463" s="5">
        <f t="shared" si="14"/>
        <v>2021</v>
      </c>
      <c r="P463" s="5" t="str">
        <f t="shared" si="15"/>
        <v>Nov</v>
      </c>
    </row>
    <row r="464" spans="2:16" ht="14.25" customHeight="1" x14ac:dyDescent="0.4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c r="O464" s="5">
        <f t="shared" si="14"/>
        <v>2021</v>
      </c>
      <c r="P464" s="5" t="str">
        <f t="shared" si="15"/>
        <v>Nov</v>
      </c>
    </row>
    <row r="465" spans="2:16" ht="14.25" customHeight="1" x14ac:dyDescent="0.4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c r="O465" s="5">
        <f t="shared" si="14"/>
        <v>2021</v>
      </c>
      <c r="P465" s="5" t="str">
        <f t="shared" si="15"/>
        <v>Nov</v>
      </c>
    </row>
    <row r="466" spans="2:16" ht="14.25" customHeight="1" x14ac:dyDescent="0.4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c r="O466" s="5">
        <f t="shared" si="14"/>
        <v>2021</v>
      </c>
      <c r="P466" s="5" t="str">
        <f t="shared" si="15"/>
        <v>Nov</v>
      </c>
    </row>
    <row r="467" spans="2:16" ht="14.25" customHeight="1" x14ac:dyDescent="0.4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c r="O467" s="5">
        <f t="shared" si="14"/>
        <v>2021</v>
      </c>
      <c r="P467" s="5" t="str">
        <f t="shared" si="15"/>
        <v>Nov</v>
      </c>
    </row>
    <row r="468" spans="2:16" ht="14.25" customHeight="1" x14ac:dyDescent="0.45">
      <c r="B468" s="5" t="s">
        <v>14</v>
      </c>
      <c r="C468" s="5">
        <v>1185732</v>
      </c>
      <c r="D468" s="6">
        <v>44525</v>
      </c>
      <c r="E468" s="5" t="s">
        <v>15</v>
      </c>
      <c r="F468" s="5" t="s">
        <v>40</v>
      </c>
      <c r="G468" s="5" t="s">
        <v>41</v>
      </c>
      <c r="H468" s="7" t="s">
        <v>22</v>
      </c>
      <c r="I468" s="8">
        <v>65</v>
      </c>
      <c r="J468" s="9">
        <v>150</v>
      </c>
      <c r="K468" s="10">
        <v>97500</v>
      </c>
      <c r="L468" s="10">
        <v>34125</v>
      </c>
      <c r="M468" s="11">
        <v>0.35</v>
      </c>
      <c r="N468" s="5" t="s">
        <v>24</v>
      </c>
      <c r="O468" s="5">
        <f t="shared" si="14"/>
        <v>2021</v>
      </c>
      <c r="P468" s="5" t="str">
        <f t="shared" si="15"/>
        <v>Nov</v>
      </c>
    </row>
    <row r="469" spans="2:16" ht="14.25" customHeight="1" x14ac:dyDescent="0.45">
      <c r="B469" s="5" t="s">
        <v>14</v>
      </c>
      <c r="C469" s="5">
        <v>1185732</v>
      </c>
      <c r="D469" s="6">
        <v>44526</v>
      </c>
      <c r="E469" s="5" t="s">
        <v>15</v>
      </c>
      <c r="F469" s="5" t="s">
        <v>40</v>
      </c>
      <c r="G469" s="5" t="s">
        <v>41</v>
      </c>
      <c r="H469" s="7" t="s">
        <v>23</v>
      </c>
      <c r="I469" s="8">
        <v>70</v>
      </c>
      <c r="J469" s="9">
        <v>300</v>
      </c>
      <c r="K469" s="10">
        <v>210000</v>
      </c>
      <c r="L469" s="10">
        <v>63000</v>
      </c>
      <c r="M469" s="11">
        <v>0.3</v>
      </c>
      <c r="N469" s="5" t="s">
        <v>24</v>
      </c>
      <c r="O469" s="5">
        <f t="shared" si="14"/>
        <v>2021</v>
      </c>
      <c r="P469" s="5" t="str">
        <f t="shared" si="15"/>
        <v>Nov</v>
      </c>
    </row>
    <row r="470" spans="2:16" ht="14.25" customHeight="1" x14ac:dyDescent="0.4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c r="O470" s="5">
        <f t="shared" si="14"/>
        <v>2021</v>
      </c>
      <c r="P470" s="5" t="str">
        <f t="shared" si="15"/>
        <v>Nov</v>
      </c>
    </row>
    <row r="471" spans="2:16" ht="14.25" customHeight="1" x14ac:dyDescent="0.4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c r="O471" s="5">
        <f t="shared" si="14"/>
        <v>2021</v>
      </c>
      <c r="P471" s="5" t="str">
        <f t="shared" si="15"/>
        <v>Nov</v>
      </c>
    </row>
    <row r="472" spans="2:16" ht="14.25" customHeight="1" x14ac:dyDescent="0.4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c r="O472" s="5">
        <f t="shared" si="14"/>
        <v>2021</v>
      </c>
      <c r="P472" s="5" t="str">
        <f t="shared" si="15"/>
        <v>Nov</v>
      </c>
    </row>
    <row r="473" spans="2:16" ht="14.25" customHeight="1" x14ac:dyDescent="0.4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c r="O473" s="5">
        <f t="shared" si="14"/>
        <v>2021</v>
      </c>
      <c r="P473" s="5" t="str">
        <f t="shared" si="15"/>
        <v>Nov</v>
      </c>
    </row>
    <row r="474" spans="2:16" ht="14.25" customHeight="1" x14ac:dyDescent="0.45">
      <c r="B474" s="5" t="s">
        <v>14</v>
      </c>
      <c r="C474" s="5">
        <v>1185732</v>
      </c>
      <c r="D474" s="6">
        <v>44531</v>
      </c>
      <c r="E474" s="5" t="s">
        <v>15</v>
      </c>
      <c r="F474" s="5" t="s">
        <v>40</v>
      </c>
      <c r="G474" s="5" t="s">
        <v>41</v>
      </c>
      <c r="H474" s="7" t="s">
        <v>22</v>
      </c>
      <c r="I474" s="8">
        <v>65</v>
      </c>
      <c r="J474" s="9">
        <v>200</v>
      </c>
      <c r="K474" s="10">
        <v>130000</v>
      </c>
      <c r="L474" s="10">
        <v>45500</v>
      </c>
      <c r="M474" s="11">
        <v>0.35</v>
      </c>
      <c r="N474" s="5" t="s">
        <v>24</v>
      </c>
      <c r="O474" s="5">
        <f t="shared" si="14"/>
        <v>2021</v>
      </c>
      <c r="P474" s="5" t="str">
        <f t="shared" si="15"/>
        <v>Dec</v>
      </c>
    </row>
    <row r="475" spans="2:16" ht="14.25" customHeight="1" x14ac:dyDescent="0.45">
      <c r="B475" s="5" t="s">
        <v>14</v>
      </c>
      <c r="C475" s="5">
        <v>1185732</v>
      </c>
      <c r="D475" s="6">
        <v>44532</v>
      </c>
      <c r="E475" s="5" t="s">
        <v>15</v>
      </c>
      <c r="F475" s="5" t="s">
        <v>40</v>
      </c>
      <c r="G475" s="5" t="s">
        <v>41</v>
      </c>
      <c r="H475" s="7" t="s">
        <v>23</v>
      </c>
      <c r="I475" s="8">
        <v>70</v>
      </c>
      <c r="J475" s="9">
        <v>375</v>
      </c>
      <c r="K475" s="10">
        <v>262500</v>
      </c>
      <c r="L475" s="10">
        <v>78750</v>
      </c>
      <c r="M475" s="11">
        <v>0.3</v>
      </c>
      <c r="N475" s="5" t="s">
        <v>24</v>
      </c>
      <c r="O475" s="5">
        <f t="shared" si="14"/>
        <v>2021</v>
      </c>
      <c r="P475" s="5" t="str">
        <f t="shared" si="15"/>
        <v>Dec</v>
      </c>
    </row>
    <row r="476" spans="2:16" ht="14.25" customHeight="1" x14ac:dyDescent="0.4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c r="O476" s="5">
        <f t="shared" si="14"/>
        <v>2021</v>
      </c>
      <c r="P476" s="5" t="str">
        <f t="shared" si="15"/>
        <v>Dec</v>
      </c>
    </row>
    <row r="477" spans="2:16" ht="14.25" customHeight="1" x14ac:dyDescent="0.4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c r="O477" s="5">
        <f t="shared" si="14"/>
        <v>2021</v>
      </c>
      <c r="P477" s="5" t="str">
        <f t="shared" si="15"/>
        <v>Dec</v>
      </c>
    </row>
    <row r="478" spans="2:16" ht="14.25" customHeight="1" x14ac:dyDescent="0.4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c r="O478" s="5">
        <f t="shared" si="14"/>
        <v>2021</v>
      </c>
      <c r="P478" s="5" t="str">
        <f t="shared" si="15"/>
        <v>Dec</v>
      </c>
    </row>
    <row r="479" spans="2:16" ht="14.25" customHeight="1" x14ac:dyDescent="0.4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c r="O479" s="5">
        <f t="shared" si="14"/>
        <v>2021</v>
      </c>
      <c r="P479" s="5" t="str">
        <f t="shared" si="15"/>
        <v>Dec</v>
      </c>
    </row>
    <row r="480" spans="2:16" ht="14.25" customHeight="1" x14ac:dyDescent="0.45">
      <c r="B480" s="5" t="s">
        <v>14</v>
      </c>
      <c r="C480" s="5">
        <v>1185732</v>
      </c>
      <c r="D480" s="6">
        <v>44537</v>
      </c>
      <c r="E480" s="5" t="s">
        <v>15</v>
      </c>
      <c r="F480" s="5" t="s">
        <v>40</v>
      </c>
      <c r="G480" s="5" t="s">
        <v>41</v>
      </c>
      <c r="H480" s="7" t="s">
        <v>22</v>
      </c>
      <c r="I480" s="8">
        <v>65</v>
      </c>
      <c r="J480" s="9">
        <v>175</v>
      </c>
      <c r="K480" s="10">
        <v>113750</v>
      </c>
      <c r="L480" s="10">
        <v>39812.5</v>
      </c>
      <c r="M480" s="11">
        <v>0.35</v>
      </c>
      <c r="N480" s="5" t="s">
        <v>24</v>
      </c>
      <c r="O480" s="5">
        <f t="shared" si="14"/>
        <v>2021</v>
      </c>
      <c r="P480" s="5" t="str">
        <f t="shared" si="15"/>
        <v>Dec</v>
      </c>
    </row>
    <row r="481" spans="2:16" ht="14.25" customHeight="1" x14ac:dyDescent="0.45">
      <c r="B481" s="5" t="s">
        <v>14</v>
      </c>
      <c r="C481" s="5">
        <v>1185732</v>
      </c>
      <c r="D481" s="6">
        <v>44538</v>
      </c>
      <c r="E481" s="5" t="s">
        <v>15</v>
      </c>
      <c r="F481" s="5" t="s">
        <v>40</v>
      </c>
      <c r="G481" s="5" t="s">
        <v>41</v>
      </c>
      <c r="H481" s="7" t="s">
        <v>23</v>
      </c>
      <c r="I481" s="8">
        <v>70</v>
      </c>
      <c r="J481" s="9">
        <v>350</v>
      </c>
      <c r="K481" s="10">
        <v>245000</v>
      </c>
      <c r="L481" s="10">
        <v>73500</v>
      </c>
      <c r="M481" s="11">
        <v>0.3</v>
      </c>
      <c r="N481" s="5" t="s">
        <v>24</v>
      </c>
      <c r="O481" s="5">
        <f t="shared" si="14"/>
        <v>2021</v>
      </c>
      <c r="P481" s="5" t="str">
        <f t="shared" si="15"/>
        <v>Dec</v>
      </c>
    </row>
    <row r="482" spans="2:16" ht="14.25" customHeight="1" x14ac:dyDescent="0.45">
      <c r="B482" s="5" t="s">
        <v>14</v>
      </c>
      <c r="C482" s="5">
        <v>1185732</v>
      </c>
      <c r="D482" s="6">
        <v>44539</v>
      </c>
      <c r="E482" s="5" t="s">
        <v>15</v>
      </c>
      <c r="F482" s="5" t="s">
        <v>40</v>
      </c>
      <c r="G482" s="5" t="s">
        <v>41</v>
      </c>
      <c r="H482" s="7" t="s">
        <v>17</v>
      </c>
      <c r="I482" s="8">
        <v>65</v>
      </c>
      <c r="J482" s="9">
        <v>475</v>
      </c>
      <c r="K482" s="10">
        <v>308750</v>
      </c>
      <c r="L482" s="10">
        <v>154375</v>
      </c>
      <c r="M482" s="11">
        <v>0.5</v>
      </c>
      <c r="N482" s="5" t="s">
        <v>24</v>
      </c>
      <c r="O482" s="5">
        <f t="shared" si="14"/>
        <v>2021</v>
      </c>
      <c r="P482" s="5" t="str">
        <f t="shared" si="15"/>
        <v>Dec</v>
      </c>
    </row>
    <row r="483" spans="2:16" ht="14.25" customHeight="1" x14ac:dyDescent="0.45">
      <c r="B483" s="5" t="s">
        <v>14</v>
      </c>
      <c r="C483" s="5">
        <v>1185732</v>
      </c>
      <c r="D483" s="6">
        <v>44540</v>
      </c>
      <c r="E483" s="5" t="s">
        <v>15</v>
      </c>
      <c r="F483" s="5" t="s">
        <v>40</v>
      </c>
      <c r="G483" s="5" t="s">
        <v>41</v>
      </c>
      <c r="H483" s="7" t="s">
        <v>19</v>
      </c>
      <c r="I483" s="8">
        <v>50</v>
      </c>
      <c r="J483" s="9">
        <v>275</v>
      </c>
      <c r="K483" s="10">
        <v>137500</v>
      </c>
      <c r="L483" s="10">
        <v>41250</v>
      </c>
      <c r="M483" s="11">
        <v>0.3</v>
      </c>
      <c r="N483" s="5" t="s">
        <v>24</v>
      </c>
      <c r="O483" s="5">
        <f t="shared" si="14"/>
        <v>2021</v>
      </c>
      <c r="P483" s="5" t="str">
        <f t="shared" si="15"/>
        <v>Dec</v>
      </c>
    </row>
    <row r="484" spans="2:16" ht="14.25" customHeight="1" x14ac:dyDescent="0.4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c r="O484" s="5">
        <f t="shared" si="14"/>
        <v>2021</v>
      </c>
      <c r="P484" s="5" t="str">
        <f t="shared" si="15"/>
        <v>Dec</v>
      </c>
    </row>
    <row r="485" spans="2:16" ht="14.25" customHeight="1" x14ac:dyDescent="0.45">
      <c r="B485" s="5" t="s">
        <v>14</v>
      </c>
      <c r="C485" s="5">
        <v>1185732</v>
      </c>
      <c r="D485" s="6">
        <v>44542</v>
      </c>
      <c r="E485" s="5" t="s">
        <v>15</v>
      </c>
      <c r="F485" s="5" t="s">
        <v>40</v>
      </c>
      <c r="G485" s="5" t="s">
        <v>41</v>
      </c>
      <c r="H485" s="7" t="s">
        <v>21</v>
      </c>
      <c r="I485" s="8">
        <v>45</v>
      </c>
      <c r="J485" s="9">
        <v>175</v>
      </c>
      <c r="K485" s="10">
        <v>78750</v>
      </c>
      <c r="L485" s="10">
        <v>27562.5</v>
      </c>
      <c r="M485" s="11">
        <v>0.35</v>
      </c>
      <c r="N485" s="5" t="s">
        <v>24</v>
      </c>
      <c r="O485" s="5">
        <f t="shared" si="14"/>
        <v>2021</v>
      </c>
      <c r="P485" s="5" t="str">
        <f t="shared" si="15"/>
        <v>Dec</v>
      </c>
    </row>
    <row r="486" spans="2:16" ht="14.25" customHeight="1" x14ac:dyDescent="0.4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c r="O486" s="5">
        <f t="shared" si="14"/>
        <v>2021</v>
      </c>
      <c r="P486" s="5" t="str">
        <f t="shared" si="15"/>
        <v>Dec</v>
      </c>
    </row>
    <row r="487" spans="2:16" ht="14.25" customHeight="1" x14ac:dyDescent="0.45">
      <c r="B487" s="5" t="s">
        <v>14</v>
      </c>
      <c r="C487" s="5">
        <v>1185732</v>
      </c>
      <c r="D487" s="6">
        <v>44544</v>
      </c>
      <c r="E487" s="5" t="s">
        <v>15</v>
      </c>
      <c r="F487" s="5" t="s">
        <v>40</v>
      </c>
      <c r="G487" s="5" t="s">
        <v>41</v>
      </c>
      <c r="H487" s="7" t="s">
        <v>23</v>
      </c>
      <c r="I487" s="8">
        <v>60</v>
      </c>
      <c r="J487" s="9">
        <v>225</v>
      </c>
      <c r="K487" s="10">
        <v>135000</v>
      </c>
      <c r="L487" s="10">
        <v>33750</v>
      </c>
      <c r="M487" s="11">
        <v>0.25</v>
      </c>
      <c r="N487" s="5" t="s">
        <v>24</v>
      </c>
      <c r="O487" s="5">
        <f t="shared" si="14"/>
        <v>2021</v>
      </c>
      <c r="P487" s="5" t="str">
        <f t="shared" si="15"/>
        <v>Dec</v>
      </c>
    </row>
    <row r="488" spans="2:16" ht="14.25" customHeight="1" x14ac:dyDescent="0.45">
      <c r="B488" s="5" t="s">
        <v>14</v>
      </c>
      <c r="C488" s="5">
        <v>1185732</v>
      </c>
      <c r="D488" s="6">
        <v>44545</v>
      </c>
      <c r="E488" s="5" t="s">
        <v>15</v>
      </c>
      <c r="F488" s="5" t="s">
        <v>40</v>
      </c>
      <c r="G488" s="5" t="s">
        <v>41</v>
      </c>
      <c r="H488" s="7" t="s">
        <v>17</v>
      </c>
      <c r="I488" s="8">
        <v>60</v>
      </c>
      <c r="J488" s="9">
        <v>400</v>
      </c>
      <c r="K488" s="10">
        <v>240000</v>
      </c>
      <c r="L488" s="10">
        <v>120000</v>
      </c>
      <c r="M488" s="11">
        <v>0.5</v>
      </c>
      <c r="N488" s="5" t="s">
        <v>24</v>
      </c>
      <c r="O488" s="5">
        <f t="shared" si="14"/>
        <v>2021</v>
      </c>
      <c r="P488" s="5" t="str">
        <f t="shared" si="15"/>
        <v>Dec</v>
      </c>
    </row>
    <row r="489" spans="2:16" ht="14.25" customHeight="1" x14ac:dyDescent="0.45">
      <c r="B489" s="5" t="s">
        <v>14</v>
      </c>
      <c r="C489" s="5">
        <v>1185732</v>
      </c>
      <c r="D489" s="6">
        <v>44546</v>
      </c>
      <c r="E489" s="5" t="s">
        <v>15</v>
      </c>
      <c r="F489" s="5" t="s">
        <v>40</v>
      </c>
      <c r="G489" s="5" t="s">
        <v>41</v>
      </c>
      <c r="H489" s="7" t="s">
        <v>19</v>
      </c>
      <c r="I489" s="8">
        <v>50</v>
      </c>
      <c r="J489" s="9">
        <v>225</v>
      </c>
      <c r="K489" s="10">
        <v>112500</v>
      </c>
      <c r="L489" s="10">
        <v>33750</v>
      </c>
      <c r="M489" s="11">
        <v>0.3</v>
      </c>
      <c r="N489" s="5" t="s">
        <v>24</v>
      </c>
      <c r="O489" s="5">
        <f t="shared" si="14"/>
        <v>2021</v>
      </c>
      <c r="P489" s="5" t="str">
        <f t="shared" si="15"/>
        <v>Dec</v>
      </c>
    </row>
    <row r="490" spans="2:16" ht="14.25" customHeight="1" x14ac:dyDescent="0.45">
      <c r="B490" s="5" t="s">
        <v>14</v>
      </c>
      <c r="C490" s="5">
        <v>1185732</v>
      </c>
      <c r="D490" s="6">
        <v>44547</v>
      </c>
      <c r="E490" s="5" t="s">
        <v>15</v>
      </c>
      <c r="F490" s="5" t="s">
        <v>40</v>
      </c>
      <c r="G490" s="5" t="s">
        <v>41</v>
      </c>
      <c r="H490" s="7" t="s">
        <v>20</v>
      </c>
      <c r="I490" s="8">
        <v>50</v>
      </c>
      <c r="J490" s="9">
        <v>125</v>
      </c>
      <c r="K490" s="10">
        <v>62500</v>
      </c>
      <c r="L490" s="10">
        <v>21875</v>
      </c>
      <c r="M490" s="11">
        <v>0.35</v>
      </c>
      <c r="N490" s="5" t="s">
        <v>24</v>
      </c>
      <c r="O490" s="5">
        <f t="shared" si="14"/>
        <v>2021</v>
      </c>
      <c r="P490" s="5" t="str">
        <f t="shared" si="15"/>
        <v>Dec</v>
      </c>
    </row>
    <row r="491" spans="2:16" ht="14.25" customHeight="1" x14ac:dyDescent="0.45">
      <c r="B491" s="5" t="s">
        <v>14</v>
      </c>
      <c r="C491" s="5">
        <v>1185732</v>
      </c>
      <c r="D491" s="6">
        <v>44548</v>
      </c>
      <c r="E491" s="5" t="s">
        <v>15</v>
      </c>
      <c r="F491" s="5" t="s">
        <v>40</v>
      </c>
      <c r="G491" s="5" t="s">
        <v>41</v>
      </c>
      <c r="H491" s="7" t="s">
        <v>21</v>
      </c>
      <c r="I491" s="8">
        <v>50</v>
      </c>
      <c r="J491" s="9">
        <v>100</v>
      </c>
      <c r="K491" s="10">
        <v>50000</v>
      </c>
      <c r="L491" s="10">
        <v>17500</v>
      </c>
      <c r="M491" s="11">
        <v>0.35</v>
      </c>
      <c r="N491" s="5" t="s">
        <v>24</v>
      </c>
      <c r="O491" s="5">
        <f t="shared" si="14"/>
        <v>2021</v>
      </c>
      <c r="P491" s="5" t="str">
        <f t="shared" si="15"/>
        <v>Dec</v>
      </c>
    </row>
    <row r="492" spans="2:16" ht="14.25" customHeight="1" x14ac:dyDescent="0.45">
      <c r="B492" s="5" t="s">
        <v>14</v>
      </c>
      <c r="C492" s="5">
        <v>1185732</v>
      </c>
      <c r="D492" s="6">
        <v>44549</v>
      </c>
      <c r="E492" s="5" t="s">
        <v>15</v>
      </c>
      <c r="F492" s="5" t="s">
        <v>40</v>
      </c>
      <c r="G492" s="5" t="s">
        <v>41</v>
      </c>
      <c r="H492" s="7" t="s">
        <v>22</v>
      </c>
      <c r="I492" s="8">
        <v>60</v>
      </c>
      <c r="J492" s="9">
        <v>100</v>
      </c>
      <c r="K492" s="10">
        <v>60000</v>
      </c>
      <c r="L492" s="10">
        <v>18000</v>
      </c>
      <c r="M492" s="11">
        <v>0.3</v>
      </c>
      <c r="N492" s="5" t="s">
        <v>24</v>
      </c>
      <c r="O492" s="5">
        <f t="shared" si="14"/>
        <v>2021</v>
      </c>
      <c r="P492" s="5" t="str">
        <f t="shared" si="15"/>
        <v>Dec</v>
      </c>
    </row>
    <row r="493" spans="2:16" ht="14.25" customHeight="1" x14ac:dyDescent="0.4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c r="O493" s="5">
        <f t="shared" si="14"/>
        <v>2021</v>
      </c>
      <c r="P493" s="5" t="str">
        <f t="shared" si="15"/>
        <v>Dec</v>
      </c>
    </row>
    <row r="494" spans="2:16" ht="14.25" customHeight="1" x14ac:dyDescent="0.4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c r="O494" s="5">
        <f t="shared" si="14"/>
        <v>2021</v>
      </c>
      <c r="P494" s="5" t="str">
        <f t="shared" si="15"/>
        <v>Dec</v>
      </c>
    </row>
    <row r="495" spans="2:16" ht="14.25" customHeight="1" x14ac:dyDescent="0.4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c r="O495" s="5">
        <f t="shared" si="14"/>
        <v>2021</v>
      </c>
      <c r="P495" s="5" t="str">
        <f t="shared" si="15"/>
        <v>Dec</v>
      </c>
    </row>
    <row r="496" spans="2:16" ht="14.25" customHeight="1" x14ac:dyDescent="0.4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c r="O496" s="5">
        <f t="shared" si="14"/>
        <v>2021</v>
      </c>
      <c r="P496" s="5" t="str">
        <f t="shared" si="15"/>
        <v>Dec</v>
      </c>
    </row>
    <row r="497" spans="2:16" ht="14.25" customHeight="1" x14ac:dyDescent="0.4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c r="O497" s="5">
        <f t="shared" si="14"/>
        <v>2021</v>
      </c>
      <c r="P497" s="5" t="str">
        <f t="shared" si="15"/>
        <v>Dec</v>
      </c>
    </row>
    <row r="498" spans="2:16" ht="14.25" customHeight="1" x14ac:dyDescent="0.45">
      <c r="B498" s="5" t="s">
        <v>14</v>
      </c>
      <c r="C498" s="5">
        <v>1185732</v>
      </c>
      <c r="D498" s="6">
        <v>44555</v>
      </c>
      <c r="E498" s="5" t="s">
        <v>15</v>
      </c>
      <c r="F498" s="5" t="s">
        <v>40</v>
      </c>
      <c r="G498" s="5" t="s">
        <v>41</v>
      </c>
      <c r="H498" s="7" t="s">
        <v>22</v>
      </c>
      <c r="I498" s="8">
        <v>70</v>
      </c>
      <c r="J498" s="9">
        <v>150</v>
      </c>
      <c r="K498" s="10">
        <v>105000</v>
      </c>
      <c r="L498" s="10">
        <v>36750</v>
      </c>
      <c r="M498" s="11">
        <v>0.35</v>
      </c>
      <c r="N498" s="5" t="s">
        <v>24</v>
      </c>
      <c r="O498" s="5">
        <f t="shared" si="14"/>
        <v>2021</v>
      </c>
      <c r="P498" s="5" t="str">
        <f t="shared" si="15"/>
        <v>Dec</v>
      </c>
    </row>
    <row r="499" spans="2:16" ht="14.25" customHeight="1" x14ac:dyDescent="0.45">
      <c r="B499" s="5" t="s">
        <v>14</v>
      </c>
      <c r="C499" s="5">
        <v>1185732</v>
      </c>
      <c r="D499" s="6">
        <v>44556</v>
      </c>
      <c r="E499" s="5" t="s">
        <v>15</v>
      </c>
      <c r="F499" s="5" t="s">
        <v>40</v>
      </c>
      <c r="G499" s="5" t="s">
        <v>41</v>
      </c>
      <c r="H499" s="7" t="s">
        <v>23</v>
      </c>
      <c r="I499" s="8">
        <v>75</v>
      </c>
      <c r="J499" s="9">
        <v>250</v>
      </c>
      <c r="K499" s="10">
        <v>187500</v>
      </c>
      <c r="L499" s="10">
        <v>56250</v>
      </c>
      <c r="M499" s="11">
        <v>0.3</v>
      </c>
      <c r="N499" s="5" t="s">
        <v>24</v>
      </c>
      <c r="O499" s="5">
        <f t="shared" si="14"/>
        <v>2021</v>
      </c>
      <c r="P499" s="5" t="str">
        <f t="shared" si="15"/>
        <v>Dec</v>
      </c>
    </row>
    <row r="500" spans="2:16" ht="14.25" customHeight="1" x14ac:dyDescent="0.4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c r="O500" s="5">
        <f t="shared" si="14"/>
        <v>2021</v>
      </c>
      <c r="P500" s="5" t="str">
        <f t="shared" si="15"/>
        <v>Dec</v>
      </c>
    </row>
    <row r="501" spans="2:16" ht="14.25" customHeight="1" x14ac:dyDescent="0.4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c r="O501" s="5">
        <f t="shared" si="14"/>
        <v>2021</v>
      </c>
      <c r="P501" s="5" t="str">
        <f t="shared" si="15"/>
        <v>Dec</v>
      </c>
    </row>
    <row r="502" spans="2:16" ht="14.25" customHeight="1" x14ac:dyDescent="0.4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c r="O502" s="5">
        <f t="shared" si="14"/>
        <v>2021</v>
      </c>
      <c r="P502" s="5" t="str">
        <f t="shared" si="15"/>
        <v>Dec</v>
      </c>
    </row>
    <row r="503" spans="2:16" ht="14.25" customHeight="1" x14ac:dyDescent="0.4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c r="O503" s="5">
        <f t="shared" si="14"/>
        <v>2021</v>
      </c>
      <c r="P503" s="5" t="str">
        <f t="shared" si="15"/>
        <v>Dec</v>
      </c>
    </row>
    <row r="504" spans="2:16" ht="14.25" customHeight="1" x14ac:dyDescent="0.45">
      <c r="B504" s="5" t="s">
        <v>14</v>
      </c>
      <c r="C504" s="5">
        <v>1185732</v>
      </c>
      <c r="D504" s="6">
        <v>44561</v>
      </c>
      <c r="E504" s="5" t="s">
        <v>15</v>
      </c>
      <c r="F504" s="5" t="s">
        <v>40</v>
      </c>
      <c r="G504" s="5" t="s">
        <v>41</v>
      </c>
      <c r="H504" s="7" t="s">
        <v>22</v>
      </c>
      <c r="I504" s="8">
        <v>70</v>
      </c>
      <c r="J504" s="9">
        <v>175</v>
      </c>
      <c r="K504" s="10">
        <v>122500</v>
      </c>
      <c r="L504" s="10">
        <v>42875</v>
      </c>
      <c r="M504" s="11">
        <v>0.35</v>
      </c>
      <c r="N504" s="5" t="s">
        <v>24</v>
      </c>
      <c r="O504" s="5">
        <f t="shared" si="14"/>
        <v>2021</v>
      </c>
      <c r="P504" s="5" t="str">
        <f t="shared" si="15"/>
        <v>Dec</v>
      </c>
    </row>
    <row r="505" spans="2:16" ht="14.25" customHeight="1" x14ac:dyDescent="0.45">
      <c r="B505" s="5" t="s">
        <v>14</v>
      </c>
      <c r="C505" s="5">
        <v>1185732</v>
      </c>
      <c r="D505" s="6">
        <v>43831</v>
      </c>
      <c r="E505" s="5" t="s">
        <v>15</v>
      </c>
      <c r="F505" s="5" t="s">
        <v>40</v>
      </c>
      <c r="G505" s="5" t="s">
        <v>41</v>
      </c>
      <c r="H505" s="7" t="s">
        <v>23</v>
      </c>
      <c r="I505" s="8">
        <v>75</v>
      </c>
      <c r="J505" s="9">
        <v>275</v>
      </c>
      <c r="K505" s="10">
        <v>206250</v>
      </c>
      <c r="L505" s="10">
        <v>61875</v>
      </c>
      <c r="M505" s="11">
        <v>0.3</v>
      </c>
      <c r="N505" s="5" t="s">
        <v>24</v>
      </c>
      <c r="O505" s="5">
        <f t="shared" si="14"/>
        <v>2020</v>
      </c>
      <c r="P505" s="5" t="str">
        <f t="shared" si="15"/>
        <v>Jan</v>
      </c>
    </row>
    <row r="506" spans="2:16" ht="14.25" customHeight="1" x14ac:dyDescent="0.45">
      <c r="B506" s="5" t="s">
        <v>30</v>
      </c>
      <c r="C506" s="5">
        <v>1128299</v>
      </c>
      <c r="D506" s="6">
        <v>43832</v>
      </c>
      <c r="E506" s="5" t="s">
        <v>15</v>
      </c>
      <c r="F506" s="5" t="s">
        <v>40</v>
      </c>
      <c r="G506" s="5" t="s">
        <v>41</v>
      </c>
      <c r="H506" s="7" t="s">
        <v>17</v>
      </c>
      <c r="I506" s="8">
        <v>35</v>
      </c>
      <c r="J506" s="9">
        <v>450</v>
      </c>
      <c r="K506" s="10">
        <v>157500</v>
      </c>
      <c r="L506" s="10">
        <v>63000</v>
      </c>
      <c r="M506" s="11">
        <v>0.4</v>
      </c>
      <c r="N506" s="5" t="s">
        <v>24</v>
      </c>
      <c r="O506" s="5">
        <f t="shared" si="14"/>
        <v>2020</v>
      </c>
      <c r="P506" s="5" t="str">
        <f t="shared" si="15"/>
        <v>Jan</v>
      </c>
    </row>
    <row r="507" spans="2:16" ht="14.25" customHeight="1" x14ac:dyDescent="0.45">
      <c r="B507" s="5" t="s">
        <v>30</v>
      </c>
      <c r="C507" s="5">
        <v>1128299</v>
      </c>
      <c r="D507" s="6">
        <v>43833</v>
      </c>
      <c r="E507" s="5" t="s">
        <v>15</v>
      </c>
      <c r="F507" s="5" t="s">
        <v>40</v>
      </c>
      <c r="G507" s="5" t="s">
        <v>41</v>
      </c>
      <c r="H507" s="7" t="s">
        <v>19</v>
      </c>
      <c r="I507" s="8">
        <v>45</v>
      </c>
      <c r="J507" s="9">
        <v>450</v>
      </c>
      <c r="K507" s="10">
        <v>202500</v>
      </c>
      <c r="L507" s="10">
        <v>50625</v>
      </c>
      <c r="M507" s="11">
        <v>0.25</v>
      </c>
      <c r="N507" s="5" t="s">
        <v>24</v>
      </c>
      <c r="O507" s="5">
        <f t="shared" si="14"/>
        <v>2020</v>
      </c>
      <c r="P507" s="5" t="str">
        <f t="shared" si="15"/>
        <v>Jan</v>
      </c>
    </row>
    <row r="508" spans="2:16" ht="14.25" customHeight="1" x14ac:dyDescent="0.45">
      <c r="B508" s="5" t="s">
        <v>30</v>
      </c>
      <c r="C508" s="5">
        <v>1128299</v>
      </c>
      <c r="D508" s="6">
        <v>43834</v>
      </c>
      <c r="E508" s="5" t="s">
        <v>15</v>
      </c>
      <c r="F508" s="5" t="s">
        <v>40</v>
      </c>
      <c r="G508" s="5" t="s">
        <v>41</v>
      </c>
      <c r="H508" s="7" t="s">
        <v>20</v>
      </c>
      <c r="I508" s="8">
        <v>45</v>
      </c>
      <c r="J508" s="9">
        <v>450</v>
      </c>
      <c r="K508" s="10">
        <v>202500</v>
      </c>
      <c r="L508" s="10">
        <v>81000</v>
      </c>
      <c r="M508" s="11">
        <v>0.4</v>
      </c>
      <c r="N508" s="5" t="s">
        <v>24</v>
      </c>
      <c r="O508" s="5">
        <f t="shared" si="14"/>
        <v>2020</v>
      </c>
      <c r="P508" s="5" t="str">
        <f t="shared" si="15"/>
        <v>Jan</v>
      </c>
    </row>
    <row r="509" spans="2:16" ht="14.25" customHeight="1" x14ac:dyDescent="0.45">
      <c r="B509" s="5" t="s">
        <v>30</v>
      </c>
      <c r="C509" s="5">
        <v>1128299</v>
      </c>
      <c r="D509" s="6">
        <v>43835</v>
      </c>
      <c r="E509" s="5" t="s">
        <v>15</v>
      </c>
      <c r="F509" s="5" t="s">
        <v>40</v>
      </c>
      <c r="G509" s="5" t="s">
        <v>41</v>
      </c>
      <c r="H509" s="7" t="s">
        <v>21</v>
      </c>
      <c r="I509" s="8">
        <v>45</v>
      </c>
      <c r="J509" s="9">
        <v>300</v>
      </c>
      <c r="K509" s="10">
        <v>135000</v>
      </c>
      <c r="L509" s="10">
        <v>47250</v>
      </c>
      <c r="M509" s="11">
        <v>0.35</v>
      </c>
      <c r="N509" s="5" t="s">
        <v>24</v>
      </c>
      <c r="O509" s="5">
        <f t="shared" si="14"/>
        <v>2020</v>
      </c>
      <c r="P509" s="5" t="str">
        <f t="shared" si="15"/>
        <v>Jan</v>
      </c>
    </row>
    <row r="510" spans="2:16" ht="14.25" customHeight="1" x14ac:dyDescent="0.4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c r="O510" s="5">
        <f t="shared" si="14"/>
        <v>2020</v>
      </c>
      <c r="P510" s="5" t="str">
        <f t="shared" si="15"/>
        <v>Jan</v>
      </c>
    </row>
    <row r="511" spans="2:16" ht="14.25" customHeight="1" x14ac:dyDescent="0.45">
      <c r="B511" s="5" t="s">
        <v>30</v>
      </c>
      <c r="C511" s="5">
        <v>1128299</v>
      </c>
      <c r="D511" s="6">
        <v>43837</v>
      </c>
      <c r="E511" s="5" t="s">
        <v>31</v>
      </c>
      <c r="F511" s="5" t="s">
        <v>42</v>
      </c>
      <c r="G511" s="5" t="s">
        <v>43</v>
      </c>
      <c r="H511" s="7" t="s">
        <v>23</v>
      </c>
      <c r="I511" s="8">
        <v>45</v>
      </c>
      <c r="J511" s="9">
        <v>475</v>
      </c>
      <c r="K511" s="10">
        <v>213750</v>
      </c>
      <c r="L511" s="10">
        <v>42750</v>
      </c>
      <c r="M511" s="11">
        <v>0.2</v>
      </c>
      <c r="N511" s="5" t="s">
        <v>24</v>
      </c>
      <c r="O511" s="5">
        <f t="shared" si="14"/>
        <v>2020</v>
      </c>
      <c r="P511" s="5" t="str">
        <f t="shared" si="15"/>
        <v>Jan</v>
      </c>
    </row>
    <row r="512" spans="2:16" ht="14.25" customHeight="1" x14ac:dyDescent="0.45">
      <c r="B512" s="5" t="s">
        <v>30</v>
      </c>
      <c r="C512" s="5">
        <v>1128299</v>
      </c>
      <c r="D512" s="6">
        <v>43838</v>
      </c>
      <c r="E512" s="5" t="s">
        <v>31</v>
      </c>
      <c r="F512" s="5" t="s">
        <v>42</v>
      </c>
      <c r="G512" s="5" t="s">
        <v>43</v>
      </c>
      <c r="H512" s="7" t="s">
        <v>17</v>
      </c>
      <c r="I512" s="8">
        <v>35</v>
      </c>
      <c r="J512" s="9">
        <v>525</v>
      </c>
      <c r="K512" s="10">
        <v>183750</v>
      </c>
      <c r="L512" s="10">
        <v>73500</v>
      </c>
      <c r="M512" s="11">
        <v>0.4</v>
      </c>
      <c r="N512" s="5" t="s">
        <v>24</v>
      </c>
      <c r="O512" s="5">
        <f t="shared" si="14"/>
        <v>2020</v>
      </c>
      <c r="P512" s="5" t="str">
        <f t="shared" si="15"/>
        <v>Jan</v>
      </c>
    </row>
    <row r="513" spans="2:16" ht="14.25" customHeight="1" x14ac:dyDescent="0.45">
      <c r="B513" s="5" t="s">
        <v>30</v>
      </c>
      <c r="C513" s="5">
        <v>1128299</v>
      </c>
      <c r="D513" s="6">
        <v>43839</v>
      </c>
      <c r="E513" s="5" t="s">
        <v>31</v>
      </c>
      <c r="F513" s="5" t="s">
        <v>42</v>
      </c>
      <c r="G513" s="5" t="s">
        <v>43</v>
      </c>
      <c r="H513" s="7" t="s">
        <v>19</v>
      </c>
      <c r="I513" s="8">
        <v>45</v>
      </c>
      <c r="J513" s="9">
        <v>425</v>
      </c>
      <c r="K513" s="10">
        <v>191250</v>
      </c>
      <c r="L513" s="10">
        <v>47812.5</v>
      </c>
      <c r="M513" s="11">
        <v>0.25</v>
      </c>
      <c r="N513" s="5" t="s">
        <v>24</v>
      </c>
      <c r="O513" s="5">
        <f t="shared" si="14"/>
        <v>2020</v>
      </c>
      <c r="P513" s="5" t="str">
        <f t="shared" si="15"/>
        <v>Jan</v>
      </c>
    </row>
    <row r="514" spans="2:16" ht="14.25" customHeight="1" x14ac:dyDescent="0.45">
      <c r="B514" s="5" t="s">
        <v>30</v>
      </c>
      <c r="C514" s="5">
        <v>1128299</v>
      </c>
      <c r="D514" s="6">
        <v>43840</v>
      </c>
      <c r="E514" s="5" t="s">
        <v>31</v>
      </c>
      <c r="F514" s="5" t="s">
        <v>42</v>
      </c>
      <c r="G514" s="5" t="s">
        <v>43</v>
      </c>
      <c r="H514" s="7" t="s">
        <v>20</v>
      </c>
      <c r="I514" s="8">
        <v>45</v>
      </c>
      <c r="J514" s="9">
        <v>425</v>
      </c>
      <c r="K514" s="10">
        <v>191250</v>
      </c>
      <c r="L514" s="10">
        <v>76500</v>
      </c>
      <c r="M514" s="11">
        <v>0.4</v>
      </c>
      <c r="N514" s="5" t="s">
        <v>24</v>
      </c>
      <c r="O514" s="5">
        <f t="shared" si="14"/>
        <v>2020</v>
      </c>
      <c r="P514" s="5" t="str">
        <f t="shared" si="15"/>
        <v>Jan</v>
      </c>
    </row>
    <row r="515" spans="2:16" ht="14.25" customHeight="1" x14ac:dyDescent="0.45">
      <c r="B515" s="5" t="s">
        <v>30</v>
      </c>
      <c r="C515" s="5">
        <v>1128299</v>
      </c>
      <c r="D515" s="6">
        <v>43841</v>
      </c>
      <c r="E515" s="5" t="s">
        <v>31</v>
      </c>
      <c r="F515" s="5" t="s">
        <v>42</v>
      </c>
      <c r="G515" s="5" t="s">
        <v>43</v>
      </c>
      <c r="H515" s="7" t="s">
        <v>21</v>
      </c>
      <c r="I515" s="8">
        <v>45</v>
      </c>
      <c r="J515" s="9">
        <v>275</v>
      </c>
      <c r="K515" s="10">
        <v>123750</v>
      </c>
      <c r="L515" s="10">
        <v>43312.5</v>
      </c>
      <c r="M515" s="11">
        <v>0.35</v>
      </c>
      <c r="N515" s="5" t="s">
        <v>24</v>
      </c>
      <c r="O515" s="5">
        <f t="shared" si="14"/>
        <v>2020</v>
      </c>
      <c r="P515" s="5" t="str">
        <f t="shared" si="15"/>
        <v>Jan</v>
      </c>
    </row>
    <row r="516" spans="2:16" ht="14.25" customHeight="1" x14ac:dyDescent="0.4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c r="O516" s="5">
        <f t="shared" si="14"/>
        <v>2020</v>
      </c>
      <c r="P516" s="5" t="str">
        <f t="shared" si="15"/>
        <v>Jan</v>
      </c>
    </row>
    <row r="517" spans="2:16" ht="14.25" customHeight="1" x14ac:dyDescent="0.45">
      <c r="B517" s="5" t="s">
        <v>30</v>
      </c>
      <c r="C517" s="5">
        <v>1128299</v>
      </c>
      <c r="D517" s="6">
        <v>43843</v>
      </c>
      <c r="E517" s="5" t="s">
        <v>31</v>
      </c>
      <c r="F517" s="5" t="s">
        <v>42</v>
      </c>
      <c r="G517" s="5" t="s">
        <v>43</v>
      </c>
      <c r="H517" s="7" t="s">
        <v>23</v>
      </c>
      <c r="I517" s="8">
        <v>45</v>
      </c>
      <c r="J517" s="9">
        <v>400</v>
      </c>
      <c r="K517" s="10">
        <v>180000</v>
      </c>
      <c r="L517" s="10">
        <v>36000</v>
      </c>
      <c r="M517" s="11">
        <v>0.2</v>
      </c>
      <c r="N517" s="5" t="s">
        <v>24</v>
      </c>
      <c r="O517" s="5">
        <f t="shared" si="14"/>
        <v>2020</v>
      </c>
      <c r="P517" s="5" t="str">
        <f t="shared" si="15"/>
        <v>Jan</v>
      </c>
    </row>
    <row r="518" spans="2:16" ht="14.25" customHeight="1" x14ac:dyDescent="0.45">
      <c r="B518" s="5" t="s">
        <v>30</v>
      </c>
      <c r="C518" s="5">
        <v>1128299</v>
      </c>
      <c r="D518" s="6">
        <v>43844</v>
      </c>
      <c r="E518" s="5" t="s">
        <v>31</v>
      </c>
      <c r="F518" s="5" t="s">
        <v>42</v>
      </c>
      <c r="G518" s="5" t="s">
        <v>43</v>
      </c>
      <c r="H518" s="7" t="s">
        <v>17</v>
      </c>
      <c r="I518" s="8">
        <v>45</v>
      </c>
      <c r="J518" s="9">
        <v>550</v>
      </c>
      <c r="K518" s="10">
        <v>247500</v>
      </c>
      <c r="L518" s="10">
        <v>99000</v>
      </c>
      <c r="M518" s="11">
        <v>0.4</v>
      </c>
      <c r="N518" s="5" t="s">
        <v>24</v>
      </c>
      <c r="O518" s="5">
        <f t="shared" si="14"/>
        <v>2020</v>
      </c>
      <c r="P518" s="5" t="str">
        <f t="shared" si="15"/>
        <v>Jan</v>
      </c>
    </row>
    <row r="519" spans="2:16" ht="14.25" customHeight="1" x14ac:dyDescent="0.4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c r="O519" s="5">
        <f t="shared" ref="O519:O582" si="16">YEAR(D519)</f>
        <v>2020</v>
      </c>
      <c r="P519" s="5" t="str">
        <f t="shared" ref="P519:P582" si="17">TEXT(D519, "mmm")</f>
        <v>Jan</v>
      </c>
    </row>
    <row r="520" spans="2:16" ht="14.25" customHeight="1" x14ac:dyDescent="0.4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c r="O520" s="5">
        <f t="shared" si="16"/>
        <v>2020</v>
      </c>
      <c r="P520" s="5" t="str">
        <f t="shared" si="17"/>
        <v>Jan</v>
      </c>
    </row>
    <row r="521" spans="2:16" ht="14.25" customHeight="1" x14ac:dyDescent="0.4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c r="O521" s="5">
        <f t="shared" si="16"/>
        <v>2020</v>
      </c>
      <c r="P521" s="5" t="str">
        <f t="shared" si="17"/>
        <v>Jan</v>
      </c>
    </row>
    <row r="522" spans="2:16" ht="14.25" customHeight="1" x14ac:dyDescent="0.4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c r="O522" s="5">
        <f t="shared" si="16"/>
        <v>2020</v>
      </c>
      <c r="P522" s="5" t="str">
        <f t="shared" si="17"/>
        <v>Jan</v>
      </c>
    </row>
    <row r="523" spans="2:16" ht="14.25" customHeight="1" x14ac:dyDescent="0.4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c r="O523" s="5">
        <f t="shared" si="16"/>
        <v>2020</v>
      </c>
      <c r="P523" s="5" t="str">
        <f t="shared" si="17"/>
        <v>Jan</v>
      </c>
    </row>
    <row r="524" spans="2:16" ht="14.25" customHeight="1" x14ac:dyDescent="0.45">
      <c r="B524" s="5" t="s">
        <v>30</v>
      </c>
      <c r="C524" s="5">
        <v>1128299</v>
      </c>
      <c r="D524" s="6">
        <v>43850</v>
      </c>
      <c r="E524" s="5" t="s">
        <v>31</v>
      </c>
      <c r="F524" s="5" t="s">
        <v>42</v>
      </c>
      <c r="G524" s="5" t="s">
        <v>43</v>
      </c>
      <c r="H524" s="7" t="s">
        <v>17</v>
      </c>
      <c r="I524" s="8">
        <v>60</v>
      </c>
      <c r="J524" s="9">
        <v>550</v>
      </c>
      <c r="K524" s="10">
        <v>330000</v>
      </c>
      <c r="L524" s="10">
        <v>132000</v>
      </c>
      <c r="M524" s="11">
        <v>0.4</v>
      </c>
      <c r="N524" s="5" t="s">
        <v>24</v>
      </c>
      <c r="O524" s="5">
        <f t="shared" si="16"/>
        <v>2020</v>
      </c>
      <c r="P524" s="5" t="str">
        <f t="shared" si="17"/>
        <v>Jan</v>
      </c>
    </row>
    <row r="525" spans="2:16" ht="14.25" customHeight="1" x14ac:dyDescent="0.45">
      <c r="B525" s="5" t="s">
        <v>30</v>
      </c>
      <c r="C525" s="5">
        <v>1128299</v>
      </c>
      <c r="D525" s="6">
        <v>43851</v>
      </c>
      <c r="E525" s="5" t="s">
        <v>31</v>
      </c>
      <c r="F525" s="5" t="s">
        <v>42</v>
      </c>
      <c r="G525" s="5" t="s">
        <v>43</v>
      </c>
      <c r="H525" s="7" t="s">
        <v>19</v>
      </c>
      <c r="I525" s="8">
        <v>65</v>
      </c>
      <c r="J525" s="9">
        <v>350</v>
      </c>
      <c r="K525" s="10">
        <v>227500</v>
      </c>
      <c r="L525" s="10">
        <v>56875</v>
      </c>
      <c r="M525" s="11">
        <v>0.25</v>
      </c>
      <c r="N525" s="5" t="s">
        <v>24</v>
      </c>
      <c r="O525" s="5">
        <f t="shared" si="16"/>
        <v>2020</v>
      </c>
      <c r="P525" s="5" t="str">
        <f t="shared" si="17"/>
        <v>Jan</v>
      </c>
    </row>
    <row r="526" spans="2:16" ht="14.25" customHeight="1" x14ac:dyDescent="0.45">
      <c r="B526" s="5" t="s">
        <v>30</v>
      </c>
      <c r="C526" s="5">
        <v>1128299</v>
      </c>
      <c r="D526" s="6">
        <v>43852</v>
      </c>
      <c r="E526" s="5" t="s">
        <v>31</v>
      </c>
      <c r="F526" s="5" t="s">
        <v>42</v>
      </c>
      <c r="G526" s="5" t="s">
        <v>43</v>
      </c>
      <c r="H526" s="7" t="s">
        <v>20</v>
      </c>
      <c r="I526" s="8">
        <v>65</v>
      </c>
      <c r="J526" s="9">
        <v>400</v>
      </c>
      <c r="K526" s="10">
        <v>260000</v>
      </c>
      <c r="L526" s="10">
        <v>104000</v>
      </c>
      <c r="M526" s="11">
        <v>0.4</v>
      </c>
      <c r="N526" s="5" t="s">
        <v>24</v>
      </c>
      <c r="O526" s="5">
        <f t="shared" si="16"/>
        <v>2020</v>
      </c>
      <c r="P526" s="5" t="str">
        <f t="shared" si="17"/>
        <v>Jan</v>
      </c>
    </row>
    <row r="527" spans="2:16" ht="14.25" customHeight="1" x14ac:dyDescent="0.4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c r="O527" s="5">
        <f t="shared" si="16"/>
        <v>2020</v>
      </c>
      <c r="P527" s="5" t="str">
        <f t="shared" si="17"/>
        <v>Jan</v>
      </c>
    </row>
    <row r="528" spans="2:16" ht="14.25" customHeight="1" x14ac:dyDescent="0.4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c r="O528" s="5">
        <f t="shared" si="16"/>
        <v>2020</v>
      </c>
      <c r="P528" s="5" t="str">
        <f t="shared" si="17"/>
        <v>Jan</v>
      </c>
    </row>
    <row r="529" spans="2:16" ht="14.25" customHeight="1" x14ac:dyDescent="0.45">
      <c r="B529" s="5" t="s">
        <v>30</v>
      </c>
      <c r="C529" s="5">
        <v>1128299</v>
      </c>
      <c r="D529" s="6">
        <v>43855</v>
      </c>
      <c r="E529" s="5" t="s">
        <v>31</v>
      </c>
      <c r="F529" s="5" t="s">
        <v>42</v>
      </c>
      <c r="G529" s="5" t="s">
        <v>43</v>
      </c>
      <c r="H529" s="7" t="s">
        <v>23</v>
      </c>
      <c r="I529" s="8">
        <v>80</v>
      </c>
      <c r="J529" s="9">
        <v>350</v>
      </c>
      <c r="K529" s="10">
        <v>280000</v>
      </c>
      <c r="L529" s="10">
        <v>56000</v>
      </c>
      <c r="M529" s="11">
        <v>0.2</v>
      </c>
      <c r="N529" s="5" t="s">
        <v>24</v>
      </c>
      <c r="O529" s="5">
        <f t="shared" si="16"/>
        <v>2020</v>
      </c>
      <c r="P529" s="5" t="str">
        <f t="shared" si="17"/>
        <v>Jan</v>
      </c>
    </row>
    <row r="530" spans="2:16" ht="14.25" customHeight="1" x14ac:dyDescent="0.45">
      <c r="B530" s="5" t="s">
        <v>30</v>
      </c>
      <c r="C530" s="5">
        <v>1128299</v>
      </c>
      <c r="D530" s="6">
        <v>43856</v>
      </c>
      <c r="E530" s="5" t="s">
        <v>31</v>
      </c>
      <c r="F530" s="5" t="s">
        <v>42</v>
      </c>
      <c r="G530" s="5" t="s">
        <v>43</v>
      </c>
      <c r="H530" s="7" t="s">
        <v>17</v>
      </c>
      <c r="I530" s="8">
        <v>60</v>
      </c>
      <c r="J530" s="9">
        <v>550</v>
      </c>
      <c r="K530" s="10">
        <v>330000</v>
      </c>
      <c r="L530" s="10">
        <v>148500</v>
      </c>
      <c r="M530" s="11">
        <v>0.45</v>
      </c>
      <c r="N530" s="5" t="s">
        <v>24</v>
      </c>
      <c r="O530" s="5">
        <f t="shared" si="16"/>
        <v>2020</v>
      </c>
      <c r="P530" s="5" t="str">
        <f t="shared" si="17"/>
        <v>Jan</v>
      </c>
    </row>
    <row r="531" spans="2:16" ht="14.25" customHeight="1" x14ac:dyDescent="0.45">
      <c r="B531" s="5" t="s">
        <v>30</v>
      </c>
      <c r="C531" s="5">
        <v>1128299</v>
      </c>
      <c r="D531" s="6">
        <v>43857</v>
      </c>
      <c r="E531" s="5" t="s">
        <v>31</v>
      </c>
      <c r="F531" s="5" t="s">
        <v>42</v>
      </c>
      <c r="G531" s="5" t="s">
        <v>43</v>
      </c>
      <c r="H531" s="7" t="s">
        <v>19</v>
      </c>
      <c r="I531" s="8">
        <v>65</v>
      </c>
      <c r="J531" s="9">
        <v>400</v>
      </c>
      <c r="K531" s="10">
        <v>260000</v>
      </c>
      <c r="L531" s="10">
        <v>78000</v>
      </c>
      <c r="M531" s="11">
        <v>0.3</v>
      </c>
      <c r="N531" s="5" t="s">
        <v>24</v>
      </c>
      <c r="O531" s="5">
        <f t="shared" si="16"/>
        <v>2020</v>
      </c>
      <c r="P531" s="5" t="str">
        <f t="shared" si="17"/>
        <v>Jan</v>
      </c>
    </row>
    <row r="532" spans="2:16" ht="14.25" customHeight="1" x14ac:dyDescent="0.45">
      <c r="B532" s="5" t="s">
        <v>30</v>
      </c>
      <c r="C532" s="5">
        <v>1128299</v>
      </c>
      <c r="D532" s="6">
        <v>43858</v>
      </c>
      <c r="E532" s="5" t="s">
        <v>31</v>
      </c>
      <c r="F532" s="5" t="s">
        <v>42</v>
      </c>
      <c r="G532" s="5" t="s">
        <v>43</v>
      </c>
      <c r="H532" s="7" t="s">
        <v>20</v>
      </c>
      <c r="I532" s="8">
        <v>65</v>
      </c>
      <c r="J532" s="9">
        <v>400</v>
      </c>
      <c r="K532" s="10">
        <v>260000</v>
      </c>
      <c r="L532" s="10">
        <v>117000</v>
      </c>
      <c r="M532" s="11">
        <v>0.45</v>
      </c>
      <c r="N532" s="5" t="s">
        <v>24</v>
      </c>
      <c r="O532" s="5">
        <f t="shared" si="16"/>
        <v>2020</v>
      </c>
      <c r="P532" s="5" t="str">
        <f t="shared" si="17"/>
        <v>Jan</v>
      </c>
    </row>
    <row r="533" spans="2:16" ht="14.25" customHeight="1" x14ac:dyDescent="0.4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c r="O533" s="5">
        <f t="shared" si="16"/>
        <v>2020</v>
      </c>
      <c r="P533" s="5" t="str">
        <f t="shared" si="17"/>
        <v>Jan</v>
      </c>
    </row>
    <row r="534" spans="2:16" ht="14.25" customHeight="1" x14ac:dyDescent="0.4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c r="O534" s="5">
        <f t="shared" si="16"/>
        <v>2020</v>
      </c>
      <c r="P534" s="5" t="str">
        <f t="shared" si="17"/>
        <v>Jan</v>
      </c>
    </row>
    <row r="535" spans="2:16" ht="14.25" customHeight="1" x14ac:dyDescent="0.45">
      <c r="B535" s="5" t="s">
        <v>30</v>
      </c>
      <c r="C535" s="5">
        <v>1128299</v>
      </c>
      <c r="D535" s="6">
        <v>43861</v>
      </c>
      <c r="E535" s="5" t="s">
        <v>31</v>
      </c>
      <c r="F535" s="5" t="s">
        <v>42</v>
      </c>
      <c r="G535" s="5" t="s">
        <v>43</v>
      </c>
      <c r="H535" s="7" t="s">
        <v>23</v>
      </c>
      <c r="I535" s="8">
        <v>80</v>
      </c>
      <c r="J535" s="9">
        <v>450</v>
      </c>
      <c r="K535" s="10">
        <v>360000</v>
      </c>
      <c r="L535" s="10">
        <v>90000</v>
      </c>
      <c r="M535" s="11">
        <v>0.25</v>
      </c>
      <c r="N535" s="5" t="s">
        <v>24</v>
      </c>
      <c r="O535" s="5">
        <f t="shared" si="16"/>
        <v>2020</v>
      </c>
      <c r="P535" s="5" t="str">
        <f t="shared" si="17"/>
        <v>Jan</v>
      </c>
    </row>
    <row r="536" spans="2:16" ht="14.25" customHeight="1" x14ac:dyDescent="0.45">
      <c r="B536" s="5" t="s">
        <v>30</v>
      </c>
      <c r="C536" s="5">
        <v>1128299</v>
      </c>
      <c r="D536" s="6">
        <v>43862</v>
      </c>
      <c r="E536" s="5" t="s">
        <v>31</v>
      </c>
      <c r="F536" s="5" t="s">
        <v>42</v>
      </c>
      <c r="G536" s="5" t="s">
        <v>43</v>
      </c>
      <c r="H536" s="7" t="s">
        <v>17</v>
      </c>
      <c r="I536" s="8">
        <v>60</v>
      </c>
      <c r="J536" s="9">
        <v>700</v>
      </c>
      <c r="K536" s="10">
        <v>420000</v>
      </c>
      <c r="L536" s="10">
        <v>189000</v>
      </c>
      <c r="M536" s="11">
        <v>0.45</v>
      </c>
      <c r="N536" s="5" t="s">
        <v>24</v>
      </c>
      <c r="O536" s="5">
        <f t="shared" si="16"/>
        <v>2020</v>
      </c>
      <c r="P536" s="5" t="str">
        <f t="shared" si="17"/>
        <v>Feb</v>
      </c>
    </row>
    <row r="537" spans="2:16" ht="14.25" customHeight="1" x14ac:dyDescent="0.45">
      <c r="B537" s="5" t="s">
        <v>30</v>
      </c>
      <c r="C537" s="5">
        <v>1128299</v>
      </c>
      <c r="D537" s="6">
        <v>43863</v>
      </c>
      <c r="E537" s="5" t="s">
        <v>31</v>
      </c>
      <c r="F537" s="5" t="s">
        <v>42</v>
      </c>
      <c r="G537" s="5" t="s">
        <v>43</v>
      </c>
      <c r="H537" s="7" t="s">
        <v>19</v>
      </c>
      <c r="I537" s="8">
        <v>65</v>
      </c>
      <c r="J537" s="9">
        <v>550</v>
      </c>
      <c r="K537" s="10">
        <v>357500</v>
      </c>
      <c r="L537" s="10">
        <v>107250</v>
      </c>
      <c r="M537" s="11">
        <v>0.3</v>
      </c>
      <c r="N537" s="5" t="s">
        <v>24</v>
      </c>
      <c r="O537" s="5">
        <f t="shared" si="16"/>
        <v>2020</v>
      </c>
      <c r="P537" s="5" t="str">
        <f t="shared" si="17"/>
        <v>Feb</v>
      </c>
    </row>
    <row r="538" spans="2:16" ht="14.25" customHeight="1" x14ac:dyDescent="0.45">
      <c r="B538" s="5" t="s">
        <v>30</v>
      </c>
      <c r="C538" s="5">
        <v>1128299</v>
      </c>
      <c r="D538" s="6">
        <v>43864</v>
      </c>
      <c r="E538" s="5" t="s">
        <v>31</v>
      </c>
      <c r="F538" s="5" t="s">
        <v>42</v>
      </c>
      <c r="G538" s="5" t="s">
        <v>43</v>
      </c>
      <c r="H538" s="7" t="s">
        <v>20</v>
      </c>
      <c r="I538" s="8">
        <v>65</v>
      </c>
      <c r="J538" s="9">
        <v>550</v>
      </c>
      <c r="K538" s="10">
        <v>357500</v>
      </c>
      <c r="L538" s="10">
        <v>160875</v>
      </c>
      <c r="M538" s="11">
        <v>0.45</v>
      </c>
      <c r="N538" s="5" t="s">
        <v>24</v>
      </c>
      <c r="O538" s="5">
        <f t="shared" si="16"/>
        <v>2020</v>
      </c>
      <c r="P538" s="5" t="str">
        <f t="shared" si="17"/>
        <v>Feb</v>
      </c>
    </row>
    <row r="539" spans="2:16" ht="14.25" customHeight="1" x14ac:dyDescent="0.4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c r="O539" s="5">
        <f t="shared" si="16"/>
        <v>2020</v>
      </c>
      <c r="P539" s="5" t="str">
        <f t="shared" si="17"/>
        <v>Feb</v>
      </c>
    </row>
    <row r="540" spans="2:16" ht="14.25" customHeight="1" x14ac:dyDescent="0.4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c r="O540" s="5">
        <f t="shared" si="16"/>
        <v>2020</v>
      </c>
      <c r="P540" s="5" t="str">
        <f t="shared" si="17"/>
        <v>Feb</v>
      </c>
    </row>
    <row r="541" spans="2:16" ht="14.25" customHeight="1" x14ac:dyDescent="0.45">
      <c r="B541" s="5" t="s">
        <v>30</v>
      </c>
      <c r="C541" s="5">
        <v>1128299</v>
      </c>
      <c r="D541" s="6">
        <v>43867</v>
      </c>
      <c r="E541" s="5" t="s">
        <v>31</v>
      </c>
      <c r="F541" s="5" t="s">
        <v>42</v>
      </c>
      <c r="G541" s="5" t="s">
        <v>43</v>
      </c>
      <c r="H541" s="7" t="s">
        <v>23</v>
      </c>
      <c r="I541" s="8">
        <v>80</v>
      </c>
      <c r="J541" s="9">
        <v>600</v>
      </c>
      <c r="K541" s="10">
        <v>480000</v>
      </c>
      <c r="L541" s="10">
        <v>120000</v>
      </c>
      <c r="M541" s="11">
        <v>0.25</v>
      </c>
      <c r="N541" s="5" t="s">
        <v>24</v>
      </c>
      <c r="O541" s="5">
        <f t="shared" si="16"/>
        <v>2020</v>
      </c>
      <c r="P541" s="5" t="str">
        <f t="shared" si="17"/>
        <v>Feb</v>
      </c>
    </row>
    <row r="542" spans="2:16" ht="14.25" customHeight="1" x14ac:dyDescent="0.45">
      <c r="B542" s="5" t="s">
        <v>30</v>
      </c>
      <c r="C542" s="5">
        <v>1128299</v>
      </c>
      <c r="D542" s="6">
        <v>43868</v>
      </c>
      <c r="E542" s="5" t="s">
        <v>31</v>
      </c>
      <c r="F542" s="5" t="s">
        <v>42</v>
      </c>
      <c r="G542" s="5" t="s">
        <v>43</v>
      </c>
      <c r="H542" s="7" t="s">
        <v>17</v>
      </c>
      <c r="I542" s="8">
        <v>60</v>
      </c>
      <c r="J542" s="9">
        <v>750</v>
      </c>
      <c r="K542" s="10">
        <v>450000</v>
      </c>
      <c r="L542" s="10">
        <v>180000</v>
      </c>
      <c r="M542" s="11">
        <v>0.4</v>
      </c>
      <c r="N542" s="5" t="s">
        <v>24</v>
      </c>
      <c r="O542" s="5">
        <f t="shared" si="16"/>
        <v>2020</v>
      </c>
      <c r="P542" s="5" t="str">
        <f t="shared" si="17"/>
        <v>Feb</v>
      </c>
    </row>
    <row r="543" spans="2:16" ht="14.25" customHeight="1" x14ac:dyDescent="0.45">
      <c r="B543" s="5" t="s">
        <v>30</v>
      </c>
      <c r="C543" s="5">
        <v>1128299</v>
      </c>
      <c r="D543" s="6">
        <v>43869</v>
      </c>
      <c r="E543" s="5" t="s">
        <v>31</v>
      </c>
      <c r="F543" s="5" t="s">
        <v>42</v>
      </c>
      <c r="G543" s="5" t="s">
        <v>43</v>
      </c>
      <c r="H543" s="7" t="s">
        <v>19</v>
      </c>
      <c r="I543" s="8">
        <v>65</v>
      </c>
      <c r="J543" s="9">
        <v>600</v>
      </c>
      <c r="K543" s="10">
        <v>390000</v>
      </c>
      <c r="L543" s="10">
        <v>97500</v>
      </c>
      <c r="M543" s="11">
        <v>0.25</v>
      </c>
      <c r="N543" s="5" t="s">
        <v>24</v>
      </c>
      <c r="O543" s="5">
        <f t="shared" si="16"/>
        <v>2020</v>
      </c>
      <c r="P543" s="5" t="str">
        <f t="shared" si="17"/>
        <v>Feb</v>
      </c>
    </row>
    <row r="544" spans="2:16" ht="14.25" customHeight="1" x14ac:dyDescent="0.45">
      <c r="B544" s="5" t="s">
        <v>30</v>
      </c>
      <c r="C544" s="5">
        <v>1128299</v>
      </c>
      <c r="D544" s="6">
        <v>43870</v>
      </c>
      <c r="E544" s="5" t="s">
        <v>31</v>
      </c>
      <c r="F544" s="5" t="s">
        <v>42</v>
      </c>
      <c r="G544" s="5" t="s">
        <v>43</v>
      </c>
      <c r="H544" s="7" t="s">
        <v>20</v>
      </c>
      <c r="I544" s="8">
        <v>65</v>
      </c>
      <c r="J544" s="9">
        <v>550</v>
      </c>
      <c r="K544" s="10">
        <v>357500</v>
      </c>
      <c r="L544" s="10">
        <v>143000</v>
      </c>
      <c r="M544" s="11">
        <v>0.4</v>
      </c>
      <c r="N544" s="5" t="s">
        <v>18</v>
      </c>
      <c r="O544" s="5">
        <f t="shared" si="16"/>
        <v>2020</v>
      </c>
      <c r="P544" s="5" t="str">
        <f t="shared" si="17"/>
        <v>Feb</v>
      </c>
    </row>
    <row r="545" spans="2:16" ht="14.25" customHeight="1" x14ac:dyDescent="0.45">
      <c r="B545" s="5" t="s">
        <v>30</v>
      </c>
      <c r="C545" s="5">
        <v>1128299</v>
      </c>
      <c r="D545" s="6">
        <v>43871</v>
      </c>
      <c r="E545" s="5" t="s">
        <v>31</v>
      </c>
      <c r="F545" s="5" t="s">
        <v>42</v>
      </c>
      <c r="G545" s="5" t="s">
        <v>43</v>
      </c>
      <c r="H545" s="7" t="s">
        <v>21</v>
      </c>
      <c r="I545" s="8">
        <v>60</v>
      </c>
      <c r="J545" s="9">
        <v>450</v>
      </c>
      <c r="K545" s="10">
        <v>270000</v>
      </c>
      <c r="L545" s="10">
        <v>94500</v>
      </c>
      <c r="M545" s="11">
        <v>0.35</v>
      </c>
      <c r="N545" s="5" t="s">
        <v>18</v>
      </c>
      <c r="O545" s="5">
        <f t="shared" si="16"/>
        <v>2020</v>
      </c>
      <c r="P545" s="5" t="str">
        <f t="shared" si="17"/>
        <v>Feb</v>
      </c>
    </row>
    <row r="546" spans="2:16" ht="14.25" customHeight="1" x14ac:dyDescent="0.4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c r="O546" s="5">
        <f t="shared" si="16"/>
        <v>2020</v>
      </c>
      <c r="P546" s="5" t="str">
        <f t="shared" si="17"/>
        <v>Feb</v>
      </c>
    </row>
    <row r="547" spans="2:16" ht="14.25" customHeight="1" x14ac:dyDescent="0.45">
      <c r="B547" s="5" t="s">
        <v>30</v>
      </c>
      <c r="C547" s="5">
        <v>1128299</v>
      </c>
      <c r="D547" s="6">
        <v>43873</v>
      </c>
      <c r="E547" s="5" t="s">
        <v>31</v>
      </c>
      <c r="F547" s="5" t="s">
        <v>42</v>
      </c>
      <c r="G547" s="5" t="s">
        <v>43</v>
      </c>
      <c r="H547" s="7" t="s">
        <v>23</v>
      </c>
      <c r="I547" s="8">
        <v>80</v>
      </c>
      <c r="J547" s="9">
        <v>500</v>
      </c>
      <c r="K547" s="10">
        <v>400000</v>
      </c>
      <c r="L547" s="10">
        <v>80000</v>
      </c>
      <c r="M547" s="11">
        <v>0.2</v>
      </c>
      <c r="N547" s="5" t="s">
        <v>18</v>
      </c>
      <c r="O547" s="5">
        <f t="shared" si="16"/>
        <v>2020</v>
      </c>
      <c r="P547" s="5" t="str">
        <f t="shared" si="17"/>
        <v>Feb</v>
      </c>
    </row>
    <row r="548" spans="2:16" ht="14.25" customHeight="1" x14ac:dyDescent="0.45">
      <c r="B548" s="5" t="s">
        <v>30</v>
      </c>
      <c r="C548" s="5">
        <v>1128299</v>
      </c>
      <c r="D548" s="6">
        <v>43874</v>
      </c>
      <c r="E548" s="5" t="s">
        <v>31</v>
      </c>
      <c r="F548" s="5" t="s">
        <v>42</v>
      </c>
      <c r="G548" s="5" t="s">
        <v>43</v>
      </c>
      <c r="H548" s="7" t="s">
        <v>17</v>
      </c>
      <c r="I548" s="8">
        <v>65</v>
      </c>
      <c r="J548" s="9">
        <v>700</v>
      </c>
      <c r="K548" s="10">
        <v>455000</v>
      </c>
      <c r="L548" s="10">
        <v>182000</v>
      </c>
      <c r="M548" s="11">
        <v>0.4</v>
      </c>
      <c r="N548" s="5" t="s">
        <v>18</v>
      </c>
      <c r="O548" s="5">
        <f t="shared" si="16"/>
        <v>2020</v>
      </c>
      <c r="P548" s="5" t="str">
        <f t="shared" si="17"/>
        <v>Feb</v>
      </c>
    </row>
    <row r="549" spans="2:16" ht="14.25" customHeight="1" x14ac:dyDescent="0.45">
      <c r="B549" s="5" t="s">
        <v>30</v>
      </c>
      <c r="C549" s="5">
        <v>1128299</v>
      </c>
      <c r="D549" s="6">
        <v>43875</v>
      </c>
      <c r="E549" s="5" t="s">
        <v>31</v>
      </c>
      <c r="F549" s="5" t="s">
        <v>42</v>
      </c>
      <c r="G549" s="5" t="s">
        <v>43</v>
      </c>
      <c r="H549" s="7" t="s">
        <v>19</v>
      </c>
      <c r="I549" s="8">
        <v>70</v>
      </c>
      <c r="J549" s="9">
        <v>650</v>
      </c>
      <c r="K549" s="10">
        <v>455000</v>
      </c>
      <c r="L549" s="10">
        <v>113750</v>
      </c>
      <c r="M549" s="11">
        <v>0.25</v>
      </c>
      <c r="N549" s="5" t="s">
        <v>18</v>
      </c>
      <c r="O549" s="5">
        <f t="shared" si="16"/>
        <v>2020</v>
      </c>
      <c r="P549" s="5" t="str">
        <f t="shared" si="17"/>
        <v>Feb</v>
      </c>
    </row>
    <row r="550" spans="2:16" ht="14.25" customHeight="1" x14ac:dyDescent="0.45">
      <c r="B550" s="5" t="s">
        <v>30</v>
      </c>
      <c r="C550" s="5">
        <v>1128299</v>
      </c>
      <c r="D550" s="6">
        <v>43876</v>
      </c>
      <c r="E550" s="5" t="s">
        <v>31</v>
      </c>
      <c r="F550" s="5" t="s">
        <v>42</v>
      </c>
      <c r="G550" s="5" t="s">
        <v>43</v>
      </c>
      <c r="H550" s="7" t="s">
        <v>20</v>
      </c>
      <c r="I550" s="8">
        <v>65</v>
      </c>
      <c r="J550" s="9">
        <v>525</v>
      </c>
      <c r="K550" s="10">
        <v>341250</v>
      </c>
      <c r="L550" s="10">
        <v>136500</v>
      </c>
      <c r="M550" s="11">
        <v>0.4</v>
      </c>
      <c r="N550" s="5" t="s">
        <v>18</v>
      </c>
      <c r="O550" s="5">
        <f t="shared" si="16"/>
        <v>2020</v>
      </c>
      <c r="P550" s="5" t="str">
        <f t="shared" si="17"/>
        <v>Feb</v>
      </c>
    </row>
    <row r="551" spans="2:16" ht="14.25" customHeight="1" x14ac:dyDescent="0.45">
      <c r="B551" s="5" t="s">
        <v>30</v>
      </c>
      <c r="C551" s="5">
        <v>1128299</v>
      </c>
      <c r="D551" s="6">
        <v>43877</v>
      </c>
      <c r="E551" s="5" t="s">
        <v>31</v>
      </c>
      <c r="F551" s="5" t="s">
        <v>42</v>
      </c>
      <c r="G551" s="5" t="s">
        <v>43</v>
      </c>
      <c r="H551" s="7" t="s">
        <v>21</v>
      </c>
      <c r="I551" s="8">
        <v>65</v>
      </c>
      <c r="J551" s="9">
        <v>475</v>
      </c>
      <c r="K551" s="10">
        <v>308750</v>
      </c>
      <c r="L551" s="10">
        <v>108062.5</v>
      </c>
      <c r="M551" s="11">
        <v>0.35</v>
      </c>
      <c r="N551" s="5" t="s">
        <v>18</v>
      </c>
      <c r="O551" s="5">
        <f t="shared" si="16"/>
        <v>2020</v>
      </c>
      <c r="P551" s="5" t="str">
        <f t="shared" si="17"/>
        <v>Feb</v>
      </c>
    </row>
    <row r="552" spans="2:16" ht="14.25" customHeight="1" x14ac:dyDescent="0.4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c r="O552" s="5">
        <f t="shared" si="16"/>
        <v>2020</v>
      </c>
      <c r="P552" s="5" t="str">
        <f t="shared" si="17"/>
        <v>Feb</v>
      </c>
    </row>
    <row r="553" spans="2:16" ht="14.25" customHeight="1" x14ac:dyDescent="0.45">
      <c r="B553" s="5" t="s">
        <v>30</v>
      </c>
      <c r="C553" s="5">
        <v>1128299</v>
      </c>
      <c r="D553" s="6">
        <v>43879</v>
      </c>
      <c r="E553" s="5" t="s">
        <v>31</v>
      </c>
      <c r="F553" s="5" t="s">
        <v>42</v>
      </c>
      <c r="G553" s="5" t="s">
        <v>43</v>
      </c>
      <c r="H553" s="7" t="s">
        <v>23</v>
      </c>
      <c r="I553" s="8">
        <v>80</v>
      </c>
      <c r="J553" s="9">
        <v>400</v>
      </c>
      <c r="K553" s="10">
        <v>320000</v>
      </c>
      <c r="L553" s="10">
        <v>64000</v>
      </c>
      <c r="M553" s="11">
        <v>0.2</v>
      </c>
      <c r="N553" s="5" t="s">
        <v>18</v>
      </c>
      <c r="O553" s="5">
        <f t="shared" si="16"/>
        <v>2020</v>
      </c>
      <c r="P553" s="5" t="str">
        <f t="shared" si="17"/>
        <v>Feb</v>
      </c>
    </row>
    <row r="554" spans="2:16" ht="14.25" customHeight="1" x14ac:dyDescent="0.4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c r="O554" s="5">
        <f t="shared" si="16"/>
        <v>2020</v>
      </c>
      <c r="P554" s="5" t="str">
        <f t="shared" si="17"/>
        <v>Feb</v>
      </c>
    </row>
    <row r="555" spans="2:16" ht="14.25" customHeight="1" x14ac:dyDescent="0.4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c r="O555" s="5">
        <f t="shared" si="16"/>
        <v>2020</v>
      </c>
      <c r="P555" s="5" t="str">
        <f t="shared" si="17"/>
        <v>Feb</v>
      </c>
    </row>
    <row r="556" spans="2:16" ht="14.25" customHeight="1" x14ac:dyDescent="0.4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c r="O556" s="5">
        <f t="shared" si="16"/>
        <v>2020</v>
      </c>
      <c r="P556" s="5" t="str">
        <f t="shared" si="17"/>
        <v>Feb</v>
      </c>
    </row>
    <row r="557" spans="2:16" ht="14.25" customHeight="1" x14ac:dyDescent="0.4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c r="O557" s="5">
        <f t="shared" si="16"/>
        <v>2020</v>
      </c>
      <c r="P557" s="5" t="str">
        <f t="shared" si="17"/>
        <v>Feb</v>
      </c>
    </row>
    <row r="558" spans="2:16" ht="14.25" customHeight="1" x14ac:dyDescent="0.4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c r="O558" s="5">
        <f t="shared" si="16"/>
        <v>2020</v>
      </c>
      <c r="P558" s="5" t="str">
        <f t="shared" si="17"/>
        <v>Feb</v>
      </c>
    </row>
    <row r="559" spans="2:16" ht="14.25" customHeight="1" x14ac:dyDescent="0.4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c r="O559" s="5">
        <f t="shared" si="16"/>
        <v>2020</v>
      </c>
      <c r="P559" s="5" t="str">
        <f t="shared" si="17"/>
        <v>Feb</v>
      </c>
    </row>
    <row r="560" spans="2:16" ht="14.25" customHeight="1" x14ac:dyDescent="0.4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c r="O560" s="5">
        <f t="shared" si="16"/>
        <v>2020</v>
      </c>
      <c r="P560" s="5" t="str">
        <f t="shared" si="17"/>
        <v>Feb</v>
      </c>
    </row>
    <row r="561" spans="2:16" ht="14.25" customHeight="1" x14ac:dyDescent="0.4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c r="O561" s="5">
        <f t="shared" si="16"/>
        <v>2020</v>
      </c>
      <c r="P561" s="5" t="str">
        <f t="shared" si="17"/>
        <v>Feb</v>
      </c>
    </row>
    <row r="562" spans="2:16" ht="14.25" customHeight="1" x14ac:dyDescent="0.4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c r="O562" s="5">
        <f t="shared" si="16"/>
        <v>2020</v>
      </c>
      <c r="P562" s="5" t="str">
        <f t="shared" si="17"/>
        <v>Feb</v>
      </c>
    </row>
    <row r="563" spans="2:16" ht="14.25" customHeight="1" x14ac:dyDescent="0.4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c r="O563" s="5">
        <f t="shared" si="16"/>
        <v>2020</v>
      </c>
      <c r="P563" s="5" t="str">
        <f t="shared" si="17"/>
        <v>Feb</v>
      </c>
    </row>
    <row r="564" spans="2:16" ht="14.25" customHeight="1" x14ac:dyDescent="0.4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c r="O564" s="5">
        <f t="shared" si="16"/>
        <v>2020</v>
      </c>
      <c r="P564" s="5" t="str">
        <f t="shared" si="17"/>
        <v>Mar</v>
      </c>
    </row>
    <row r="565" spans="2:16" ht="14.25" customHeight="1" x14ac:dyDescent="0.4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c r="O565" s="5">
        <f t="shared" si="16"/>
        <v>2020</v>
      </c>
      <c r="P565" s="5" t="str">
        <f t="shared" si="17"/>
        <v>Mar</v>
      </c>
    </row>
    <row r="566" spans="2:16" ht="14.25" customHeight="1" x14ac:dyDescent="0.4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c r="O566" s="5">
        <f t="shared" si="16"/>
        <v>2020</v>
      </c>
      <c r="P566" s="5" t="str">
        <f t="shared" si="17"/>
        <v>Mar</v>
      </c>
    </row>
    <row r="567" spans="2:16" ht="14.25" customHeight="1" x14ac:dyDescent="0.4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c r="O567" s="5">
        <f t="shared" si="16"/>
        <v>2020</v>
      </c>
      <c r="P567" s="5" t="str">
        <f t="shared" si="17"/>
        <v>Mar</v>
      </c>
    </row>
    <row r="568" spans="2:16" ht="14.25" customHeight="1" x14ac:dyDescent="0.4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c r="O568" s="5">
        <f t="shared" si="16"/>
        <v>2020</v>
      </c>
      <c r="P568" s="5" t="str">
        <f t="shared" si="17"/>
        <v>Mar</v>
      </c>
    </row>
    <row r="569" spans="2:16" ht="14.25" customHeight="1" x14ac:dyDescent="0.4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c r="O569" s="5">
        <f t="shared" si="16"/>
        <v>2020</v>
      </c>
      <c r="P569" s="5" t="str">
        <f t="shared" si="17"/>
        <v>Mar</v>
      </c>
    </row>
    <row r="570" spans="2:16" ht="14.25" customHeight="1" x14ac:dyDescent="0.4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c r="O570" s="5">
        <f t="shared" si="16"/>
        <v>2020</v>
      </c>
      <c r="P570" s="5" t="str">
        <f t="shared" si="17"/>
        <v>Mar</v>
      </c>
    </row>
    <row r="571" spans="2:16" ht="14.25" customHeight="1" x14ac:dyDescent="0.4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c r="O571" s="5">
        <f t="shared" si="16"/>
        <v>2020</v>
      </c>
      <c r="P571" s="5" t="str">
        <f t="shared" si="17"/>
        <v>Mar</v>
      </c>
    </row>
    <row r="572" spans="2:16" ht="14.25" customHeight="1" x14ac:dyDescent="0.4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c r="O572" s="5">
        <f t="shared" si="16"/>
        <v>2020</v>
      </c>
      <c r="P572" s="5" t="str">
        <f t="shared" si="17"/>
        <v>Mar</v>
      </c>
    </row>
    <row r="573" spans="2:16" ht="14.25" customHeight="1" x14ac:dyDescent="0.4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c r="O573" s="5">
        <f t="shared" si="16"/>
        <v>2020</v>
      </c>
      <c r="P573" s="5" t="str">
        <f t="shared" si="17"/>
        <v>Mar</v>
      </c>
    </row>
    <row r="574" spans="2:16" ht="14.25" customHeight="1" x14ac:dyDescent="0.4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c r="O574" s="5">
        <f t="shared" si="16"/>
        <v>2020</v>
      </c>
      <c r="P574" s="5" t="str">
        <f t="shared" si="17"/>
        <v>Mar</v>
      </c>
    </row>
    <row r="575" spans="2:16" ht="14.25" customHeight="1" x14ac:dyDescent="0.4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c r="O575" s="5">
        <f t="shared" si="16"/>
        <v>2020</v>
      </c>
      <c r="P575" s="5" t="str">
        <f t="shared" si="17"/>
        <v>Mar</v>
      </c>
    </row>
    <row r="576" spans="2:16" ht="14.25" customHeight="1" x14ac:dyDescent="0.4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c r="O576" s="5">
        <f t="shared" si="16"/>
        <v>2020</v>
      </c>
      <c r="P576" s="5" t="str">
        <f t="shared" si="17"/>
        <v>Mar</v>
      </c>
    </row>
    <row r="577" spans="2:16" ht="14.25" customHeight="1" x14ac:dyDescent="0.4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c r="O577" s="5">
        <f t="shared" si="16"/>
        <v>2020</v>
      </c>
      <c r="P577" s="5" t="str">
        <f t="shared" si="17"/>
        <v>Mar</v>
      </c>
    </row>
    <row r="578" spans="2:16" ht="14.25" customHeight="1" x14ac:dyDescent="0.4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c r="O578" s="5">
        <f t="shared" si="16"/>
        <v>2020</v>
      </c>
      <c r="P578" s="5" t="str">
        <f t="shared" si="17"/>
        <v>Mar</v>
      </c>
    </row>
    <row r="579" spans="2:16" ht="14.25" customHeight="1" x14ac:dyDescent="0.45">
      <c r="B579" s="5" t="s">
        <v>30</v>
      </c>
      <c r="C579" s="5">
        <v>1128299</v>
      </c>
      <c r="D579" s="6">
        <v>43906</v>
      </c>
      <c r="E579" s="5" t="s">
        <v>31</v>
      </c>
      <c r="F579" s="5" t="s">
        <v>42</v>
      </c>
      <c r="G579" s="5" t="s">
        <v>43</v>
      </c>
      <c r="H579" s="7" t="s">
        <v>19</v>
      </c>
      <c r="I579" s="8">
        <v>40</v>
      </c>
      <c r="J579" s="9">
        <v>425</v>
      </c>
      <c r="K579" s="10">
        <v>170000</v>
      </c>
      <c r="L579" s="10">
        <v>34000</v>
      </c>
      <c r="M579" s="11">
        <v>0.2</v>
      </c>
      <c r="N579" s="5" t="s">
        <v>18</v>
      </c>
      <c r="O579" s="5">
        <f t="shared" si="16"/>
        <v>2020</v>
      </c>
      <c r="P579" s="5" t="str">
        <f t="shared" si="17"/>
        <v>Mar</v>
      </c>
    </row>
    <row r="580" spans="2:16" ht="14.25" customHeight="1" x14ac:dyDescent="0.4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c r="O580" s="5">
        <f t="shared" si="16"/>
        <v>2020</v>
      </c>
      <c r="P580" s="5" t="str">
        <f t="shared" si="17"/>
        <v>Mar</v>
      </c>
    </row>
    <row r="581" spans="2:16" ht="14.25" customHeight="1" x14ac:dyDescent="0.45">
      <c r="B581" s="5" t="s">
        <v>30</v>
      </c>
      <c r="C581" s="5">
        <v>1128299</v>
      </c>
      <c r="D581" s="6">
        <v>43908</v>
      </c>
      <c r="E581" s="5" t="s">
        <v>31</v>
      </c>
      <c r="F581" s="5" t="s">
        <v>42</v>
      </c>
      <c r="G581" s="5" t="s">
        <v>43</v>
      </c>
      <c r="H581" s="7" t="s">
        <v>21</v>
      </c>
      <c r="I581" s="8">
        <v>40</v>
      </c>
      <c r="J581" s="9">
        <v>275</v>
      </c>
      <c r="K581" s="10">
        <v>110000</v>
      </c>
      <c r="L581" s="10">
        <v>33000</v>
      </c>
      <c r="M581" s="11">
        <v>0.3</v>
      </c>
      <c r="N581" s="5" t="s">
        <v>18</v>
      </c>
      <c r="O581" s="5">
        <f t="shared" si="16"/>
        <v>2020</v>
      </c>
      <c r="P581" s="5" t="str">
        <f t="shared" si="17"/>
        <v>Mar</v>
      </c>
    </row>
    <row r="582" spans="2:16" ht="14.25" customHeight="1" x14ac:dyDescent="0.45">
      <c r="B582" s="5" t="s">
        <v>30</v>
      </c>
      <c r="C582" s="5">
        <v>1128299</v>
      </c>
      <c r="D582" s="6">
        <v>43909</v>
      </c>
      <c r="E582" s="5" t="s">
        <v>31</v>
      </c>
      <c r="F582" s="5" t="s">
        <v>44</v>
      </c>
      <c r="G582" s="5" t="s">
        <v>45</v>
      </c>
      <c r="H582" s="7" t="s">
        <v>22</v>
      </c>
      <c r="I582" s="8">
        <v>45</v>
      </c>
      <c r="J582" s="9">
        <v>225</v>
      </c>
      <c r="K582" s="10">
        <v>101250</v>
      </c>
      <c r="L582" s="10">
        <v>50625</v>
      </c>
      <c r="M582" s="11">
        <v>0.5</v>
      </c>
      <c r="N582" s="5" t="s">
        <v>18</v>
      </c>
      <c r="O582" s="5">
        <f t="shared" si="16"/>
        <v>2020</v>
      </c>
      <c r="P582" s="5" t="str">
        <f t="shared" si="17"/>
        <v>Mar</v>
      </c>
    </row>
    <row r="583" spans="2:16" ht="14.25" customHeight="1" x14ac:dyDescent="0.4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c r="O583" s="5">
        <f t="shared" ref="O583:O646" si="18">YEAR(D583)</f>
        <v>2020</v>
      </c>
      <c r="P583" s="5" t="str">
        <f t="shared" ref="P583:P646" si="19">TEXT(D583, "mmm")</f>
        <v>Mar</v>
      </c>
    </row>
    <row r="584" spans="2:16" ht="14.25" customHeight="1" x14ac:dyDescent="0.4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c r="O584" s="5">
        <f t="shared" si="18"/>
        <v>2020</v>
      </c>
      <c r="P584" s="5" t="str">
        <f t="shared" si="19"/>
        <v>Mar</v>
      </c>
    </row>
    <row r="585" spans="2:16" ht="14.25" customHeight="1" x14ac:dyDescent="0.45">
      <c r="B585" s="5" t="s">
        <v>30</v>
      </c>
      <c r="C585" s="5">
        <v>1128299</v>
      </c>
      <c r="D585" s="6">
        <v>43912</v>
      </c>
      <c r="E585" s="5" t="s">
        <v>31</v>
      </c>
      <c r="F585" s="5" t="s">
        <v>44</v>
      </c>
      <c r="G585" s="5" t="s">
        <v>45</v>
      </c>
      <c r="H585" s="7" t="s">
        <v>19</v>
      </c>
      <c r="I585" s="8">
        <v>40</v>
      </c>
      <c r="J585" s="9">
        <v>425</v>
      </c>
      <c r="K585" s="10">
        <v>170000</v>
      </c>
      <c r="L585" s="10">
        <v>34000</v>
      </c>
      <c r="M585" s="11">
        <v>0.2</v>
      </c>
      <c r="N585" s="5" t="s">
        <v>18</v>
      </c>
      <c r="O585" s="5">
        <f t="shared" si="18"/>
        <v>2020</v>
      </c>
      <c r="P585" s="5" t="str">
        <f t="shared" si="19"/>
        <v>Mar</v>
      </c>
    </row>
    <row r="586" spans="2:16" ht="14.25" customHeight="1" x14ac:dyDescent="0.4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c r="O586" s="5">
        <f t="shared" si="18"/>
        <v>2020</v>
      </c>
      <c r="P586" s="5" t="str">
        <f t="shared" si="19"/>
        <v>Mar</v>
      </c>
    </row>
    <row r="587" spans="2:16" ht="14.25" customHeight="1" x14ac:dyDescent="0.45">
      <c r="B587" s="5" t="s">
        <v>30</v>
      </c>
      <c r="C587" s="5">
        <v>1128299</v>
      </c>
      <c r="D587" s="6">
        <v>43914</v>
      </c>
      <c r="E587" s="5" t="s">
        <v>31</v>
      </c>
      <c r="F587" s="5" t="s">
        <v>44</v>
      </c>
      <c r="G587" s="5" t="s">
        <v>45</v>
      </c>
      <c r="H587" s="7" t="s">
        <v>21</v>
      </c>
      <c r="I587" s="8">
        <v>40</v>
      </c>
      <c r="J587" s="9">
        <v>275</v>
      </c>
      <c r="K587" s="10">
        <v>110000</v>
      </c>
      <c r="L587" s="10">
        <v>33000</v>
      </c>
      <c r="M587" s="11">
        <v>0.3</v>
      </c>
      <c r="N587" s="5" t="s">
        <v>18</v>
      </c>
      <c r="O587" s="5">
        <f t="shared" si="18"/>
        <v>2020</v>
      </c>
      <c r="P587" s="5" t="str">
        <f t="shared" si="19"/>
        <v>Mar</v>
      </c>
    </row>
    <row r="588" spans="2:16" ht="14.25" customHeight="1" x14ac:dyDescent="0.45">
      <c r="B588" s="5" t="s">
        <v>30</v>
      </c>
      <c r="C588" s="5">
        <v>1128299</v>
      </c>
      <c r="D588" s="6">
        <v>43915</v>
      </c>
      <c r="E588" s="5" t="s">
        <v>31</v>
      </c>
      <c r="F588" s="5" t="s">
        <v>44</v>
      </c>
      <c r="G588" s="5" t="s">
        <v>45</v>
      </c>
      <c r="H588" s="7" t="s">
        <v>22</v>
      </c>
      <c r="I588" s="8">
        <v>45</v>
      </c>
      <c r="J588" s="9">
        <v>200</v>
      </c>
      <c r="K588" s="10">
        <v>90000</v>
      </c>
      <c r="L588" s="10">
        <v>45000</v>
      </c>
      <c r="M588" s="11">
        <v>0.5</v>
      </c>
      <c r="N588" s="5" t="s">
        <v>18</v>
      </c>
      <c r="O588" s="5">
        <f t="shared" si="18"/>
        <v>2020</v>
      </c>
      <c r="P588" s="5" t="str">
        <f t="shared" si="19"/>
        <v>Mar</v>
      </c>
    </row>
    <row r="589" spans="2:16" ht="14.25" customHeight="1" x14ac:dyDescent="0.4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c r="O589" s="5">
        <f t="shared" si="18"/>
        <v>2020</v>
      </c>
      <c r="P589" s="5" t="str">
        <f t="shared" si="19"/>
        <v>Mar</v>
      </c>
    </row>
    <row r="590" spans="2:16" ht="14.25" customHeight="1" x14ac:dyDescent="0.4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c r="O590" s="5">
        <f t="shared" si="18"/>
        <v>2020</v>
      </c>
      <c r="P590" s="5" t="str">
        <f t="shared" si="19"/>
        <v>Mar</v>
      </c>
    </row>
    <row r="591" spans="2:16" ht="14.25" customHeight="1" x14ac:dyDescent="0.4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c r="O591" s="5">
        <f t="shared" si="18"/>
        <v>2020</v>
      </c>
      <c r="P591" s="5" t="str">
        <f t="shared" si="19"/>
        <v>Mar</v>
      </c>
    </row>
    <row r="592" spans="2:16" ht="14.25" customHeight="1" x14ac:dyDescent="0.4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c r="O592" s="5">
        <f t="shared" si="18"/>
        <v>2020</v>
      </c>
      <c r="P592" s="5" t="str">
        <f t="shared" si="19"/>
        <v>Mar</v>
      </c>
    </row>
    <row r="593" spans="2:16" ht="14.25" customHeight="1" x14ac:dyDescent="0.4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c r="O593" s="5">
        <f t="shared" si="18"/>
        <v>2020</v>
      </c>
      <c r="P593" s="5" t="str">
        <f t="shared" si="19"/>
        <v>Mar</v>
      </c>
    </row>
    <row r="594" spans="2:16" ht="14.25" customHeight="1" x14ac:dyDescent="0.45">
      <c r="B594" s="5" t="s">
        <v>30</v>
      </c>
      <c r="C594" s="5">
        <v>1128299</v>
      </c>
      <c r="D594" s="6">
        <v>43921</v>
      </c>
      <c r="E594" s="5" t="s">
        <v>31</v>
      </c>
      <c r="F594" s="5" t="s">
        <v>44</v>
      </c>
      <c r="G594" s="5" t="s">
        <v>45</v>
      </c>
      <c r="H594" s="7" t="s">
        <v>22</v>
      </c>
      <c r="I594" s="8">
        <v>60</v>
      </c>
      <c r="J594" s="9">
        <v>150</v>
      </c>
      <c r="K594" s="10">
        <v>90000</v>
      </c>
      <c r="L594" s="10">
        <v>45000</v>
      </c>
      <c r="M594" s="11">
        <v>0.5</v>
      </c>
      <c r="N594" s="5" t="s">
        <v>18</v>
      </c>
      <c r="O594" s="5">
        <f t="shared" si="18"/>
        <v>2020</v>
      </c>
      <c r="P594" s="5" t="str">
        <f t="shared" si="19"/>
        <v>Mar</v>
      </c>
    </row>
    <row r="595" spans="2:16" ht="14.25" customHeight="1" x14ac:dyDescent="0.4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c r="O595" s="5">
        <f t="shared" si="18"/>
        <v>2020</v>
      </c>
      <c r="P595" s="5" t="str">
        <f t="shared" si="19"/>
        <v>Apr</v>
      </c>
    </row>
    <row r="596" spans="2:16" ht="14.25" customHeight="1" x14ac:dyDescent="0.4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c r="O596" s="5">
        <f t="shared" si="18"/>
        <v>2020</v>
      </c>
      <c r="P596" s="5" t="str">
        <f t="shared" si="19"/>
        <v>Apr</v>
      </c>
    </row>
    <row r="597" spans="2:16" ht="14.25" customHeight="1" x14ac:dyDescent="0.45">
      <c r="B597" s="5" t="s">
        <v>30</v>
      </c>
      <c r="C597" s="5">
        <v>1128299</v>
      </c>
      <c r="D597" s="6">
        <v>43924</v>
      </c>
      <c r="E597" s="5" t="s">
        <v>31</v>
      </c>
      <c r="F597" s="5" t="s">
        <v>44</v>
      </c>
      <c r="G597" s="5" t="s">
        <v>45</v>
      </c>
      <c r="H597" s="7" t="s">
        <v>19</v>
      </c>
      <c r="I597" s="8">
        <v>65</v>
      </c>
      <c r="J597" s="9">
        <v>325</v>
      </c>
      <c r="K597" s="10">
        <v>211250</v>
      </c>
      <c r="L597" s="10">
        <v>42250</v>
      </c>
      <c r="M597" s="11">
        <v>0.2</v>
      </c>
      <c r="N597" s="5" t="s">
        <v>18</v>
      </c>
      <c r="O597" s="5">
        <f t="shared" si="18"/>
        <v>2020</v>
      </c>
      <c r="P597" s="5" t="str">
        <f t="shared" si="19"/>
        <v>Apr</v>
      </c>
    </row>
    <row r="598" spans="2:16" ht="14.25" customHeight="1" x14ac:dyDescent="0.4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c r="O598" s="5">
        <f t="shared" si="18"/>
        <v>2020</v>
      </c>
      <c r="P598" s="5" t="str">
        <f t="shared" si="19"/>
        <v>Apr</v>
      </c>
    </row>
    <row r="599" spans="2:16" ht="14.25" customHeight="1" x14ac:dyDescent="0.45">
      <c r="B599" s="5" t="s">
        <v>30</v>
      </c>
      <c r="C599" s="5">
        <v>1128299</v>
      </c>
      <c r="D599" s="6">
        <v>43926</v>
      </c>
      <c r="E599" s="5" t="s">
        <v>31</v>
      </c>
      <c r="F599" s="5" t="s">
        <v>44</v>
      </c>
      <c r="G599" s="5" t="s">
        <v>45</v>
      </c>
      <c r="H599" s="7" t="s">
        <v>21</v>
      </c>
      <c r="I599" s="8">
        <v>60</v>
      </c>
      <c r="J599" s="9">
        <v>275</v>
      </c>
      <c r="K599" s="10">
        <v>165000</v>
      </c>
      <c r="L599" s="10">
        <v>49500</v>
      </c>
      <c r="M599" s="11">
        <v>0.3</v>
      </c>
      <c r="N599" s="5" t="s">
        <v>18</v>
      </c>
      <c r="O599" s="5">
        <f t="shared" si="18"/>
        <v>2020</v>
      </c>
      <c r="P599" s="5" t="str">
        <f t="shared" si="19"/>
        <v>Apr</v>
      </c>
    </row>
    <row r="600" spans="2:16" ht="14.25" customHeight="1" x14ac:dyDescent="0.45">
      <c r="B600" s="5" t="s">
        <v>30</v>
      </c>
      <c r="C600" s="5">
        <v>1128299</v>
      </c>
      <c r="D600" s="6">
        <v>43927</v>
      </c>
      <c r="E600" s="5" t="s">
        <v>31</v>
      </c>
      <c r="F600" s="5" t="s">
        <v>44</v>
      </c>
      <c r="G600" s="5" t="s">
        <v>45</v>
      </c>
      <c r="H600" s="7" t="s">
        <v>22</v>
      </c>
      <c r="I600" s="8">
        <v>65</v>
      </c>
      <c r="J600" s="9">
        <v>175</v>
      </c>
      <c r="K600" s="10">
        <v>113750</v>
      </c>
      <c r="L600" s="10">
        <v>56875</v>
      </c>
      <c r="M600" s="11">
        <v>0.5</v>
      </c>
      <c r="N600" s="5" t="s">
        <v>18</v>
      </c>
      <c r="O600" s="5">
        <f t="shared" si="18"/>
        <v>2020</v>
      </c>
      <c r="P600" s="5" t="str">
        <f t="shared" si="19"/>
        <v>Apr</v>
      </c>
    </row>
    <row r="601" spans="2:16" ht="14.25" customHeight="1" x14ac:dyDescent="0.4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c r="O601" s="5">
        <f t="shared" si="18"/>
        <v>2020</v>
      </c>
      <c r="P601" s="5" t="str">
        <f t="shared" si="19"/>
        <v>Apr</v>
      </c>
    </row>
    <row r="602" spans="2:16" ht="14.25" customHeight="1" x14ac:dyDescent="0.45">
      <c r="B602" s="5" t="s">
        <v>30</v>
      </c>
      <c r="C602" s="5">
        <v>1128299</v>
      </c>
      <c r="D602" s="6">
        <v>43929</v>
      </c>
      <c r="E602" s="5" t="s">
        <v>31</v>
      </c>
      <c r="F602" s="5" t="s">
        <v>44</v>
      </c>
      <c r="G602" s="5" t="s">
        <v>45</v>
      </c>
      <c r="H602" s="7" t="s">
        <v>17</v>
      </c>
      <c r="I602" s="8">
        <v>60</v>
      </c>
      <c r="J602" s="9">
        <v>525</v>
      </c>
      <c r="K602" s="10">
        <v>315000</v>
      </c>
      <c r="L602" s="10">
        <v>157500</v>
      </c>
      <c r="M602" s="11">
        <v>0.5</v>
      </c>
      <c r="N602" s="5" t="s">
        <v>18</v>
      </c>
      <c r="O602" s="5">
        <f t="shared" si="18"/>
        <v>2020</v>
      </c>
      <c r="P602" s="5" t="str">
        <f t="shared" si="19"/>
        <v>Apr</v>
      </c>
    </row>
    <row r="603" spans="2:16" ht="14.25" customHeight="1" x14ac:dyDescent="0.45">
      <c r="B603" s="5" t="s">
        <v>30</v>
      </c>
      <c r="C603" s="5">
        <v>1128299</v>
      </c>
      <c r="D603" s="6">
        <v>43930</v>
      </c>
      <c r="E603" s="5" t="s">
        <v>31</v>
      </c>
      <c r="F603" s="5" t="s">
        <v>44</v>
      </c>
      <c r="G603" s="5" t="s">
        <v>45</v>
      </c>
      <c r="H603" s="7" t="s">
        <v>19</v>
      </c>
      <c r="I603" s="8">
        <v>65</v>
      </c>
      <c r="J603" s="9">
        <v>375</v>
      </c>
      <c r="K603" s="10">
        <v>243750</v>
      </c>
      <c r="L603" s="10">
        <v>85312.5</v>
      </c>
      <c r="M603" s="11">
        <v>0.35</v>
      </c>
      <c r="N603" s="5" t="s">
        <v>18</v>
      </c>
      <c r="O603" s="5">
        <f t="shared" si="18"/>
        <v>2020</v>
      </c>
      <c r="P603" s="5" t="str">
        <f t="shared" si="19"/>
        <v>Apr</v>
      </c>
    </row>
    <row r="604" spans="2:16" ht="14.25" customHeight="1" x14ac:dyDescent="0.45">
      <c r="B604" s="5" t="s">
        <v>30</v>
      </c>
      <c r="C604" s="5">
        <v>1128299</v>
      </c>
      <c r="D604" s="6">
        <v>43931</v>
      </c>
      <c r="E604" s="5" t="s">
        <v>31</v>
      </c>
      <c r="F604" s="5" t="s">
        <v>44</v>
      </c>
      <c r="G604" s="5" t="s">
        <v>45</v>
      </c>
      <c r="H604" s="7" t="s">
        <v>20</v>
      </c>
      <c r="I604" s="8">
        <v>65</v>
      </c>
      <c r="J604" s="9">
        <v>375</v>
      </c>
      <c r="K604" s="10">
        <v>243750</v>
      </c>
      <c r="L604" s="10">
        <v>121875</v>
      </c>
      <c r="M604" s="11">
        <v>0.5</v>
      </c>
      <c r="N604" s="5" t="s">
        <v>18</v>
      </c>
      <c r="O604" s="5">
        <f t="shared" si="18"/>
        <v>2020</v>
      </c>
      <c r="P604" s="5" t="str">
        <f t="shared" si="19"/>
        <v>Apr</v>
      </c>
    </row>
    <row r="605" spans="2:16" ht="14.25" customHeight="1" x14ac:dyDescent="0.4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c r="O605" s="5">
        <f t="shared" si="18"/>
        <v>2020</v>
      </c>
      <c r="P605" s="5" t="str">
        <f t="shared" si="19"/>
        <v>Apr</v>
      </c>
    </row>
    <row r="606" spans="2:16" ht="14.25" customHeight="1" x14ac:dyDescent="0.4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c r="O606" s="5">
        <f t="shared" si="18"/>
        <v>2020</v>
      </c>
      <c r="P606" s="5" t="str">
        <f t="shared" si="19"/>
        <v>Apr</v>
      </c>
    </row>
    <row r="607" spans="2:16" ht="14.25" customHeight="1" x14ac:dyDescent="0.45">
      <c r="B607" s="5" t="s">
        <v>30</v>
      </c>
      <c r="C607" s="5">
        <v>1128299</v>
      </c>
      <c r="D607" s="6">
        <v>43934</v>
      </c>
      <c r="E607" s="5" t="s">
        <v>31</v>
      </c>
      <c r="F607" s="5" t="s">
        <v>44</v>
      </c>
      <c r="G607" s="5" t="s">
        <v>45</v>
      </c>
      <c r="H607" s="7" t="s">
        <v>23</v>
      </c>
      <c r="I607" s="8">
        <v>80</v>
      </c>
      <c r="J607" s="9">
        <v>475</v>
      </c>
      <c r="K607" s="10">
        <v>380000</v>
      </c>
      <c r="L607" s="10">
        <v>114000</v>
      </c>
      <c r="M607" s="11">
        <v>0.3</v>
      </c>
      <c r="N607" s="5" t="s">
        <v>18</v>
      </c>
      <c r="O607" s="5">
        <f t="shared" si="18"/>
        <v>2020</v>
      </c>
      <c r="P607" s="5" t="str">
        <f t="shared" si="19"/>
        <v>Apr</v>
      </c>
    </row>
    <row r="608" spans="2:16" ht="14.25" customHeight="1" x14ac:dyDescent="0.45">
      <c r="B608" s="5" t="s">
        <v>30</v>
      </c>
      <c r="C608" s="5">
        <v>1128299</v>
      </c>
      <c r="D608" s="6">
        <v>43935</v>
      </c>
      <c r="E608" s="5" t="s">
        <v>31</v>
      </c>
      <c r="F608" s="5" t="s">
        <v>44</v>
      </c>
      <c r="G608" s="5" t="s">
        <v>45</v>
      </c>
      <c r="H608" s="7" t="s">
        <v>17</v>
      </c>
      <c r="I608" s="8">
        <v>60</v>
      </c>
      <c r="J608" s="9">
        <v>725</v>
      </c>
      <c r="K608" s="10">
        <v>435000</v>
      </c>
      <c r="L608" s="10">
        <v>217500</v>
      </c>
      <c r="M608" s="11">
        <v>0.5</v>
      </c>
      <c r="N608" s="5" t="s">
        <v>18</v>
      </c>
      <c r="O608" s="5">
        <f t="shared" si="18"/>
        <v>2020</v>
      </c>
      <c r="P608" s="5" t="str">
        <f t="shared" si="19"/>
        <v>Apr</v>
      </c>
    </row>
    <row r="609" spans="2:16" ht="14.25" customHeight="1" x14ac:dyDescent="0.4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c r="O609" s="5">
        <f t="shared" si="18"/>
        <v>2020</v>
      </c>
      <c r="P609" s="5" t="str">
        <f t="shared" si="19"/>
        <v>Apr</v>
      </c>
    </row>
    <row r="610" spans="2:16" ht="14.25" customHeight="1" x14ac:dyDescent="0.45">
      <c r="B610" s="5" t="s">
        <v>30</v>
      </c>
      <c r="C610" s="5">
        <v>1128299</v>
      </c>
      <c r="D610" s="6">
        <v>43937</v>
      </c>
      <c r="E610" s="5" t="s">
        <v>31</v>
      </c>
      <c r="F610" s="5" t="s">
        <v>44</v>
      </c>
      <c r="G610" s="5" t="s">
        <v>45</v>
      </c>
      <c r="H610" s="7" t="s">
        <v>20</v>
      </c>
      <c r="I610" s="8">
        <v>65</v>
      </c>
      <c r="J610" s="9">
        <v>575</v>
      </c>
      <c r="K610" s="10">
        <v>373750</v>
      </c>
      <c r="L610" s="10">
        <v>186875</v>
      </c>
      <c r="M610" s="11">
        <v>0.5</v>
      </c>
      <c r="N610" s="5" t="s">
        <v>18</v>
      </c>
      <c r="O610" s="5">
        <f t="shared" si="18"/>
        <v>2020</v>
      </c>
      <c r="P610" s="5" t="str">
        <f t="shared" si="19"/>
        <v>Apr</v>
      </c>
    </row>
    <row r="611" spans="2:16" ht="14.25" customHeight="1" x14ac:dyDescent="0.4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c r="O611" s="5">
        <f t="shared" si="18"/>
        <v>2020</v>
      </c>
      <c r="P611" s="5" t="str">
        <f t="shared" si="19"/>
        <v>Apr</v>
      </c>
    </row>
    <row r="612" spans="2:16" ht="14.25" customHeight="1" x14ac:dyDescent="0.4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c r="O612" s="5">
        <f t="shared" si="18"/>
        <v>2020</v>
      </c>
      <c r="P612" s="5" t="str">
        <f t="shared" si="19"/>
        <v>Apr</v>
      </c>
    </row>
    <row r="613" spans="2:16" ht="14.25" customHeight="1" x14ac:dyDescent="0.4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c r="O613" s="5">
        <f t="shared" si="18"/>
        <v>2020</v>
      </c>
      <c r="P613" s="5" t="str">
        <f t="shared" si="19"/>
        <v>Apr</v>
      </c>
    </row>
    <row r="614" spans="2:16" ht="14.25" customHeight="1" x14ac:dyDescent="0.45">
      <c r="B614" s="5" t="s">
        <v>30</v>
      </c>
      <c r="C614" s="5">
        <v>1128299</v>
      </c>
      <c r="D614" s="6">
        <v>43941</v>
      </c>
      <c r="E614" s="5" t="s">
        <v>31</v>
      </c>
      <c r="F614" s="5" t="s">
        <v>44</v>
      </c>
      <c r="G614" s="5" t="s">
        <v>45</v>
      </c>
      <c r="H614" s="7" t="s">
        <v>17</v>
      </c>
      <c r="I614" s="8">
        <v>65</v>
      </c>
      <c r="J614" s="9">
        <v>775</v>
      </c>
      <c r="K614" s="10">
        <v>503750</v>
      </c>
      <c r="L614" s="10">
        <v>226687.5</v>
      </c>
      <c r="M614" s="11">
        <v>0.45</v>
      </c>
      <c r="N614" s="5" t="s">
        <v>18</v>
      </c>
      <c r="O614" s="5">
        <f t="shared" si="18"/>
        <v>2020</v>
      </c>
      <c r="P614" s="5" t="str">
        <f t="shared" si="19"/>
        <v>Apr</v>
      </c>
    </row>
    <row r="615" spans="2:16" ht="14.25" customHeight="1" x14ac:dyDescent="0.45">
      <c r="B615" s="5" t="s">
        <v>30</v>
      </c>
      <c r="C615" s="5">
        <v>1128299</v>
      </c>
      <c r="D615" s="6">
        <v>43942</v>
      </c>
      <c r="E615" s="5" t="s">
        <v>31</v>
      </c>
      <c r="F615" s="5" t="s">
        <v>44</v>
      </c>
      <c r="G615" s="5" t="s">
        <v>45</v>
      </c>
      <c r="H615" s="7" t="s">
        <v>19</v>
      </c>
      <c r="I615" s="8">
        <v>70</v>
      </c>
      <c r="J615" s="9">
        <v>625</v>
      </c>
      <c r="K615" s="10">
        <v>437500</v>
      </c>
      <c r="L615" s="10">
        <v>131250</v>
      </c>
      <c r="M615" s="11">
        <v>0.3</v>
      </c>
      <c r="N615" s="5" t="s">
        <v>18</v>
      </c>
      <c r="O615" s="5">
        <f t="shared" si="18"/>
        <v>2020</v>
      </c>
      <c r="P615" s="5" t="str">
        <f t="shared" si="19"/>
        <v>Apr</v>
      </c>
    </row>
    <row r="616" spans="2:16" ht="14.25" customHeight="1" x14ac:dyDescent="0.45">
      <c r="B616" s="5" t="s">
        <v>30</v>
      </c>
      <c r="C616" s="5">
        <v>1128299</v>
      </c>
      <c r="D616" s="6">
        <v>43943</v>
      </c>
      <c r="E616" s="5" t="s">
        <v>31</v>
      </c>
      <c r="F616" s="5" t="s">
        <v>44</v>
      </c>
      <c r="G616" s="5" t="s">
        <v>45</v>
      </c>
      <c r="H616" s="7" t="s">
        <v>20</v>
      </c>
      <c r="I616" s="8">
        <v>70</v>
      </c>
      <c r="J616" s="9">
        <v>575</v>
      </c>
      <c r="K616" s="10">
        <v>402500</v>
      </c>
      <c r="L616" s="10">
        <v>181125</v>
      </c>
      <c r="M616" s="11">
        <v>0.45</v>
      </c>
      <c r="N616" s="5" t="s">
        <v>18</v>
      </c>
      <c r="O616" s="5">
        <f t="shared" si="18"/>
        <v>2020</v>
      </c>
      <c r="P616" s="5" t="str">
        <f t="shared" si="19"/>
        <v>Apr</v>
      </c>
    </row>
    <row r="617" spans="2:16" ht="14.25" customHeight="1" x14ac:dyDescent="0.4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c r="O617" s="5">
        <f t="shared" si="18"/>
        <v>2020</v>
      </c>
      <c r="P617" s="5" t="str">
        <f t="shared" si="19"/>
        <v>Apr</v>
      </c>
    </row>
    <row r="618" spans="2:16" ht="14.25" customHeight="1" x14ac:dyDescent="0.4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c r="O618" s="5">
        <f t="shared" si="18"/>
        <v>2020</v>
      </c>
      <c r="P618" s="5" t="str">
        <f t="shared" si="19"/>
        <v>Apr</v>
      </c>
    </row>
    <row r="619" spans="2:16" ht="14.25" customHeight="1" x14ac:dyDescent="0.4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c r="O619" s="5">
        <f t="shared" si="18"/>
        <v>2020</v>
      </c>
      <c r="P619" s="5" t="str">
        <f t="shared" si="19"/>
        <v>Apr</v>
      </c>
    </row>
    <row r="620" spans="2:16" ht="14.25" customHeight="1" x14ac:dyDescent="0.45">
      <c r="B620" s="5" t="s">
        <v>30</v>
      </c>
      <c r="C620" s="5">
        <v>1128299</v>
      </c>
      <c r="D620" s="6">
        <v>43947</v>
      </c>
      <c r="E620" s="5" t="s">
        <v>31</v>
      </c>
      <c r="F620" s="5" t="s">
        <v>44</v>
      </c>
      <c r="G620" s="5" t="s">
        <v>45</v>
      </c>
      <c r="H620" s="7" t="s">
        <v>17</v>
      </c>
      <c r="I620" s="8">
        <v>70</v>
      </c>
      <c r="J620" s="9">
        <v>725</v>
      </c>
      <c r="K620" s="10">
        <v>507500</v>
      </c>
      <c r="L620" s="10">
        <v>228375</v>
      </c>
      <c r="M620" s="11">
        <v>0.45</v>
      </c>
      <c r="N620" s="5" t="s">
        <v>18</v>
      </c>
      <c r="O620" s="5">
        <f t="shared" si="18"/>
        <v>2020</v>
      </c>
      <c r="P620" s="5" t="str">
        <f t="shared" si="19"/>
        <v>Apr</v>
      </c>
    </row>
    <row r="621" spans="2:16" ht="14.25" customHeight="1" x14ac:dyDescent="0.4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c r="O621" s="5">
        <f t="shared" si="18"/>
        <v>2020</v>
      </c>
      <c r="P621" s="5" t="str">
        <f t="shared" si="19"/>
        <v>Apr</v>
      </c>
    </row>
    <row r="622" spans="2:16" ht="14.25" customHeight="1" x14ac:dyDescent="0.45">
      <c r="B622" s="5" t="s">
        <v>30</v>
      </c>
      <c r="C622" s="5">
        <v>1128299</v>
      </c>
      <c r="D622" s="6">
        <v>43949</v>
      </c>
      <c r="E622" s="5" t="s">
        <v>31</v>
      </c>
      <c r="F622" s="5" t="s">
        <v>44</v>
      </c>
      <c r="G622" s="5" t="s">
        <v>45</v>
      </c>
      <c r="H622" s="7" t="s">
        <v>20</v>
      </c>
      <c r="I622" s="8">
        <v>70</v>
      </c>
      <c r="J622" s="9">
        <v>550</v>
      </c>
      <c r="K622" s="10">
        <v>385000</v>
      </c>
      <c r="L622" s="10">
        <v>173250</v>
      </c>
      <c r="M622" s="11">
        <v>0.45</v>
      </c>
      <c r="N622" s="5" t="s">
        <v>18</v>
      </c>
      <c r="O622" s="5">
        <f t="shared" si="18"/>
        <v>2020</v>
      </c>
      <c r="P622" s="5" t="str">
        <f t="shared" si="19"/>
        <v>Apr</v>
      </c>
    </row>
    <row r="623" spans="2:16" ht="14.25" customHeight="1" x14ac:dyDescent="0.4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c r="O623" s="5">
        <f t="shared" si="18"/>
        <v>2020</v>
      </c>
      <c r="P623" s="5" t="str">
        <f t="shared" si="19"/>
        <v>Apr</v>
      </c>
    </row>
    <row r="624" spans="2:16" ht="14.25" customHeight="1" x14ac:dyDescent="0.4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c r="O624" s="5">
        <f t="shared" si="18"/>
        <v>2020</v>
      </c>
      <c r="P624" s="5" t="str">
        <f t="shared" si="19"/>
        <v>Apr</v>
      </c>
    </row>
    <row r="625" spans="2:16" ht="14.25" customHeight="1" x14ac:dyDescent="0.45">
      <c r="B625" s="5" t="s">
        <v>30</v>
      </c>
      <c r="C625" s="5">
        <v>1128299</v>
      </c>
      <c r="D625" s="6">
        <v>43952</v>
      </c>
      <c r="E625" s="5" t="s">
        <v>31</v>
      </c>
      <c r="F625" s="5" t="s">
        <v>44</v>
      </c>
      <c r="G625" s="5" t="s">
        <v>45</v>
      </c>
      <c r="H625" s="7" t="s">
        <v>23</v>
      </c>
      <c r="I625" s="8">
        <v>80</v>
      </c>
      <c r="J625" s="9">
        <v>400</v>
      </c>
      <c r="K625" s="10">
        <v>320000</v>
      </c>
      <c r="L625" s="10">
        <v>80000</v>
      </c>
      <c r="M625" s="11">
        <v>0.25</v>
      </c>
      <c r="N625" s="5" t="s">
        <v>18</v>
      </c>
      <c r="O625" s="5">
        <f t="shared" si="18"/>
        <v>2020</v>
      </c>
      <c r="P625" s="5" t="str">
        <f t="shared" si="19"/>
        <v>May</v>
      </c>
    </row>
    <row r="626" spans="2:16" ht="14.25" customHeight="1" x14ac:dyDescent="0.4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c r="O626" s="5">
        <f t="shared" si="18"/>
        <v>2020</v>
      </c>
      <c r="P626" s="5" t="str">
        <f t="shared" si="19"/>
        <v>May</v>
      </c>
    </row>
    <row r="627" spans="2:16" ht="14.25" customHeight="1" x14ac:dyDescent="0.4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c r="O627" s="5">
        <f t="shared" si="18"/>
        <v>2020</v>
      </c>
      <c r="P627" s="5" t="str">
        <f t="shared" si="19"/>
        <v>May</v>
      </c>
    </row>
    <row r="628" spans="2:16" ht="14.25" customHeight="1" x14ac:dyDescent="0.4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c r="O628" s="5">
        <f t="shared" si="18"/>
        <v>2020</v>
      </c>
      <c r="P628" s="5" t="str">
        <f t="shared" si="19"/>
        <v>May</v>
      </c>
    </row>
    <row r="629" spans="2:16" ht="14.25" customHeight="1" x14ac:dyDescent="0.4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c r="O629" s="5">
        <f t="shared" si="18"/>
        <v>2020</v>
      </c>
      <c r="P629" s="5" t="str">
        <f t="shared" si="19"/>
        <v>May</v>
      </c>
    </row>
    <row r="630" spans="2:16" ht="14.25" customHeight="1" x14ac:dyDescent="0.4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c r="O630" s="5">
        <f t="shared" si="18"/>
        <v>2020</v>
      </c>
      <c r="P630" s="5" t="str">
        <f t="shared" si="19"/>
        <v>May</v>
      </c>
    </row>
    <row r="631" spans="2:16" ht="14.25" customHeight="1" x14ac:dyDescent="0.45">
      <c r="B631" s="5" t="s">
        <v>30</v>
      </c>
      <c r="C631" s="5">
        <v>1128299</v>
      </c>
      <c r="D631" s="6">
        <v>43958</v>
      </c>
      <c r="E631" s="5" t="s">
        <v>31</v>
      </c>
      <c r="F631" s="5" t="s">
        <v>44</v>
      </c>
      <c r="G631" s="5" t="s">
        <v>45</v>
      </c>
      <c r="H631" s="7" t="s">
        <v>23</v>
      </c>
      <c r="I631" s="8">
        <v>70</v>
      </c>
      <c r="J631" s="9">
        <v>425</v>
      </c>
      <c r="K631" s="10">
        <v>297500</v>
      </c>
      <c r="L631" s="10">
        <v>59500</v>
      </c>
      <c r="M631" s="11">
        <v>0.2</v>
      </c>
      <c r="N631" s="5" t="s">
        <v>18</v>
      </c>
      <c r="O631" s="5">
        <f t="shared" si="18"/>
        <v>2020</v>
      </c>
      <c r="P631" s="5" t="str">
        <f t="shared" si="19"/>
        <v>May</v>
      </c>
    </row>
    <row r="632" spans="2:16" ht="14.25" customHeight="1" x14ac:dyDescent="0.4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c r="O632" s="5">
        <f t="shared" si="18"/>
        <v>2020</v>
      </c>
      <c r="P632" s="5" t="str">
        <f t="shared" si="19"/>
        <v>May</v>
      </c>
    </row>
    <row r="633" spans="2:16" ht="14.25" customHeight="1" x14ac:dyDescent="0.4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c r="O633" s="5">
        <f t="shared" si="18"/>
        <v>2020</v>
      </c>
      <c r="P633" s="5" t="str">
        <f t="shared" si="19"/>
        <v>May</v>
      </c>
    </row>
    <row r="634" spans="2:16" ht="14.25" customHeight="1" x14ac:dyDescent="0.4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c r="O634" s="5">
        <f t="shared" si="18"/>
        <v>2020</v>
      </c>
      <c r="P634" s="5" t="str">
        <f t="shared" si="19"/>
        <v>May</v>
      </c>
    </row>
    <row r="635" spans="2:16" ht="14.25" customHeight="1" x14ac:dyDescent="0.4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c r="O635" s="5">
        <f t="shared" si="18"/>
        <v>2020</v>
      </c>
      <c r="P635" s="5" t="str">
        <f t="shared" si="19"/>
        <v>May</v>
      </c>
    </row>
    <row r="636" spans="2:16" ht="14.25" customHeight="1" x14ac:dyDescent="0.4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c r="O636" s="5">
        <f t="shared" si="18"/>
        <v>2020</v>
      </c>
      <c r="P636" s="5" t="str">
        <f t="shared" si="19"/>
        <v>May</v>
      </c>
    </row>
    <row r="637" spans="2:16" ht="14.25" customHeight="1" x14ac:dyDescent="0.45">
      <c r="B637" s="5" t="s">
        <v>30</v>
      </c>
      <c r="C637" s="5">
        <v>1128299</v>
      </c>
      <c r="D637" s="6">
        <v>43964</v>
      </c>
      <c r="E637" s="5" t="s">
        <v>31</v>
      </c>
      <c r="F637" s="5" t="s">
        <v>44</v>
      </c>
      <c r="G637" s="5" t="s">
        <v>45</v>
      </c>
      <c r="H637" s="7" t="s">
        <v>23</v>
      </c>
      <c r="I637" s="8">
        <v>70</v>
      </c>
      <c r="J637" s="9">
        <v>350</v>
      </c>
      <c r="K637" s="10">
        <v>245000</v>
      </c>
      <c r="L637" s="10">
        <v>49000</v>
      </c>
      <c r="M637" s="11">
        <v>0.2</v>
      </c>
      <c r="N637" s="5" t="s">
        <v>18</v>
      </c>
      <c r="O637" s="5">
        <f t="shared" si="18"/>
        <v>2020</v>
      </c>
      <c r="P637" s="5" t="str">
        <f t="shared" si="19"/>
        <v>May</v>
      </c>
    </row>
    <row r="638" spans="2:16" ht="14.25" customHeight="1" x14ac:dyDescent="0.4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c r="O638" s="5">
        <f t="shared" si="18"/>
        <v>2020</v>
      </c>
      <c r="P638" s="5" t="str">
        <f t="shared" si="19"/>
        <v>May</v>
      </c>
    </row>
    <row r="639" spans="2:16" ht="14.25" customHeight="1" x14ac:dyDescent="0.4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c r="O639" s="5">
        <f t="shared" si="18"/>
        <v>2020</v>
      </c>
      <c r="P639" s="5" t="str">
        <f t="shared" si="19"/>
        <v>May</v>
      </c>
    </row>
    <row r="640" spans="2:16" ht="14.25" customHeight="1" x14ac:dyDescent="0.4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c r="O640" s="5">
        <f t="shared" si="18"/>
        <v>2020</v>
      </c>
      <c r="P640" s="5" t="str">
        <f t="shared" si="19"/>
        <v>May</v>
      </c>
    </row>
    <row r="641" spans="2:16" ht="14.25" customHeight="1" x14ac:dyDescent="0.4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c r="O641" s="5">
        <f t="shared" si="18"/>
        <v>2020</v>
      </c>
      <c r="P641" s="5" t="str">
        <f t="shared" si="19"/>
        <v>May</v>
      </c>
    </row>
    <row r="642" spans="2:16" ht="14.25" customHeight="1" x14ac:dyDescent="0.4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c r="O642" s="5">
        <f t="shared" si="18"/>
        <v>2020</v>
      </c>
      <c r="P642" s="5" t="str">
        <f t="shared" si="19"/>
        <v>May</v>
      </c>
    </row>
    <row r="643" spans="2:16" ht="14.25" customHeight="1" x14ac:dyDescent="0.4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c r="O643" s="5">
        <f t="shared" si="18"/>
        <v>2020</v>
      </c>
      <c r="P643" s="5" t="str">
        <f t="shared" si="19"/>
        <v>May</v>
      </c>
    </row>
    <row r="644" spans="2:16" ht="14.25" customHeight="1" x14ac:dyDescent="0.4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c r="O644" s="5">
        <f t="shared" si="18"/>
        <v>2020</v>
      </c>
      <c r="P644" s="5" t="str">
        <f t="shared" si="19"/>
        <v>May</v>
      </c>
    </row>
    <row r="645" spans="2:16" ht="14.25" customHeight="1" x14ac:dyDescent="0.4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c r="O645" s="5">
        <f t="shared" si="18"/>
        <v>2020</v>
      </c>
      <c r="P645" s="5" t="str">
        <f t="shared" si="19"/>
        <v>May</v>
      </c>
    </row>
    <row r="646" spans="2:16" ht="14.25" customHeight="1" x14ac:dyDescent="0.4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c r="O646" s="5">
        <f t="shared" si="18"/>
        <v>2020</v>
      </c>
      <c r="P646" s="5" t="str">
        <f t="shared" si="19"/>
        <v>May</v>
      </c>
    </row>
    <row r="647" spans="2:16" ht="14.25" customHeight="1" x14ac:dyDescent="0.4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c r="O647" s="5">
        <f t="shared" ref="O647:O710" si="20">YEAR(D647)</f>
        <v>2020</v>
      </c>
      <c r="P647" s="5" t="str">
        <f t="shared" ref="P647:P710" si="21">TEXT(D647, "mmm")</f>
        <v>May</v>
      </c>
    </row>
    <row r="648" spans="2:16" ht="14.25" customHeight="1" x14ac:dyDescent="0.4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c r="O648" s="5">
        <f t="shared" si="20"/>
        <v>2020</v>
      </c>
      <c r="P648" s="5" t="str">
        <f t="shared" si="21"/>
        <v>May</v>
      </c>
    </row>
    <row r="649" spans="2:16" ht="14.25" customHeight="1" x14ac:dyDescent="0.4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c r="O649" s="5">
        <f t="shared" si="20"/>
        <v>2020</v>
      </c>
      <c r="P649" s="5" t="str">
        <f t="shared" si="21"/>
        <v>May</v>
      </c>
    </row>
    <row r="650" spans="2:16" ht="14.25" customHeight="1" x14ac:dyDescent="0.45">
      <c r="B650" s="5" t="s">
        <v>30</v>
      </c>
      <c r="C650" s="5">
        <v>1128299</v>
      </c>
      <c r="D650" s="6">
        <v>43977</v>
      </c>
      <c r="E650" s="5" t="s">
        <v>31</v>
      </c>
      <c r="F650" s="5" t="s">
        <v>44</v>
      </c>
      <c r="G650" s="5" t="s">
        <v>45</v>
      </c>
      <c r="H650" s="7" t="s">
        <v>17</v>
      </c>
      <c r="I650" s="8">
        <v>40</v>
      </c>
      <c r="J650" s="9">
        <v>450</v>
      </c>
      <c r="K650" s="10">
        <v>180000</v>
      </c>
      <c r="L650" s="10">
        <v>54000</v>
      </c>
      <c r="M650" s="11">
        <v>0.3</v>
      </c>
      <c r="N650" s="5" t="s">
        <v>18</v>
      </c>
      <c r="O650" s="5">
        <f t="shared" si="20"/>
        <v>2020</v>
      </c>
      <c r="P650" s="5" t="str">
        <f t="shared" si="21"/>
        <v>May</v>
      </c>
    </row>
    <row r="651" spans="2:16" ht="14.25" customHeight="1" x14ac:dyDescent="0.45">
      <c r="B651" s="5" t="s">
        <v>30</v>
      </c>
      <c r="C651" s="5">
        <v>1128299</v>
      </c>
      <c r="D651" s="6">
        <v>43978</v>
      </c>
      <c r="E651" s="5" t="s">
        <v>31</v>
      </c>
      <c r="F651" s="5" t="s">
        <v>44</v>
      </c>
      <c r="G651" s="5" t="s">
        <v>45</v>
      </c>
      <c r="H651" s="7" t="s">
        <v>19</v>
      </c>
      <c r="I651" s="8">
        <v>50</v>
      </c>
      <c r="J651" s="9">
        <v>450</v>
      </c>
      <c r="K651" s="10">
        <v>225000</v>
      </c>
      <c r="L651" s="10">
        <v>56250</v>
      </c>
      <c r="M651" s="11">
        <v>0.25</v>
      </c>
      <c r="N651" s="5" t="s">
        <v>18</v>
      </c>
      <c r="O651" s="5">
        <f t="shared" si="20"/>
        <v>2020</v>
      </c>
      <c r="P651" s="5" t="str">
        <f t="shared" si="21"/>
        <v>May</v>
      </c>
    </row>
    <row r="652" spans="2:16" ht="14.25" customHeight="1" x14ac:dyDescent="0.45">
      <c r="B652" s="5" t="s">
        <v>30</v>
      </c>
      <c r="C652" s="5">
        <v>1128299</v>
      </c>
      <c r="D652" s="6">
        <v>43979</v>
      </c>
      <c r="E652" s="5" t="s">
        <v>31</v>
      </c>
      <c r="F652" s="5" t="s">
        <v>44</v>
      </c>
      <c r="G652" s="5" t="s">
        <v>45</v>
      </c>
      <c r="H652" s="7" t="s">
        <v>20</v>
      </c>
      <c r="I652" s="8">
        <v>50</v>
      </c>
      <c r="J652" s="9">
        <v>450</v>
      </c>
      <c r="K652" s="10">
        <v>225000</v>
      </c>
      <c r="L652" s="10">
        <v>56250</v>
      </c>
      <c r="M652" s="11">
        <v>0.25</v>
      </c>
      <c r="N652" s="5" t="s">
        <v>18</v>
      </c>
      <c r="O652" s="5">
        <f t="shared" si="20"/>
        <v>2020</v>
      </c>
      <c r="P652" s="5" t="str">
        <f t="shared" si="21"/>
        <v>May</v>
      </c>
    </row>
    <row r="653" spans="2:16" ht="14.25" customHeight="1" x14ac:dyDescent="0.45">
      <c r="B653" s="5" t="s">
        <v>30</v>
      </c>
      <c r="C653" s="5">
        <v>1128299</v>
      </c>
      <c r="D653" s="6">
        <v>43980</v>
      </c>
      <c r="E653" s="5" t="s">
        <v>31</v>
      </c>
      <c r="F653" s="5" t="s">
        <v>44</v>
      </c>
      <c r="G653" s="5" t="s">
        <v>45</v>
      </c>
      <c r="H653" s="7" t="s">
        <v>21</v>
      </c>
      <c r="I653" s="8">
        <v>50</v>
      </c>
      <c r="J653" s="9">
        <v>300</v>
      </c>
      <c r="K653" s="10">
        <v>150000</v>
      </c>
      <c r="L653" s="10">
        <v>45000</v>
      </c>
      <c r="M653" s="11">
        <v>0.3</v>
      </c>
      <c r="N653" s="5" t="s">
        <v>18</v>
      </c>
      <c r="O653" s="5">
        <f t="shared" si="20"/>
        <v>2020</v>
      </c>
      <c r="P653" s="5" t="str">
        <f t="shared" si="21"/>
        <v>May</v>
      </c>
    </row>
    <row r="654" spans="2:16" ht="14.25" customHeight="1" x14ac:dyDescent="0.4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c r="O654" s="5">
        <f t="shared" si="20"/>
        <v>2020</v>
      </c>
      <c r="P654" s="5" t="str">
        <f t="shared" si="21"/>
        <v>May</v>
      </c>
    </row>
    <row r="655" spans="2:16" ht="14.25" customHeight="1" x14ac:dyDescent="0.45">
      <c r="B655" s="5" t="s">
        <v>30</v>
      </c>
      <c r="C655" s="5">
        <v>1128299</v>
      </c>
      <c r="D655" s="6">
        <v>43982</v>
      </c>
      <c r="E655" s="5" t="s">
        <v>31</v>
      </c>
      <c r="F655" s="5" t="s">
        <v>46</v>
      </c>
      <c r="G655" s="5" t="s">
        <v>47</v>
      </c>
      <c r="H655" s="7" t="s">
        <v>23</v>
      </c>
      <c r="I655" s="8">
        <v>50</v>
      </c>
      <c r="J655" s="9">
        <v>500</v>
      </c>
      <c r="K655" s="10">
        <v>250000</v>
      </c>
      <c r="L655" s="10">
        <v>50000</v>
      </c>
      <c r="M655" s="11">
        <v>0.2</v>
      </c>
      <c r="N655" s="5" t="s">
        <v>18</v>
      </c>
      <c r="O655" s="5">
        <f t="shared" si="20"/>
        <v>2020</v>
      </c>
      <c r="P655" s="5" t="str">
        <f t="shared" si="21"/>
        <v>May</v>
      </c>
    </row>
    <row r="656" spans="2:16" ht="14.25" customHeight="1" x14ac:dyDescent="0.45">
      <c r="B656" s="5" t="s">
        <v>30</v>
      </c>
      <c r="C656" s="5">
        <v>1128299</v>
      </c>
      <c r="D656" s="6">
        <v>43983</v>
      </c>
      <c r="E656" s="5" t="s">
        <v>31</v>
      </c>
      <c r="F656" s="5" t="s">
        <v>46</v>
      </c>
      <c r="G656" s="5" t="s">
        <v>47</v>
      </c>
      <c r="H656" s="7" t="s">
        <v>17</v>
      </c>
      <c r="I656" s="8">
        <v>40</v>
      </c>
      <c r="J656" s="9">
        <v>550</v>
      </c>
      <c r="K656" s="10">
        <v>220000</v>
      </c>
      <c r="L656" s="10">
        <v>66000</v>
      </c>
      <c r="M656" s="11">
        <v>0.3</v>
      </c>
      <c r="N656" s="5" t="s">
        <v>18</v>
      </c>
      <c r="O656" s="5">
        <f t="shared" si="20"/>
        <v>2020</v>
      </c>
      <c r="P656" s="5" t="str">
        <f t="shared" si="21"/>
        <v>Jun</v>
      </c>
    </row>
    <row r="657" spans="2:16" ht="14.25" customHeight="1" x14ac:dyDescent="0.45">
      <c r="B657" s="5" t="s">
        <v>30</v>
      </c>
      <c r="C657" s="5">
        <v>1128299</v>
      </c>
      <c r="D657" s="6">
        <v>43984</v>
      </c>
      <c r="E657" s="5" t="s">
        <v>31</v>
      </c>
      <c r="F657" s="5" t="s">
        <v>46</v>
      </c>
      <c r="G657" s="5" t="s">
        <v>47</v>
      </c>
      <c r="H657" s="7" t="s">
        <v>19</v>
      </c>
      <c r="I657" s="8">
        <v>50</v>
      </c>
      <c r="J657" s="9">
        <v>450</v>
      </c>
      <c r="K657" s="10">
        <v>225000</v>
      </c>
      <c r="L657" s="10">
        <v>56250</v>
      </c>
      <c r="M657" s="11">
        <v>0.25</v>
      </c>
      <c r="N657" s="5" t="s">
        <v>18</v>
      </c>
      <c r="O657" s="5">
        <f t="shared" si="20"/>
        <v>2020</v>
      </c>
      <c r="P657" s="5" t="str">
        <f t="shared" si="21"/>
        <v>Jun</v>
      </c>
    </row>
    <row r="658" spans="2:16" ht="14.25" customHeight="1" x14ac:dyDescent="0.45">
      <c r="B658" s="5" t="s">
        <v>30</v>
      </c>
      <c r="C658" s="5">
        <v>1128299</v>
      </c>
      <c r="D658" s="6">
        <v>43985</v>
      </c>
      <c r="E658" s="5" t="s">
        <v>31</v>
      </c>
      <c r="F658" s="5" t="s">
        <v>46</v>
      </c>
      <c r="G658" s="5" t="s">
        <v>47</v>
      </c>
      <c r="H658" s="7" t="s">
        <v>20</v>
      </c>
      <c r="I658" s="8">
        <v>50</v>
      </c>
      <c r="J658" s="9">
        <v>450</v>
      </c>
      <c r="K658" s="10">
        <v>225000</v>
      </c>
      <c r="L658" s="10">
        <v>56250</v>
      </c>
      <c r="M658" s="11">
        <v>0.25</v>
      </c>
      <c r="N658" s="5" t="s">
        <v>18</v>
      </c>
      <c r="O658" s="5">
        <f t="shared" si="20"/>
        <v>2020</v>
      </c>
      <c r="P658" s="5" t="str">
        <f t="shared" si="21"/>
        <v>Jun</v>
      </c>
    </row>
    <row r="659" spans="2:16" ht="14.25" customHeight="1" x14ac:dyDescent="0.45">
      <c r="B659" s="5" t="s">
        <v>30</v>
      </c>
      <c r="C659" s="5">
        <v>1128299</v>
      </c>
      <c r="D659" s="6">
        <v>43986</v>
      </c>
      <c r="E659" s="5" t="s">
        <v>31</v>
      </c>
      <c r="F659" s="5" t="s">
        <v>46</v>
      </c>
      <c r="G659" s="5" t="s">
        <v>47</v>
      </c>
      <c r="H659" s="7" t="s">
        <v>21</v>
      </c>
      <c r="I659" s="8">
        <v>50</v>
      </c>
      <c r="J659" s="9">
        <v>300</v>
      </c>
      <c r="K659" s="10">
        <v>150000</v>
      </c>
      <c r="L659" s="10">
        <v>45000</v>
      </c>
      <c r="M659" s="11">
        <v>0.3</v>
      </c>
      <c r="N659" s="5" t="s">
        <v>18</v>
      </c>
      <c r="O659" s="5">
        <f t="shared" si="20"/>
        <v>2020</v>
      </c>
      <c r="P659" s="5" t="str">
        <f t="shared" si="21"/>
        <v>Jun</v>
      </c>
    </row>
    <row r="660" spans="2:16" ht="14.25" customHeight="1" x14ac:dyDescent="0.4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c r="O660" s="5">
        <f t="shared" si="20"/>
        <v>2020</v>
      </c>
      <c r="P660" s="5" t="str">
        <f t="shared" si="21"/>
        <v>Jun</v>
      </c>
    </row>
    <row r="661" spans="2:16" ht="14.25" customHeight="1" x14ac:dyDescent="0.45">
      <c r="B661" s="5" t="s">
        <v>30</v>
      </c>
      <c r="C661" s="5">
        <v>1128299</v>
      </c>
      <c r="D661" s="6">
        <v>43988</v>
      </c>
      <c r="E661" s="5" t="s">
        <v>31</v>
      </c>
      <c r="F661" s="5" t="s">
        <v>46</v>
      </c>
      <c r="G661" s="5" t="s">
        <v>47</v>
      </c>
      <c r="H661" s="7" t="s">
        <v>23</v>
      </c>
      <c r="I661" s="8">
        <v>50</v>
      </c>
      <c r="J661" s="9">
        <v>425</v>
      </c>
      <c r="K661" s="10">
        <v>212500</v>
      </c>
      <c r="L661" s="10">
        <v>42500</v>
      </c>
      <c r="M661" s="11">
        <v>0.2</v>
      </c>
      <c r="N661" s="5" t="s">
        <v>18</v>
      </c>
      <c r="O661" s="5">
        <f t="shared" si="20"/>
        <v>2020</v>
      </c>
      <c r="P661" s="5" t="str">
        <f t="shared" si="21"/>
        <v>Jun</v>
      </c>
    </row>
    <row r="662" spans="2:16" ht="14.25" customHeight="1" x14ac:dyDescent="0.45">
      <c r="B662" s="5" t="s">
        <v>30</v>
      </c>
      <c r="C662" s="5">
        <v>1128299</v>
      </c>
      <c r="D662" s="6">
        <v>43989</v>
      </c>
      <c r="E662" s="5" t="s">
        <v>31</v>
      </c>
      <c r="F662" s="5" t="s">
        <v>46</v>
      </c>
      <c r="G662" s="5" t="s">
        <v>47</v>
      </c>
      <c r="H662" s="7" t="s">
        <v>17</v>
      </c>
      <c r="I662" s="8">
        <v>50</v>
      </c>
      <c r="J662" s="9">
        <v>575</v>
      </c>
      <c r="K662" s="10">
        <v>287500</v>
      </c>
      <c r="L662" s="10">
        <v>86250</v>
      </c>
      <c r="M662" s="11">
        <v>0.3</v>
      </c>
      <c r="N662" s="5" t="s">
        <v>18</v>
      </c>
      <c r="O662" s="5">
        <f t="shared" si="20"/>
        <v>2020</v>
      </c>
      <c r="P662" s="5" t="str">
        <f t="shared" si="21"/>
        <v>Jun</v>
      </c>
    </row>
    <row r="663" spans="2:16" ht="14.25" customHeight="1" x14ac:dyDescent="0.45">
      <c r="B663" s="5" t="s">
        <v>30</v>
      </c>
      <c r="C663" s="5">
        <v>1128299</v>
      </c>
      <c r="D663" s="6">
        <v>43990</v>
      </c>
      <c r="E663" s="5" t="s">
        <v>31</v>
      </c>
      <c r="F663" s="5" t="s">
        <v>46</v>
      </c>
      <c r="G663" s="5" t="s">
        <v>47</v>
      </c>
      <c r="H663" s="7" t="s">
        <v>19</v>
      </c>
      <c r="I663" s="8">
        <v>60</v>
      </c>
      <c r="J663" s="9">
        <v>425</v>
      </c>
      <c r="K663" s="10">
        <v>255000</v>
      </c>
      <c r="L663" s="10">
        <v>63750</v>
      </c>
      <c r="M663" s="11">
        <v>0.25</v>
      </c>
      <c r="N663" s="5" t="s">
        <v>18</v>
      </c>
      <c r="O663" s="5">
        <f t="shared" si="20"/>
        <v>2020</v>
      </c>
      <c r="P663" s="5" t="str">
        <f t="shared" si="21"/>
        <v>Jun</v>
      </c>
    </row>
    <row r="664" spans="2:16" ht="14.25" customHeight="1" x14ac:dyDescent="0.4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c r="O664" s="5">
        <f t="shared" si="20"/>
        <v>2020</v>
      </c>
      <c r="P664" s="5" t="str">
        <f t="shared" si="21"/>
        <v>Jun</v>
      </c>
    </row>
    <row r="665" spans="2:16" ht="14.25" customHeight="1" x14ac:dyDescent="0.4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c r="O665" s="5">
        <f t="shared" si="20"/>
        <v>2020</v>
      </c>
      <c r="P665" s="5" t="str">
        <f t="shared" si="21"/>
        <v>Jun</v>
      </c>
    </row>
    <row r="666" spans="2:16" ht="14.25" customHeight="1" x14ac:dyDescent="0.45">
      <c r="B666" s="5" t="s">
        <v>30</v>
      </c>
      <c r="C666" s="5">
        <v>1128299</v>
      </c>
      <c r="D666" s="6">
        <v>43993</v>
      </c>
      <c r="E666" s="5" t="s">
        <v>31</v>
      </c>
      <c r="F666" s="5" t="s">
        <v>46</v>
      </c>
      <c r="G666" s="5" t="s">
        <v>47</v>
      </c>
      <c r="H666" s="7" t="s">
        <v>22</v>
      </c>
      <c r="I666" s="8">
        <v>70</v>
      </c>
      <c r="J666" s="9">
        <v>175</v>
      </c>
      <c r="K666" s="10">
        <v>122500</v>
      </c>
      <c r="L666" s="10">
        <v>30625</v>
      </c>
      <c r="M666" s="11">
        <v>0.25</v>
      </c>
      <c r="N666" s="5" t="s">
        <v>18</v>
      </c>
      <c r="O666" s="5">
        <f t="shared" si="20"/>
        <v>2020</v>
      </c>
      <c r="P666" s="5" t="str">
        <f t="shared" si="21"/>
        <v>Jun</v>
      </c>
    </row>
    <row r="667" spans="2:16" ht="14.25" customHeight="1" x14ac:dyDescent="0.4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c r="O667" s="5">
        <f t="shared" si="20"/>
        <v>2020</v>
      </c>
      <c r="P667" s="5" t="str">
        <f t="shared" si="21"/>
        <v>Jun</v>
      </c>
    </row>
    <row r="668" spans="2:16" ht="14.25" customHeight="1" x14ac:dyDescent="0.45">
      <c r="B668" s="5" t="s">
        <v>30</v>
      </c>
      <c r="C668" s="5">
        <v>1128299</v>
      </c>
      <c r="D668" s="6">
        <v>43995</v>
      </c>
      <c r="E668" s="5" t="s">
        <v>31</v>
      </c>
      <c r="F668" s="5" t="s">
        <v>46</v>
      </c>
      <c r="G668" s="5" t="s">
        <v>47</v>
      </c>
      <c r="H668" s="7" t="s">
        <v>17</v>
      </c>
      <c r="I668" s="8">
        <v>70</v>
      </c>
      <c r="J668" s="9">
        <v>550</v>
      </c>
      <c r="K668" s="10">
        <v>385000</v>
      </c>
      <c r="L668" s="10">
        <v>115500</v>
      </c>
      <c r="M668" s="11">
        <v>0.3</v>
      </c>
      <c r="N668" s="5" t="s">
        <v>18</v>
      </c>
      <c r="O668" s="5">
        <f t="shared" si="20"/>
        <v>2020</v>
      </c>
      <c r="P668" s="5" t="str">
        <f t="shared" si="21"/>
        <v>Jun</v>
      </c>
    </row>
    <row r="669" spans="2:16" ht="14.25" customHeight="1" x14ac:dyDescent="0.45">
      <c r="B669" s="5" t="s">
        <v>30</v>
      </c>
      <c r="C669" s="5">
        <v>1128299</v>
      </c>
      <c r="D669" s="6">
        <v>43996</v>
      </c>
      <c r="E669" s="5" t="s">
        <v>31</v>
      </c>
      <c r="F669" s="5" t="s">
        <v>46</v>
      </c>
      <c r="G669" s="5" t="s">
        <v>47</v>
      </c>
      <c r="H669" s="7" t="s">
        <v>19</v>
      </c>
      <c r="I669" s="8">
        <v>75</v>
      </c>
      <c r="J669" s="9">
        <v>350</v>
      </c>
      <c r="K669" s="10">
        <v>262500</v>
      </c>
      <c r="L669" s="10">
        <v>65625</v>
      </c>
      <c r="M669" s="11">
        <v>0.25</v>
      </c>
      <c r="N669" s="5" t="s">
        <v>18</v>
      </c>
      <c r="O669" s="5">
        <f t="shared" si="20"/>
        <v>2020</v>
      </c>
      <c r="P669" s="5" t="str">
        <f t="shared" si="21"/>
        <v>Jun</v>
      </c>
    </row>
    <row r="670" spans="2:16" ht="14.25" customHeight="1" x14ac:dyDescent="0.45">
      <c r="B670" s="5" t="s">
        <v>30</v>
      </c>
      <c r="C670" s="5">
        <v>1128299</v>
      </c>
      <c r="D670" s="6">
        <v>43997</v>
      </c>
      <c r="E670" s="5" t="s">
        <v>31</v>
      </c>
      <c r="F670" s="5" t="s">
        <v>46</v>
      </c>
      <c r="G670" s="5" t="s">
        <v>47</v>
      </c>
      <c r="H670" s="7" t="s">
        <v>20</v>
      </c>
      <c r="I670" s="8">
        <v>75</v>
      </c>
      <c r="J670" s="9">
        <v>400</v>
      </c>
      <c r="K670" s="10">
        <v>300000</v>
      </c>
      <c r="L670" s="10">
        <v>75000</v>
      </c>
      <c r="M670" s="11">
        <v>0.25</v>
      </c>
      <c r="N670" s="5" t="s">
        <v>18</v>
      </c>
      <c r="O670" s="5">
        <f t="shared" si="20"/>
        <v>2020</v>
      </c>
      <c r="P670" s="5" t="str">
        <f t="shared" si="21"/>
        <v>Jun</v>
      </c>
    </row>
    <row r="671" spans="2:16" ht="14.25" customHeight="1" x14ac:dyDescent="0.45">
      <c r="B671" s="5" t="s">
        <v>30</v>
      </c>
      <c r="C671" s="5">
        <v>1128299</v>
      </c>
      <c r="D671" s="6">
        <v>43998</v>
      </c>
      <c r="E671" s="5" t="s">
        <v>31</v>
      </c>
      <c r="F671" s="5" t="s">
        <v>46</v>
      </c>
      <c r="G671" s="5" t="s">
        <v>47</v>
      </c>
      <c r="H671" s="7" t="s">
        <v>21</v>
      </c>
      <c r="I671" s="8">
        <v>60</v>
      </c>
      <c r="J671" s="9">
        <v>300</v>
      </c>
      <c r="K671" s="10">
        <v>180000</v>
      </c>
      <c r="L671" s="10">
        <v>54000</v>
      </c>
      <c r="M671" s="11">
        <v>0.3</v>
      </c>
      <c r="N671" s="5" t="s">
        <v>18</v>
      </c>
      <c r="O671" s="5">
        <f t="shared" si="20"/>
        <v>2020</v>
      </c>
      <c r="P671" s="5" t="str">
        <f t="shared" si="21"/>
        <v>Jun</v>
      </c>
    </row>
    <row r="672" spans="2:16" ht="14.25" customHeight="1" x14ac:dyDescent="0.45">
      <c r="B672" s="5" t="s">
        <v>30</v>
      </c>
      <c r="C672" s="5">
        <v>1128299</v>
      </c>
      <c r="D672" s="6">
        <v>43999</v>
      </c>
      <c r="E672" s="5" t="s">
        <v>31</v>
      </c>
      <c r="F672" s="5" t="s">
        <v>46</v>
      </c>
      <c r="G672" s="5" t="s">
        <v>47</v>
      </c>
      <c r="H672" s="7" t="s">
        <v>22</v>
      </c>
      <c r="I672" s="8">
        <v>65</v>
      </c>
      <c r="J672" s="9">
        <v>200</v>
      </c>
      <c r="K672" s="10">
        <v>130000</v>
      </c>
      <c r="L672" s="10">
        <v>32500</v>
      </c>
      <c r="M672" s="11">
        <v>0.25</v>
      </c>
      <c r="N672" s="5" t="s">
        <v>18</v>
      </c>
      <c r="O672" s="5">
        <f t="shared" si="20"/>
        <v>2020</v>
      </c>
      <c r="P672" s="5" t="str">
        <f t="shared" si="21"/>
        <v>Jun</v>
      </c>
    </row>
    <row r="673" spans="2:16" ht="14.25" customHeight="1" x14ac:dyDescent="0.45">
      <c r="B673" s="5" t="s">
        <v>30</v>
      </c>
      <c r="C673" s="5">
        <v>1128299</v>
      </c>
      <c r="D673" s="6">
        <v>44000</v>
      </c>
      <c r="E673" s="5" t="s">
        <v>31</v>
      </c>
      <c r="F673" s="5" t="s">
        <v>46</v>
      </c>
      <c r="G673" s="5" t="s">
        <v>47</v>
      </c>
      <c r="H673" s="7" t="s">
        <v>23</v>
      </c>
      <c r="I673" s="8">
        <v>80</v>
      </c>
      <c r="J673" s="9">
        <v>350</v>
      </c>
      <c r="K673" s="10">
        <v>280000</v>
      </c>
      <c r="L673" s="10">
        <v>56000</v>
      </c>
      <c r="M673" s="11">
        <v>0.2</v>
      </c>
      <c r="N673" s="5" t="s">
        <v>18</v>
      </c>
      <c r="O673" s="5">
        <f t="shared" si="20"/>
        <v>2020</v>
      </c>
      <c r="P673" s="5" t="str">
        <f t="shared" si="21"/>
        <v>Jun</v>
      </c>
    </row>
    <row r="674" spans="2:16" ht="14.25" customHeight="1" x14ac:dyDescent="0.45">
      <c r="B674" s="5" t="s">
        <v>30</v>
      </c>
      <c r="C674" s="5">
        <v>1128299</v>
      </c>
      <c r="D674" s="6">
        <v>44001</v>
      </c>
      <c r="E674" s="5" t="s">
        <v>31</v>
      </c>
      <c r="F674" s="5" t="s">
        <v>46</v>
      </c>
      <c r="G674" s="5" t="s">
        <v>47</v>
      </c>
      <c r="H674" s="7" t="s">
        <v>17</v>
      </c>
      <c r="I674" s="8">
        <v>60</v>
      </c>
      <c r="J674" s="9">
        <v>550</v>
      </c>
      <c r="K674" s="10">
        <v>330000</v>
      </c>
      <c r="L674" s="10">
        <v>99000</v>
      </c>
      <c r="M674" s="11">
        <v>0.3</v>
      </c>
      <c r="N674" s="5" t="s">
        <v>18</v>
      </c>
      <c r="O674" s="5">
        <f t="shared" si="20"/>
        <v>2020</v>
      </c>
      <c r="P674" s="5" t="str">
        <f t="shared" si="21"/>
        <v>Jun</v>
      </c>
    </row>
    <row r="675" spans="2:16" ht="14.25" customHeight="1" x14ac:dyDescent="0.45">
      <c r="B675" s="5" t="s">
        <v>30</v>
      </c>
      <c r="C675" s="5">
        <v>1128299</v>
      </c>
      <c r="D675" s="6">
        <v>44002</v>
      </c>
      <c r="E675" s="5" t="s">
        <v>31</v>
      </c>
      <c r="F675" s="5" t="s">
        <v>46</v>
      </c>
      <c r="G675" s="5" t="s">
        <v>47</v>
      </c>
      <c r="H675" s="7" t="s">
        <v>19</v>
      </c>
      <c r="I675" s="8">
        <v>65</v>
      </c>
      <c r="J675" s="9">
        <v>400</v>
      </c>
      <c r="K675" s="10">
        <v>260000</v>
      </c>
      <c r="L675" s="10">
        <v>65000</v>
      </c>
      <c r="M675" s="11">
        <v>0.25</v>
      </c>
      <c r="N675" s="5" t="s">
        <v>18</v>
      </c>
      <c r="O675" s="5">
        <f t="shared" si="20"/>
        <v>2020</v>
      </c>
      <c r="P675" s="5" t="str">
        <f t="shared" si="21"/>
        <v>Jun</v>
      </c>
    </row>
    <row r="676" spans="2:16" ht="14.25" customHeight="1" x14ac:dyDescent="0.45">
      <c r="B676" s="5" t="s">
        <v>30</v>
      </c>
      <c r="C676" s="5">
        <v>1128299</v>
      </c>
      <c r="D676" s="6">
        <v>44003</v>
      </c>
      <c r="E676" s="5" t="s">
        <v>31</v>
      </c>
      <c r="F676" s="5" t="s">
        <v>46</v>
      </c>
      <c r="G676" s="5" t="s">
        <v>47</v>
      </c>
      <c r="H676" s="7" t="s">
        <v>20</v>
      </c>
      <c r="I676" s="8">
        <v>65</v>
      </c>
      <c r="J676" s="9">
        <v>400</v>
      </c>
      <c r="K676" s="10">
        <v>260000</v>
      </c>
      <c r="L676" s="10">
        <v>65000</v>
      </c>
      <c r="M676" s="11">
        <v>0.25</v>
      </c>
      <c r="N676" s="5" t="s">
        <v>18</v>
      </c>
      <c r="O676" s="5">
        <f t="shared" si="20"/>
        <v>2020</v>
      </c>
      <c r="P676" s="5" t="str">
        <f t="shared" si="21"/>
        <v>Jun</v>
      </c>
    </row>
    <row r="677" spans="2:16" ht="14.25" customHeight="1" x14ac:dyDescent="0.45">
      <c r="B677" s="5" t="s">
        <v>30</v>
      </c>
      <c r="C677" s="5">
        <v>1128299</v>
      </c>
      <c r="D677" s="6">
        <v>44004</v>
      </c>
      <c r="E677" s="5" t="s">
        <v>31</v>
      </c>
      <c r="F677" s="5" t="s">
        <v>46</v>
      </c>
      <c r="G677" s="5" t="s">
        <v>47</v>
      </c>
      <c r="H677" s="7" t="s">
        <v>21</v>
      </c>
      <c r="I677" s="8">
        <v>60</v>
      </c>
      <c r="J677" s="9">
        <v>300</v>
      </c>
      <c r="K677" s="10">
        <v>180000</v>
      </c>
      <c r="L677" s="10">
        <v>54000</v>
      </c>
      <c r="M677" s="11">
        <v>0.3</v>
      </c>
      <c r="N677" s="5" t="s">
        <v>18</v>
      </c>
      <c r="O677" s="5">
        <f t="shared" si="20"/>
        <v>2020</v>
      </c>
      <c r="P677" s="5" t="str">
        <f t="shared" si="21"/>
        <v>Jun</v>
      </c>
    </row>
    <row r="678" spans="2:16" ht="14.25" customHeight="1" x14ac:dyDescent="0.45">
      <c r="B678" s="5" t="s">
        <v>30</v>
      </c>
      <c r="C678" s="5">
        <v>1128299</v>
      </c>
      <c r="D678" s="6">
        <v>44005</v>
      </c>
      <c r="E678" s="5" t="s">
        <v>31</v>
      </c>
      <c r="F678" s="5" t="s">
        <v>46</v>
      </c>
      <c r="G678" s="5" t="s">
        <v>47</v>
      </c>
      <c r="H678" s="7" t="s">
        <v>22</v>
      </c>
      <c r="I678" s="8">
        <v>65</v>
      </c>
      <c r="J678" s="9">
        <v>200</v>
      </c>
      <c r="K678" s="10">
        <v>130000</v>
      </c>
      <c r="L678" s="10">
        <v>32500</v>
      </c>
      <c r="M678" s="11">
        <v>0.25</v>
      </c>
      <c r="N678" s="5" t="s">
        <v>18</v>
      </c>
      <c r="O678" s="5">
        <f t="shared" si="20"/>
        <v>2020</v>
      </c>
      <c r="P678" s="5" t="str">
        <f t="shared" si="21"/>
        <v>Jun</v>
      </c>
    </row>
    <row r="679" spans="2:16" ht="14.25" customHeight="1" x14ac:dyDescent="0.45">
      <c r="B679" s="5" t="s">
        <v>30</v>
      </c>
      <c r="C679" s="5">
        <v>1128299</v>
      </c>
      <c r="D679" s="6">
        <v>44006</v>
      </c>
      <c r="E679" s="5" t="s">
        <v>31</v>
      </c>
      <c r="F679" s="5" t="s">
        <v>46</v>
      </c>
      <c r="G679" s="5" t="s">
        <v>47</v>
      </c>
      <c r="H679" s="7" t="s">
        <v>23</v>
      </c>
      <c r="I679" s="8">
        <v>80</v>
      </c>
      <c r="J679" s="9">
        <v>500</v>
      </c>
      <c r="K679" s="10">
        <v>400000</v>
      </c>
      <c r="L679" s="10">
        <v>80000</v>
      </c>
      <c r="M679" s="11">
        <v>0.2</v>
      </c>
      <c r="N679" s="5" t="s">
        <v>18</v>
      </c>
      <c r="O679" s="5">
        <f t="shared" si="20"/>
        <v>2020</v>
      </c>
      <c r="P679" s="5" t="str">
        <f t="shared" si="21"/>
        <v>Jun</v>
      </c>
    </row>
    <row r="680" spans="2:16" ht="14.25" customHeight="1" x14ac:dyDescent="0.45">
      <c r="B680" s="5" t="s">
        <v>30</v>
      </c>
      <c r="C680" s="5">
        <v>1128299</v>
      </c>
      <c r="D680" s="6">
        <v>44007</v>
      </c>
      <c r="E680" s="5" t="s">
        <v>31</v>
      </c>
      <c r="F680" s="5" t="s">
        <v>46</v>
      </c>
      <c r="G680" s="5" t="s">
        <v>47</v>
      </c>
      <c r="H680" s="7" t="s">
        <v>17</v>
      </c>
      <c r="I680" s="8">
        <v>75</v>
      </c>
      <c r="J680" s="9">
        <v>750</v>
      </c>
      <c r="K680" s="10">
        <v>562500</v>
      </c>
      <c r="L680" s="10">
        <v>168750</v>
      </c>
      <c r="M680" s="11">
        <v>0.3</v>
      </c>
      <c r="N680" s="5" t="s">
        <v>18</v>
      </c>
      <c r="O680" s="5">
        <f t="shared" si="20"/>
        <v>2020</v>
      </c>
      <c r="P680" s="5" t="str">
        <f t="shared" si="21"/>
        <v>Jun</v>
      </c>
    </row>
    <row r="681" spans="2:16" ht="14.25" customHeight="1" x14ac:dyDescent="0.45">
      <c r="B681" s="5" t="s">
        <v>30</v>
      </c>
      <c r="C681" s="5">
        <v>1128299</v>
      </c>
      <c r="D681" s="6">
        <v>44008</v>
      </c>
      <c r="E681" s="5" t="s">
        <v>31</v>
      </c>
      <c r="F681" s="5" t="s">
        <v>46</v>
      </c>
      <c r="G681" s="5" t="s">
        <v>47</v>
      </c>
      <c r="H681" s="7" t="s">
        <v>19</v>
      </c>
      <c r="I681" s="8">
        <v>80</v>
      </c>
      <c r="J681" s="9">
        <v>625</v>
      </c>
      <c r="K681" s="10">
        <v>500000</v>
      </c>
      <c r="L681" s="10">
        <v>125000</v>
      </c>
      <c r="M681" s="11">
        <v>0.25</v>
      </c>
      <c r="N681" s="5" t="s">
        <v>18</v>
      </c>
      <c r="O681" s="5">
        <f t="shared" si="20"/>
        <v>2020</v>
      </c>
      <c r="P681" s="5" t="str">
        <f t="shared" si="21"/>
        <v>Jun</v>
      </c>
    </row>
    <row r="682" spans="2:16" ht="14.25" customHeight="1" x14ac:dyDescent="0.45">
      <c r="B682" s="5" t="s">
        <v>30</v>
      </c>
      <c r="C682" s="5">
        <v>1128299</v>
      </c>
      <c r="D682" s="6">
        <v>44009</v>
      </c>
      <c r="E682" s="5" t="s">
        <v>31</v>
      </c>
      <c r="F682" s="5" t="s">
        <v>46</v>
      </c>
      <c r="G682" s="5" t="s">
        <v>47</v>
      </c>
      <c r="H682" s="7" t="s">
        <v>20</v>
      </c>
      <c r="I682" s="8">
        <v>80</v>
      </c>
      <c r="J682" s="9">
        <v>625</v>
      </c>
      <c r="K682" s="10">
        <v>500000</v>
      </c>
      <c r="L682" s="10">
        <v>125000</v>
      </c>
      <c r="M682" s="11">
        <v>0.25</v>
      </c>
      <c r="N682" s="5" t="s">
        <v>18</v>
      </c>
      <c r="O682" s="5">
        <f t="shared" si="20"/>
        <v>2020</v>
      </c>
      <c r="P682" s="5" t="str">
        <f t="shared" si="21"/>
        <v>Jun</v>
      </c>
    </row>
    <row r="683" spans="2:16" ht="14.25" customHeight="1" x14ac:dyDescent="0.45">
      <c r="B683" s="5" t="s">
        <v>30</v>
      </c>
      <c r="C683" s="5">
        <v>1128299</v>
      </c>
      <c r="D683" s="6">
        <v>44010</v>
      </c>
      <c r="E683" s="5" t="s">
        <v>31</v>
      </c>
      <c r="F683" s="5" t="s">
        <v>46</v>
      </c>
      <c r="G683" s="5" t="s">
        <v>47</v>
      </c>
      <c r="H683" s="7" t="s">
        <v>21</v>
      </c>
      <c r="I683" s="8">
        <v>80</v>
      </c>
      <c r="J683" s="9">
        <v>500</v>
      </c>
      <c r="K683" s="10">
        <v>400000</v>
      </c>
      <c r="L683" s="10">
        <v>120000</v>
      </c>
      <c r="M683" s="11">
        <v>0.3</v>
      </c>
      <c r="N683" s="5" t="s">
        <v>18</v>
      </c>
      <c r="O683" s="5">
        <f t="shared" si="20"/>
        <v>2020</v>
      </c>
      <c r="P683" s="5" t="str">
        <f t="shared" si="21"/>
        <v>Jun</v>
      </c>
    </row>
    <row r="684" spans="2:16" ht="14.25" customHeight="1" x14ac:dyDescent="0.4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c r="O684" s="5">
        <f t="shared" si="20"/>
        <v>2020</v>
      </c>
      <c r="P684" s="5" t="str">
        <f t="shared" si="21"/>
        <v>Jun</v>
      </c>
    </row>
    <row r="685" spans="2:16" ht="14.25" customHeight="1" x14ac:dyDescent="0.45">
      <c r="B685" s="5" t="s">
        <v>30</v>
      </c>
      <c r="C685" s="5">
        <v>1128299</v>
      </c>
      <c r="D685" s="6">
        <v>44012</v>
      </c>
      <c r="E685" s="5" t="s">
        <v>31</v>
      </c>
      <c r="F685" s="5" t="s">
        <v>46</v>
      </c>
      <c r="G685" s="5" t="s">
        <v>47</v>
      </c>
      <c r="H685" s="7" t="s">
        <v>23</v>
      </c>
      <c r="I685" s="8">
        <v>100</v>
      </c>
      <c r="J685" s="9">
        <v>675</v>
      </c>
      <c r="K685" s="10">
        <v>675000</v>
      </c>
      <c r="L685" s="10">
        <v>135000</v>
      </c>
      <c r="M685" s="11">
        <v>0.2</v>
      </c>
      <c r="N685" s="5" t="s">
        <v>18</v>
      </c>
      <c r="O685" s="5">
        <f t="shared" si="20"/>
        <v>2020</v>
      </c>
      <c r="P685" s="5" t="str">
        <f t="shared" si="21"/>
        <v>Jun</v>
      </c>
    </row>
    <row r="686" spans="2:16" ht="14.25" customHeight="1" x14ac:dyDescent="0.45">
      <c r="B686" s="5" t="s">
        <v>30</v>
      </c>
      <c r="C686" s="5">
        <v>1128299</v>
      </c>
      <c r="D686" s="6">
        <v>44013</v>
      </c>
      <c r="E686" s="5" t="s">
        <v>31</v>
      </c>
      <c r="F686" s="5" t="s">
        <v>46</v>
      </c>
      <c r="G686" s="5" t="s">
        <v>47</v>
      </c>
      <c r="H686" s="7" t="s">
        <v>17</v>
      </c>
      <c r="I686" s="8">
        <v>80</v>
      </c>
      <c r="J686" s="9">
        <v>825</v>
      </c>
      <c r="K686" s="10">
        <v>660000</v>
      </c>
      <c r="L686" s="10">
        <v>198000</v>
      </c>
      <c r="M686" s="11">
        <v>0.3</v>
      </c>
      <c r="N686" s="5" t="s">
        <v>18</v>
      </c>
      <c r="O686" s="5">
        <f t="shared" si="20"/>
        <v>2020</v>
      </c>
      <c r="P686" s="5" t="str">
        <f t="shared" si="21"/>
        <v>Jul</v>
      </c>
    </row>
    <row r="687" spans="2:16" ht="14.25" customHeight="1" x14ac:dyDescent="0.4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c r="O687" s="5">
        <f t="shared" si="20"/>
        <v>2020</v>
      </c>
      <c r="P687" s="5" t="str">
        <f t="shared" si="21"/>
        <v>Jul</v>
      </c>
    </row>
    <row r="688" spans="2:16" ht="14.25" customHeight="1" x14ac:dyDescent="0.4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c r="O688" s="5">
        <f t="shared" si="20"/>
        <v>2020</v>
      </c>
      <c r="P688" s="5" t="str">
        <f t="shared" si="21"/>
        <v>Jul</v>
      </c>
    </row>
    <row r="689" spans="2:16" ht="14.25" customHeight="1" x14ac:dyDescent="0.45">
      <c r="B689" s="5" t="s">
        <v>30</v>
      </c>
      <c r="C689" s="5">
        <v>1128299</v>
      </c>
      <c r="D689" s="6">
        <v>44016</v>
      </c>
      <c r="E689" s="5" t="s">
        <v>31</v>
      </c>
      <c r="F689" s="5" t="s">
        <v>46</v>
      </c>
      <c r="G689" s="5" t="s">
        <v>47</v>
      </c>
      <c r="H689" s="7" t="s">
        <v>21</v>
      </c>
      <c r="I689" s="8">
        <v>80</v>
      </c>
      <c r="J689" s="9">
        <v>525</v>
      </c>
      <c r="K689" s="10">
        <v>420000</v>
      </c>
      <c r="L689" s="10">
        <v>126000</v>
      </c>
      <c r="M689" s="11">
        <v>0.3</v>
      </c>
      <c r="N689" s="5" t="s">
        <v>18</v>
      </c>
      <c r="O689" s="5">
        <f t="shared" si="20"/>
        <v>2020</v>
      </c>
      <c r="P689" s="5" t="str">
        <f t="shared" si="21"/>
        <v>Jul</v>
      </c>
    </row>
    <row r="690" spans="2:16" ht="14.25" customHeight="1" x14ac:dyDescent="0.4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c r="O690" s="5">
        <f t="shared" si="20"/>
        <v>2020</v>
      </c>
      <c r="P690" s="5" t="str">
        <f t="shared" si="21"/>
        <v>Jul</v>
      </c>
    </row>
    <row r="691" spans="2:16" ht="14.25" customHeight="1" x14ac:dyDescent="0.45">
      <c r="B691" s="5" t="s">
        <v>30</v>
      </c>
      <c r="C691" s="5">
        <v>1128299</v>
      </c>
      <c r="D691" s="6">
        <v>44018</v>
      </c>
      <c r="E691" s="5" t="s">
        <v>31</v>
      </c>
      <c r="F691" s="5" t="s">
        <v>46</v>
      </c>
      <c r="G691" s="5" t="s">
        <v>47</v>
      </c>
      <c r="H691" s="7" t="s">
        <v>23</v>
      </c>
      <c r="I691" s="8">
        <v>100</v>
      </c>
      <c r="J691" s="9">
        <v>575</v>
      </c>
      <c r="K691" s="10">
        <v>575000</v>
      </c>
      <c r="L691" s="10">
        <v>115000</v>
      </c>
      <c r="M691" s="11">
        <v>0.2</v>
      </c>
      <c r="N691" s="5" t="s">
        <v>18</v>
      </c>
      <c r="O691" s="5">
        <f t="shared" si="20"/>
        <v>2020</v>
      </c>
      <c r="P691" s="5" t="str">
        <f t="shared" si="21"/>
        <v>Jul</v>
      </c>
    </row>
    <row r="692" spans="2:16" ht="14.25" customHeight="1" x14ac:dyDescent="0.4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c r="O692" s="5">
        <f t="shared" si="20"/>
        <v>2020</v>
      </c>
      <c r="P692" s="5" t="str">
        <f t="shared" si="21"/>
        <v>Jul</v>
      </c>
    </row>
    <row r="693" spans="2:16" ht="14.25" customHeight="1" x14ac:dyDescent="0.4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c r="O693" s="5">
        <f t="shared" si="20"/>
        <v>2020</v>
      </c>
      <c r="P693" s="5" t="str">
        <f t="shared" si="21"/>
        <v>Jul</v>
      </c>
    </row>
    <row r="694" spans="2:16" ht="14.25" customHeight="1" x14ac:dyDescent="0.4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c r="O694" s="5">
        <f t="shared" si="20"/>
        <v>2020</v>
      </c>
      <c r="P694" s="5" t="str">
        <f t="shared" si="21"/>
        <v>Jul</v>
      </c>
    </row>
    <row r="695" spans="2:16" ht="14.25" customHeight="1" x14ac:dyDescent="0.4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c r="O695" s="5">
        <f t="shared" si="20"/>
        <v>2020</v>
      </c>
      <c r="P695" s="5" t="str">
        <f t="shared" si="21"/>
        <v>Jul</v>
      </c>
    </row>
    <row r="696" spans="2:16" ht="14.25" customHeight="1" x14ac:dyDescent="0.45">
      <c r="B696" s="5" t="s">
        <v>30</v>
      </c>
      <c r="C696" s="5">
        <v>1128299</v>
      </c>
      <c r="D696" s="6">
        <v>44023</v>
      </c>
      <c r="E696" s="5" t="s">
        <v>31</v>
      </c>
      <c r="F696" s="5" t="s">
        <v>46</v>
      </c>
      <c r="G696" s="5" t="s">
        <v>47</v>
      </c>
      <c r="H696" s="7" t="s">
        <v>22</v>
      </c>
      <c r="I696" s="8">
        <v>75</v>
      </c>
      <c r="J696" s="9">
        <v>575</v>
      </c>
      <c r="K696" s="10">
        <v>431250</v>
      </c>
      <c r="L696" s="10">
        <v>107812.5</v>
      </c>
      <c r="M696" s="11">
        <v>0.25</v>
      </c>
      <c r="N696" s="5" t="s">
        <v>18</v>
      </c>
      <c r="O696" s="5">
        <f t="shared" si="20"/>
        <v>2020</v>
      </c>
      <c r="P696" s="5" t="str">
        <f t="shared" si="21"/>
        <v>Jul</v>
      </c>
    </row>
    <row r="697" spans="2:16" ht="14.25" customHeight="1" x14ac:dyDescent="0.45">
      <c r="B697" s="5" t="s">
        <v>30</v>
      </c>
      <c r="C697" s="5">
        <v>1128299</v>
      </c>
      <c r="D697" s="6">
        <v>44024</v>
      </c>
      <c r="E697" s="5" t="s">
        <v>31</v>
      </c>
      <c r="F697" s="5" t="s">
        <v>46</v>
      </c>
      <c r="G697" s="5" t="s">
        <v>47</v>
      </c>
      <c r="H697" s="7" t="s">
        <v>23</v>
      </c>
      <c r="I697" s="8">
        <v>80</v>
      </c>
      <c r="J697" s="9">
        <v>400</v>
      </c>
      <c r="K697" s="10">
        <v>320000</v>
      </c>
      <c r="L697" s="10">
        <v>64000</v>
      </c>
      <c r="M697" s="11">
        <v>0.2</v>
      </c>
      <c r="N697" s="5" t="s">
        <v>18</v>
      </c>
      <c r="O697" s="5">
        <f t="shared" si="20"/>
        <v>2020</v>
      </c>
      <c r="P697" s="5" t="str">
        <f t="shared" si="21"/>
        <v>Jul</v>
      </c>
    </row>
    <row r="698" spans="2:16" ht="14.25" customHeight="1" x14ac:dyDescent="0.4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c r="O698" s="5">
        <f t="shared" si="20"/>
        <v>2020</v>
      </c>
      <c r="P698" s="5" t="str">
        <f t="shared" si="21"/>
        <v>Jul</v>
      </c>
    </row>
    <row r="699" spans="2:16" ht="14.25" customHeight="1" x14ac:dyDescent="0.4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c r="O699" s="5">
        <f t="shared" si="20"/>
        <v>2020</v>
      </c>
      <c r="P699" s="5" t="str">
        <f t="shared" si="21"/>
        <v>Jul</v>
      </c>
    </row>
    <row r="700" spans="2:16" ht="14.25" customHeight="1" x14ac:dyDescent="0.4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c r="O700" s="5">
        <f t="shared" si="20"/>
        <v>2020</v>
      </c>
      <c r="P700" s="5" t="str">
        <f t="shared" si="21"/>
        <v>Jul</v>
      </c>
    </row>
    <row r="701" spans="2:16" ht="14.25" customHeight="1" x14ac:dyDescent="0.4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c r="O701" s="5">
        <f t="shared" si="20"/>
        <v>2020</v>
      </c>
      <c r="P701" s="5" t="str">
        <f t="shared" si="21"/>
        <v>Jul</v>
      </c>
    </row>
    <row r="702" spans="2:16" ht="14.25" customHeight="1" x14ac:dyDescent="0.4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c r="O702" s="5">
        <f t="shared" si="20"/>
        <v>2020</v>
      </c>
      <c r="P702" s="5" t="str">
        <f t="shared" si="21"/>
        <v>Jul</v>
      </c>
    </row>
    <row r="703" spans="2:16" ht="14.25" customHeight="1" x14ac:dyDescent="0.45">
      <c r="B703" s="5" t="s">
        <v>30</v>
      </c>
      <c r="C703" s="5">
        <v>1128299</v>
      </c>
      <c r="D703" s="6">
        <v>44030</v>
      </c>
      <c r="E703" s="5" t="s">
        <v>31</v>
      </c>
      <c r="F703" s="5" t="s">
        <v>46</v>
      </c>
      <c r="G703" s="5" t="s">
        <v>47</v>
      </c>
      <c r="H703" s="7" t="s">
        <v>23</v>
      </c>
      <c r="I703" s="8">
        <v>65</v>
      </c>
      <c r="J703" s="9">
        <v>450</v>
      </c>
      <c r="K703" s="10">
        <v>292500</v>
      </c>
      <c r="L703" s="10">
        <v>58500</v>
      </c>
      <c r="M703" s="11">
        <v>0.2</v>
      </c>
      <c r="N703" s="5" t="s">
        <v>18</v>
      </c>
      <c r="O703" s="5">
        <f t="shared" si="20"/>
        <v>2020</v>
      </c>
      <c r="P703" s="5" t="str">
        <f t="shared" si="21"/>
        <v>Jul</v>
      </c>
    </row>
    <row r="704" spans="2:16" ht="14.25" customHeight="1" x14ac:dyDescent="0.4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c r="O704" s="5">
        <f t="shared" si="20"/>
        <v>2020</v>
      </c>
      <c r="P704" s="5" t="str">
        <f t="shared" si="21"/>
        <v>Jul</v>
      </c>
    </row>
    <row r="705" spans="2:16" ht="14.25" customHeight="1" x14ac:dyDescent="0.4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c r="O705" s="5">
        <f t="shared" si="20"/>
        <v>2020</v>
      </c>
      <c r="P705" s="5" t="str">
        <f t="shared" si="21"/>
        <v>Jul</v>
      </c>
    </row>
    <row r="706" spans="2:16" ht="14.25" customHeight="1" x14ac:dyDescent="0.4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c r="O706" s="5">
        <f t="shared" si="20"/>
        <v>2020</v>
      </c>
      <c r="P706" s="5" t="str">
        <f t="shared" si="21"/>
        <v>Jul</v>
      </c>
    </row>
    <row r="707" spans="2:16" ht="14.25" customHeight="1" x14ac:dyDescent="0.4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c r="O707" s="5">
        <f t="shared" si="20"/>
        <v>2020</v>
      </c>
      <c r="P707" s="5" t="str">
        <f t="shared" si="21"/>
        <v>Jul</v>
      </c>
    </row>
    <row r="708" spans="2:16" ht="14.25" customHeight="1" x14ac:dyDescent="0.45">
      <c r="B708" s="5" t="s">
        <v>30</v>
      </c>
      <c r="C708" s="5">
        <v>1128299</v>
      </c>
      <c r="D708" s="6">
        <v>44035</v>
      </c>
      <c r="E708" s="5" t="s">
        <v>31</v>
      </c>
      <c r="F708" s="5" t="s">
        <v>46</v>
      </c>
      <c r="G708" s="5" t="s">
        <v>47</v>
      </c>
      <c r="H708" s="7" t="s">
        <v>22</v>
      </c>
      <c r="I708" s="8">
        <v>70</v>
      </c>
      <c r="J708" s="9">
        <v>325</v>
      </c>
      <c r="K708" s="10">
        <v>227500</v>
      </c>
      <c r="L708" s="10">
        <v>56875</v>
      </c>
      <c r="M708" s="11">
        <v>0.25</v>
      </c>
      <c r="N708" s="5" t="s">
        <v>18</v>
      </c>
      <c r="O708" s="5">
        <f t="shared" si="20"/>
        <v>2020</v>
      </c>
      <c r="P708" s="5" t="str">
        <f t="shared" si="21"/>
        <v>Jul</v>
      </c>
    </row>
    <row r="709" spans="2:16" ht="14.25" customHeight="1" x14ac:dyDescent="0.4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c r="O709" s="5">
        <f t="shared" si="20"/>
        <v>2020</v>
      </c>
      <c r="P709" s="5" t="str">
        <f t="shared" si="21"/>
        <v>Jul</v>
      </c>
    </row>
    <row r="710" spans="2:16" ht="14.25" customHeight="1" x14ac:dyDescent="0.4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c r="O710" s="5">
        <f t="shared" si="20"/>
        <v>2020</v>
      </c>
      <c r="P710" s="5" t="str">
        <f t="shared" si="21"/>
        <v>Jul</v>
      </c>
    </row>
    <row r="711" spans="2:16" ht="14.25" customHeight="1" x14ac:dyDescent="0.4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c r="O711" s="5">
        <f t="shared" ref="O711:O774" si="22">YEAR(D711)</f>
        <v>2020</v>
      </c>
      <c r="P711" s="5" t="str">
        <f t="shared" ref="P711:P774" si="23">TEXT(D711, "mmm")</f>
        <v>Jul</v>
      </c>
    </row>
    <row r="712" spans="2:16" ht="14.25" customHeight="1" x14ac:dyDescent="0.4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c r="O712" s="5">
        <f t="shared" si="22"/>
        <v>2020</v>
      </c>
      <c r="P712" s="5" t="str">
        <f t="shared" si="23"/>
        <v>Jul</v>
      </c>
    </row>
    <row r="713" spans="2:16" ht="14.25" customHeight="1" x14ac:dyDescent="0.4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c r="O713" s="5">
        <f t="shared" si="22"/>
        <v>2020</v>
      </c>
      <c r="P713" s="5" t="str">
        <f t="shared" si="23"/>
        <v>Jul</v>
      </c>
    </row>
    <row r="714" spans="2:16" ht="14.25" customHeight="1" x14ac:dyDescent="0.4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c r="O714" s="5">
        <f t="shared" si="22"/>
        <v>2020</v>
      </c>
      <c r="P714" s="5" t="str">
        <f t="shared" si="23"/>
        <v>Jul</v>
      </c>
    </row>
    <row r="715" spans="2:16" ht="14.25" customHeight="1" x14ac:dyDescent="0.4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c r="O715" s="5">
        <f t="shared" si="22"/>
        <v>2020</v>
      </c>
      <c r="P715" s="5" t="str">
        <f t="shared" si="23"/>
        <v>Jul</v>
      </c>
    </row>
    <row r="716" spans="2:16" ht="14.25" customHeight="1" x14ac:dyDescent="0.4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c r="O716" s="5">
        <f t="shared" si="22"/>
        <v>2020</v>
      </c>
      <c r="P716" s="5" t="str">
        <f t="shared" si="23"/>
        <v>Jul</v>
      </c>
    </row>
    <row r="717" spans="2:16" ht="14.25" customHeight="1" x14ac:dyDescent="0.4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c r="O717" s="5">
        <f t="shared" si="22"/>
        <v>2020</v>
      </c>
      <c r="P717" s="5" t="str">
        <f t="shared" si="23"/>
        <v>Aug</v>
      </c>
    </row>
    <row r="718" spans="2:16" ht="14.25" customHeight="1" x14ac:dyDescent="0.4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c r="O718" s="5">
        <f t="shared" si="22"/>
        <v>2020</v>
      </c>
      <c r="P718" s="5" t="str">
        <f t="shared" si="23"/>
        <v>Aug</v>
      </c>
    </row>
    <row r="719" spans="2:16" ht="14.25" customHeight="1" x14ac:dyDescent="0.4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c r="O719" s="5">
        <f t="shared" si="22"/>
        <v>2020</v>
      </c>
      <c r="P719" s="5" t="str">
        <f t="shared" si="23"/>
        <v>Aug</v>
      </c>
    </row>
    <row r="720" spans="2:16" ht="14.25" customHeight="1" x14ac:dyDescent="0.4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c r="O720" s="5">
        <f t="shared" si="22"/>
        <v>2020</v>
      </c>
      <c r="P720" s="5" t="str">
        <f t="shared" si="23"/>
        <v>Aug</v>
      </c>
    </row>
    <row r="721" spans="2:16" ht="14.25" customHeight="1" x14ac:dyDescent="0.4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c r="O721" s="5">
        <f t="shared" si="22"/>
        <v>2020</v>
      </c>
      <c r="P721" s="5" t="str">
        <f t="shared" si="23"/>
        <v>Aug</v>
      </c>
    </row>
    <row r="722" spans="2:16" ht="14.25" customHeight="1" x14ac:dyDescent="0.45">
      <c r="B722" s="5" t="s">
        <v>14</v>
      </c>
      <c r="C722" s="5">
        <v>1185732</v>
      </c>
      <c r="D722" s="6">
        <v>44049</v>
      </c>
      <c r="E722" s="5" t="s">
        <v>31</v>
      </c>
      <c r="F722" s="5" t="s">
        <v>46</v>
      </c>
      <c r="G722" s="5" t="s">
        <v>47</v>
      </c>
      <c r="H722" s="7" t="s">
        <v>17</v>
      </c>
      <c r="I722" s="8">
        <v>45</v>
      </c>
      <c r="J722" s="9">
        <v>1050</v>
      </c>
      <c r="K722" s="10">
        <v>472500</v>
      </c>
      <c r="L722" s="10">
        <v>212625</v>
      </c>
      <c r="M722" s="11">
        <v>0.45</v>
      </c>
      <c r="N722" s="5" t="s">
        <v>18</v>
      </c>
      <c r="O722" s="5">
        <f t="shared" si="22"/>
        <v>2020</v>
      </c>
      <c r="P722" s="5" t="str">
        <f t="shared" si="23"/>
        <v>Aug</v>
      </c>
    </row>
    <row r="723" spans="2:16" ht="14.25" customHeight="1" x14ac:dyDescent="0.45">
      <c r="B723" s="5" t="s">
        <v>14</v>
      </c>
      <c r="C723" s="5">
        <v>1185732</v>
      </c>
      <c r="D723" s="6">
        <v>44050</v>
      </c>
      <c r="E723" s="5" t="s">
        <v>31</v>
      </c>
      <c r="F723" s="5" t="s">
        <v>46</v>
      </c>
      <c r="G723" s="5" t="s">
        <v>47</v>
      </c>
      <c r="H723" s="7" t="s">
        <v>19</v>
      </c>
      <c r="I723" s="8">
        <v>45</v>
      </c>
      <c r="J723" s="9">
        <v>850</v>
      </c>
      <c r="K723" s="10">
        <v>382500</v>
      </c>
      <c r="L723" s="10">
        <v>133875</v>
      </c>
      <c r="M723" s="11">
        <v>0.35</v>
      </c>
      <c r="N723" s="5" t="s">
        <v>18</v>
      </c>
      <c r="O723" s="5">
        <f t="shared" si="22"/>
        <v>2020</v>
      </c>
      <c r="P723" s="5" t="str">
        <f t="shared" si="23"/>
        <v>Aug</v>
      </c>
    </row>
    <row r="724" spans="2:16" ht="14.25" customHeight="1" x14ac:dyDescent="0.45">
      <c r="B724" s="5" t="s">
        <v>14</v>
      </c>
      <c r="C724" s="5">
        <v>1185732</v>
      </c>
      <c r="D724" s="6">
        <v>44051</v>
      </c>
      <c r="E724" s="5" t="s">
        <v>31</v>
      </c>
      <c r="F724" s="5" t="s">
        <v>46</v>
      </c>
      <c r="G724" s="5" t="s">
        <v>47</v>
      </c>
      <c r="H724" s="7" t="s">
        <v>20</v>
      </c>
      <c r="I724" s="8">
        <v>35</v>
      </c>
      <c r="J724" s="9">
        <v>850</v>
      </c>
      <c r="K724" s="10">
        <v>297500</v>
      </c>
      <c r="L724" s="10">
        <v>74375</v>
      </c>
      <c r="M724" s="11">
        <v>0.25</v>
      </c>
      <c r="N724" s="5" t="s">
        <v>18</v>
      </c>
      <c r="O724" s="5">
        <f t="shared" si="22"/>
        <v>2020</v>
      </c>
      <c r="P724" s="5" t="str">
        <f t="shared" si="23"/>
        <v>Aug</v>
      </c>
    </row>
    <row r="725" spans="2:16" ht="14.25" customHeight="1" x14ac:dyDescent="0.45">
      <c r="B725" s="5" t="s">
        <v>14</v>
      </c>
      <c r="C725" s="5">
        <v>1185732</v>
      </c>
      <c r="D725" s="6">
        <v>44052</v>
      </c>
      <c r="E725" s="5" t="s">
        <v>31</v>
      </c>
      <c r="F725" s="5" t="s">
        <v>46</v>
      </c>
      <c r="G725" s="5" t="s">
        <v>47</v>
      </c>
      <c r="H725" s="7" t="s">
        <v>21</v>
      </c>
      <c r="I725" s="8">
        <v>40</v>
      </c>
      <c r="J725" s="9">
        <v>700</v>
      </c>
      <c r="K725" s="10">
        <v>280000</v>
      </c>
      <c r="L725" s="10">
        <v>84000</v>
      </c>
      <c r="M725" s="11">
        <v>0.3</v>
      </c>
      <c r="N725" s="5" t="s">
        <v>18</v>
      </c>
      <c r="O725" s="5">
        <f t="shared" si="22"/>
        <v>2020</v>
      </c>
      <c r="P725" s="5" t="str">
        <f t="shared" si="23"/>
        <v>Aug</v>
      </c>
    </row>
    <row r="726" spans="2:16" ht="14.25" customHeight="1" x14ac:dyDescent="0.4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c r="O726" s="5">
        <f t="shared" si="22"/>
        <v>2020</v>
      </c>
      <c r="P726" s="5" t="str">
        <f t="shared" si="23"/>
        <v>Aug</v>
      </c>
    </row>
    <row r="727" spans="2:16" ht="14.25" customHeight="1" x14ac:dyDescent="0.45">
      <c r="B727" s="5" t="s">
        <v>14</v>
      </c>
      <c r="C727" s="5">
        <v>1185732</v>
      </c>
      <c r="D727" s="6">
        <v>44054</v>
      </c>
      <c r="E727" s="5" t="s">
        <v>48</v>
      </c>
      <c r="F727" s="5" t="s">
        <v>49</v>
      </c>
      <c r="G727" s="5" t="s">
        <v>50</v>
      </c>
      <c r="H727" s="7" t="s">
        <v>23</v>
      </c>
      <c r="I727" s="8">
        <v>45</v>
      </c>
      <c r="J727" s="9">
        <v>850</v>
      </c>
      <c r="K727" s="10">
        <v>382500</v>
      </c>
      <c r="L727" s="10">
        <v>191250</v>
      </c>
      <c r="M727" s="11">
        <v>0.5</v>
      </c>
      <c r="N727" s="5" t="s">
        <v>18</v>
      </c>
      <c r="O727" s="5">
        <f t="shared" si="22"/>
        <v>2020</v>
      </c>
      <c r="P727" s="5" t="str">
        <f t="shared" si="23"/>
        <v>Aug</v>
      </c>
    </row>
    <row r="728" spans="2:16" ht="14.25" customHeight="1" x14ac:dyDescent="0.45">
      <c r="B728" s="5" t="s">
        <v>14</v>
      </c>
      <c r="C728" s="5">
        <v>1185732</v>
      </c>
      <c r="D728" s="6">
        <v>44055</v>
      </c>
      <c r="E728" s="5" t="s">
        <v>48</v>
      </c>
      <c r="F728" s="5" t="s">
        <v>49</v>
      </c>
      <c r="G728" s="5" t="s">
        <v>50</v>
      </c>
      <c r="H728" s="7" t="s">
        <v>17</v>
      </c>
      <c r="I728" s="8">
        <v>45</v>
      </c>
      <c r="J728" s="9">
        <v>1100</v>
      </c>
      <c r="K728" s="10">
        <v>495000</v>
      </c>
      <c r="L728" s="10">
        <v>222750</v>
      </c>
      <c r="M728" s="11">
        <v>0.45</v>
      </c>
      <c r="N728" s="5" t="s">
        <v>18</v>
      </c>
      <c r="O728" s="5">
        <f t="shared" si="22"/>
        <v>2020</v>
      </c>
      <c r="P728" s="5" t="str">
        <f t="shared" si="23"/>
        <v>Aug</v>
      </c>
    </row>
    <row r="729" spans="2:16" ht="14.25" customHeight="1" x14ac:dyDescent="0.4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c r="O729" s="5">
        <f t="shared" si="22"/>
        <v>2020</v>
      </c>
      <c r="P729" s="5" t="str">
        <f t="shared" si="23"/>
        <v>Aug</v>
      </c>
    </row>
    <row r="730" spans="2:16" ht="14.25" customHeight="1" x14ac:dyDescent="0.45">
      <c r="B730" s="5" t="s">
        <v>14</v>
      </c>
      <c r="C730" s="5">
        <v>1185732</v>
      </c>
      <c r="D730" s="6">
        <v>44057</v>
      </c>
      <c r="E730" s="5" t="s">
        <v>48</v>
      </c>
      <c r="F730" s="5" t="s">
        <v>49</v>
      </c>
      <c r="G730" s="5" t="s">
        <v>50</v>
      </c>
      <c r="H730" s="7" t="s">
        <v>20</v>
      </c>
      <c r="I730" s="8">
        <v>35</v>
      </c>
      <c r="J730" s="9">
        <v>800</v>
      </c>
      <c r="K730" s="10">
        <v>280000</v>
      </c>
      <c r="L730" s="10">
        <v>70000</v>
      </c>
      <c r="M730" s="11">
        <v>0.25</v>
      </c>
      <c r="N730" s="5" t="s">
        <v>18</v>
      </c>
      <c r="O730" s="5">
        <f t="shared" si="22"/>
        <v>2020</v>
      </c>
      <c r="P730" s="5" t="str">
        <f t="shared" si="23"/>
        <v>Aug</v>
      </c>
    </row>
    <row r="731" spans="2:16" ht="14.25" customHeight="1" x14ac:dyDescent="0.45">
      <c r="B731" s="5" t="s">
        <v>30</v>
      </c>
      <c r="C731" s="5">
        <v>1185732</v>
      </c>
      <c r="D731" s="6">
        <v>44058</v>
      </c>
      <c r="E731" s="5" t="s">
        <v>48</v>
      </c>
      <c r="F731" s="5" t="s">
        <v>49</v>
      </c>
      <c r="G731" s="5" t="s">
        <v>50</v>
      </c>
      <c r="H731" s="7" t="s">
        <v>21</v>
      </c>
      <c r="I731" s="8">
        <v>40</v>
      </c>
      <c r="J731" s="9">
        <v>675</v>
      </c>
      <c r="K731" s="10">
        <v>270000</v>
      </c>
      <c r="L731" s="10">
        <v>81000</v>
      </c>
      <c r="M731" s="11">
        <v>0.3</v>
      </c>
      <c r="N731" s="5" t="s">
        <v>18</v>
      </c>
      <c r="O731" s="5">
        <f t="shared" si="22"/>
        <v>2020</v>
      </c>
      <c r="P731" s="5" t="str">
        <f t="shared" si="23"/>
        <v>Aug</v>
      </c>
    </row>
    <row r="732" spans="2:16" ht="14.25" customHeight="1" x14ac:dyDescent="0.4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c r="O732" s="5">
        <f t="shared" si="22"/>
        <v>2020</v>
      </c>
      <c r="P732" s="5" t="str">
        <f t="shared" si="23"/>
        <v>Aug</v>
      </c>
    </row>
    <row r="733" spans="2:16" ht="14.25" customHeight="1" x14ac:dyDescent="0.45">
      <c r="B733" s="5" t="s">
        <v>14</v>
      </c>
      <c r="C733" s="5">
        <v>1185732</v>
      </c>
      <c r="D733" s="6">
        <v>44060</v>
      </c>
      <c r="E733" s="5" t="s">
        <v>48</v>
      </c>
      <c r="F733" s="5" t="s">
        <v>49</v>
      </c>
      <c r="G733" s="5" t="s">
        <v>50</v>
      </c>
      <c r="H733" s="7" t="s">
        <v>23</v>
      </c>
      <c r="I733" s="8">
        <v>45</v>
      </c>
      <c r="J733" s="9">
        <v>850</v>
      </c>
      <c r="K733" s="10">
        <v>382500</v>
      </c>
      <c r="L733" s="10">
        <v>191250</v>
      </c>
      <c r="M733" s="11">
        <v>0.5</v>
      </c>
      <c r="N733" s="5" t="s">
        <v>18</v>
      </c>
      <c r="O733" s="5">
        <f t="shared" si="22"/>
        <v>2020</v>
      </c>
      <c r="P733" s="5" t="str">
        <f t="shared" si="23"/>
        <v>Aug</v>
      </c>
    </row>
    <row r="734" spans="2:16" ht="14.25" customHeight="1" x14ac:dyDescent="0.45">
      <c r="B734" s="5" t="s">
        <v>14</v>
      </c>
      <c r="C734" s="5">
        <v>1185732</v>
      </c>
      <c r="D734" s="6">
        <v>44061</v>
      </c>
      <c r="E734" s="5" t="s">
        <v>48</v>
      </c>
      <c r="F734" s="5" t="s">
        <v>49</v>
      </c>
      <c r="G734" s="5" t="s">
        <v>50</v>
      </c>
      <c r="H734" s="7" t="s">
        <v>17</v>
      </c>
      <c r="I734" s="8">
        <v>45</v>
      </c>
      <c r="J734" s="9">
        <v>1070</v>
      </c>
      <c r="K734" s="10">
        <v>481500</v>
      </c>
      <c r="L734" s="10">
        <v>216675</v>
      </c>
      <c r="M734" s="11">
        <v>0.45</v>
      </c>
      <c r="N734" s="5" t="s">
        <v>18</v>
      </c>
      <c r="O734" s="5">
        <f t="shared" si="22"/>
        <v>2020</v>
      </c>
      <c r="P734" s="5" t="str">
        <f t="shared" si="23"/>
        <v>Aug</v>
      </c>
    </row>
    <row r="735" spans="2:16" ht="14.25" customHeight="1" x14ac:dyDescent="0.4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c r="O735" s="5">
        <f t="shared" si="22"/>
        <v>2020</v>
      </c>
      <c r="P735" s="5" t="str">
        <f t="shared" si="23"/>
        <v>Aug</v>
      </c>
    </row>
    <row r="736" spans="2:16" ht="14.25" customHeight="1" x14ac:dyDescent="0.45">
      <c r="B736" s="5" t="s">
        <v>14</v>
      </c>
      <c r="C736" s="5">
        <v>1185732</v>
      </c>
      <c r="D736" s="6">
        <v>44063</v>
      </c>
      <c r="E736" s="5" t="s">
        <v>48</v>
      </c>
      <c r="F736" s="5" t="s">
        <v>49</v>
      </c>
      <c r="G736" s="5" t="s">
        <v>50</v>
      </c>
      <c r="H736" s="7" t="s">
        <v>20</v>
      </c>
      <c r="I736" s="8">
        <v>35</v>
      </c>
      <c r="J736" s="9">
        <v>775</v>
      </c>
      <c r="K736" s="10">
        <v>271250</v>
      </c>
      <c r="L736" s="10">
        <v>67812.5</v>
      </c>
      <c r="M736" s="11">
        <v>0.25</v>
      </c>
      <c r="N736" s="5" t="s">
        <v>18</v>
      </c>
      <c r="O736" s="5">
        <f t="shared" si="22"/>
        <v>2020</v>
      </c>
      <c r="P736" s="5" t="str">
        <f t="shared" si="23"/>
        <v>Aug</v>
      </c>
    </row>
    <row r="737" spans="2:16" ht="14.25" customHeight="1" x14ac:dyDescent="0.45">
      <c r="B737" s="5" t="s">
        <v>14</v>
      </c>
      <c r="C737" s="5">
        <v>1185732</v>
      </c>
      <c r="D737" s="6">
        <v>44064</v>
      </c>
      <c r="E737" s="5" t="s">
        <v>48</v>
      </c>
      <c r="F737" s="5" t="s">
        <v>49</v>
      </c>
      <c r="G737" s="5" t="s">
        <v>50</v>
      </c>
      <c r="H737" s="7" t="s">
        <v>21</v>
      </c>
      <c r="I737" s="8">
        <v>40</v>
      </c>
      <c r="J737" s="9">
        <v>625</v>
      </c>
      <c r="K737" s="10">
        <v>250000</v>
      </c>
      <c r="L737" s="10">
        <v>75000</v>
      </c>
      <c r="M737" s="11">
        <v>0.3</v>
      </c>
      <c r="N737" s="5" t="s">
        <v>18</v>
      </c>
      <c r="O737" s="5">
        <f t="shared" si="22"/>
        <v>2020</v>
      </c>
      <c r="P737" s="5" t="str">
        <f t="shared" si="23"/>
        <v>Aug</v>
      </c>
    </row>
    <row r="738" spans="2:16" ht="14.25" customHeight="1" x14ac:dyDescent="0.4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c r="O738" s="5">
        <f t="shared" si="22"/>
        <v>2020</v>
      </c>
      <c r="P738" s="5" t="str">
        <f t="shared" si="23"/>
        <v>Aug</v>
      </c>
    </row>
    <row r="739" spans="2:16" ht="14.25" customHeight="1" x14ac:dyDescent="0.45">
      <c r="B739" s="5" t="s">
        <v>14</v>
      </c>
      <c r="C739" s="5">
        <v>1185732</v>
      </c>
      <c r="D739" s="6">
        <v>44066</v>
      </c>
      <c r="E739" s="5" t="s">
        <v>48</v>
      </c>
      <c r="F739" s="5" t="s">
        <v>49</v>
      </c>
      <c r="G739" s="5" t="s">
        <v>50</v>
      </c>
      <c r="H739" s="7" t="s">
        <v>23</v>
      </c>
      <c r="I739" s="8">
        <v>45</v>
      </c>
      <c r="J739" s="9">
        <v>775</v>
      </c>
      <c r="K739" s="10">
        <v>348750</v>
      </c>
      <c r="L739" s="10">
        <v>174375</v>
      </c>
      <c r="M739" s="11">
        <v>0.5</v>
      </c>
      <c r="N739" s="5" t="s">
        <v>18</v>
      </c>
      <c r="O739" s="5">
        <f t="shared" si="22"/>
        <v>2020</v>
      </c>
      <c r="P739" s="5" t="str">
        <f t="shared" si="23"/>
        <v>Aug</v>
      </c>
    </row>
    <row r="740" spans="2:16" ht="14.25" customHeight="1" x14ac:dyDescent="0.45">
      <c r="B740" s="5" t="s">
        <v>14</v>
      </c>
      <c r="C740" s="5">
        <v>1185732</v>
      </c>
      <c r="D740" s="6">
        <v>43945</v>
      </c>
      <c r="E740" s="5" t="s">
        <v>48</v>
      </c>
      <c r="F740" s="5" t="s">
        <v>49</v>
      </c>
      <c r="G740" s="5" t="s">
        <v>50</v>
      </c>
      <c r="H740" s="7" t="s">
        <v>17</v>
      </c>
      <c r="I740" s="8">
        <v>45</v>
      </c>
      <c r="J740" s="9">
        <v>1025</v>
      </c>
      <c r="K740" s="10">
        <v>461250</v>
      </c>
      <c r="L740" s="10">
        <v>207562.5</v>
      </c>
      <c r="M740" s="11">
        <v>0.45</v>
      </c>
      <c r="N740" s="5" t="s">
        <v>18</v>
      </c>
      <c r="O740" s="5">
        <f t="shared" si="22"/>
        <v>2020</v>
      </c>
      <c r="P740" s="5" t="str">
        <f t="shared" si="23"/>
        <v>Apr</v>
      </c>
    </row>
    <row r="741" spans="2:16" ht="14.25" customHeight="1" x14ac:dyDescent="0.45">
      <c r="B741" s="5" t="s">
        <v>14</v>
      </c>
      <c r="C741" s="5">
        <v>1185732</v>
      </c>
      <c r="D741" s="6">
        <v>43945</v>
      </c>
      <c r="E741" s="5" t="s">
        <v>48</v>
      </c>
      <c r="F741" s="5" t="s">
        <v>49</v>
      </c>
      <c r="G741" s="5" t="s">
        <v>50</v>
      </c>
      <c r="H741" s="7" t="s">
        <v>19</v>
      </c>
      <c r="I741" s="8">
        <v>45</v>
      </c>
      <c r="J741" s="9">
        <v>725</v>
      </c>
      <c r="K741" s="10">
        <v>326250</v>
      </c>
      <c r="L741" s="10">
        <v>114187.5</v>
      </c>
      <c r="M741" s="11">
        <v>0.35</v>
      </c>
      <c r="N741" s="5" t="s">
        <v>18</v>
      </c>
      <c r="O741" s="5">
        <f t="shared" si="22"/>
        <v>2020</v>
      </c>
      <c r="P741" s="5" t="str">
        <f t="shared" si="23"/>
        <v>Apr</v>
      </c>
    </row>
    <row r="742" spans="2:16" ht="14.25" customHeight="1" x14ac:dyDescent="0.45">
      <c r="B742" s="5" t="s">
        <v>30</v>
      </c>
      <c r="C742" s="5">
        <v>1185732</v>
      </c>
      <c r="D742" s="6">
        <v>43945</v>
      </c>
      <c r="E742" s="5" t="s">
        <v>48</v>
      </c>
      <c r="F742" s="5" t="s">
        <v>49</v>
      </c>
      <c r="G742" s="5" t="s">
        <v>50</v>
      </c>
      <c r="H742" s="7" t="s">
        <v>20</v>
      </c>
      <c r="I742" s="8">
        <v>35</v>
      </c>
      <c r="J742" s="9">
        <v>725</v>
      </c>
      <c r="K742" s="10">
        <v>253750</v>
      </c>
      <c r="L742" s="10">
        <v>63437.5</v>
      </c>
      <c r="M742" s="11">
        <v>0.25</v>
      </c>
      <c r="N742" s="5" t="s">
        <v>18</v>
      </c>
      <c r="O742" s="5">
        <f t="shared" si="22"/>
        <v>2020</v>
      </c>
      <c r="P742" s="5" t="str">
        <f t="shared" si="23"/>
        <v>Apr</v>
      </c>
    </row>
    <row r="743" spans="2:16" ht="14.25" customHeight="1" x14ac:dyDescent="0.45">
      <c r="B743" s="5" t="s">
        <v>30</v>
      </c>
      <c r="C743" s="5">
        <v>1185732</v>
      </c>
      <c r="D743" s="6">
        <v>43945</v>
      </c>
      <c r="E743" s="5" t="s">
        <v>48</v>
      </c>
      <c r="F743" s="5" t="s">
        <v>49</v>
      </c>
      <c r="G743" s="5" t="s">
        <v>50</v>
      </c>
      <c r="H743" s="7" t="s">
        <v>21</v>
      </c>
      <c r="I743" s="8">
        <v>40</v>
      </c>
      <c r="J743" s="9">
        <v>650</v>
      </c>
      <c r="K743" s="10">
        <v>260000</v>
      </c>
      <c r="L743" s="10">
        <v>78000</v>
      </c>
      <c r="M743" s="11">
        <v>0.3</v>
      </c>
      <c r="N743" s="5" t="s">
        <v>18</v>
      </c>
      <c r="O743" s="5">
        <f t="shared" si="22"/>
        <v>2020</v>
      </c>
      <c r="P743" s="5" t="str">
        <f t="shared" si="23"/>
        <v>Apr</v>
      </c>
    </row>
    <row r="744" spans="2:16" ht="14.25" customHeight="1" x14ac:dyDescent="0.4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c r="O744" s="5">
        <f t="shared" si="22"/>
        <v>2020</v>
      </c>
      <c r="P744" s="5" t="str">
        <f t="shared" si="23"/>
        <v>Apr</v>
      </c>
    </row>
    <row r="745" spans="2:16" ht="14.25" customHeight="1" x14ac:dyDescent="0.45">
      <c r="B745" s="5" t="s">
        <v>30</v>
      </c>
      <c r="C745" s="5">
        <v>1185732</v>
      </c>
      <c r="D745" s="6">
        <v>43945</v>
      </c>
      <c r="E745" s="5" t="s">
        <v>48</v>
      </c>
      <c r="F745" s="5" t="s">
        <v>49</v>
      </c>
      <c r="G745" s="5" t="s">
        <v>50</v>
      </c>
      <c r="H745" s="7" t="s">
        <v>23</v>
      </c>
      <c r="I745" s="8">
        <v>45</v>
      </c>
      <c r="J745" s="9">
        <v>800</v>
      </c>
      <c r="K745" s="10">
        <v>360000</v>
      </c>
      <c r="L745" s="10">
        <v>180000</v>
      </c>
      <c r="M745" s="11">
        <v>0.5</v>
      </c>
      <c r="N745" s="5" t="s">
        <v>18</v>
      </c>
      <c r="O745" s="5">
        <f t="shared" si="22"/>
        <v>2020</v>
      </c>
      <c r="P745" s="5" t="str">
        <f t="shared" si="23"/>
        <v>Apr</v>
      </c>
    </row>
    <row r="746" spans="2:16" ht="14.25" customHeight="1" x14ac:dyDescent="0.4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c r="O746" s="5">
        <f t="shared" si="22"/>
        <v>2020</v>
      </c>
      <c r="P746" s="5" t="str">
        <f t="shared" si="23"/>
        <v>Apr</v>
      </c>
    </row>
    <row r="747" spans="2:16" ht="14.25" customHeight="1" x14ac:dyDescent="0.4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c r="O747" s="5">
        <f t="shared" si="22"/>
        <v>2020</v>
      </c>
      <c r="P747" s="5" t="str">
        <f t="shared" si="23"/>
        <v>Apr</v>
      </c>
    </row>
    <row r="748" spans="2:16" ht="14.25" customHeight="1" x14ac:dyDescent="0.45">
      <c r="B748" s="5" t="s">
        <v>30</v>
      </c>
      <c r="C748" s="5">
        <v>1185732</v>
      </c>
      <c r="D748" s="6">
        <v>43945</v>
      </c>
      <c r="E748" s="5" t="s">
        <v>48</v>
      </c>
      <c r="F748" s="5" t="s">
        <v>49</v>
      </c>
      <c r="G748" s="5" t="s">
        <v>50</v>
      </c>
      <c r="H748" s="7" t="s">
        <v>20</v>
      </c>
      <c r="I748" s="8">
        <v>50</v>
      </c>
      <c r="J748" s="9">
        <v>750</v>
      </c>
      <c r="K748" s="10">
        <v>375000</v>
      </c>
      <c r="L748" s="10">
        <v>93750</v>
      </c>
      <c r="M748" s="11">
        <v>0.25</v>
      </c>
      <c r="N748" s="5" t="s">
        <v>18</v>
      </c>
      <c r="O748" s="5">
        <f t="shared" si="22"/>
        <v>2020</v>
      </c>
      <c r="P748" s="5" t="str">
        <f t="shared" si="23"/>
        <v>Apr</v>
      </c>
    </row>
    <row r="749" spans="2:16" ht="14.25" customHeight="1" x14ac:dyDescent="0.45">
      <c r="B749" s="5" t="s">
        <v>30</v>
      </c>
      <c r="C749" s="5">
        <v>1185732</v>
      </c>
      <c r="D749" s="6">
        <v>43945</v>
      </c>
      <c r="E749" s="5" t="s">
        <v>48</v>
      </c>
      <c r="F749" s="5" t="s">
        <v>49</v>
      </c>
      <c r="G749" s="5" t="s">
        <v>50</v>
      </c>
      <c r="H749" s="7" t="s">
        <v>21</v>
      </c>
      <c r="I749" s="8">
        <v>50</v>
      </c>
      <c r="J749" s="9">
        <v>700</v>
      </c>
      <c r="K749" s="10">
        <v>350000</v>
      </c>
      <c r="L749" s="10">
        <v>105000</v>
      </c>
      <c r="M749" s="11">
        <v>0.3</v>
      </c>
      <c r="N749" s="5" t="s">
        <v>18</v>
      </c>
      <c r="O749" s="5">
        <f t="shared" si="22"/>
        <v>2020</v>
      </c>
      <c r="P749" s="5" t="str">
        <f t="shared" si="23"/>
        <v>Apr</v>
      </c>
    </row>
    <row r="750" spans="2:16" ht="14.25" customHeight="1" x14ac:dyDescent="0.45">
      <c r="B750" s="5" t="s">
        <v>30</v>
      </c>
      <c r="C750" s="5">
        <v>1185732</v>
      </c>
      <c r="D750" s="6">
        <v>43945</v>
      </c>
      <c r="E750" s="5" t="s">
        <v>48</v>
      </c>
      <c r="F750" s="5" t="s">
        <v>49</v>
      </c>
      <c r="G750" s="5" t="s">
        <v>50</v>
      </c>
      <c r="H750" s="7" t="s">
        <v>22</v>
      </c>
      <c r="I750" s="8">
        <v>60</v>
      </c>
      <c r="J750" s="9">
        <v>725</v>
      </c>
      <c r="K750" s="10">
        <v>435000</v>
      </c>
      <c r="L750" s="10">
        <v>152250</v>
      </c>
      <c r="M750" s="11">
        <v>0.35</v>
      </c>
      <c r="N750" s="5" t="s">
        <v>18</v>
      </c>
      <c r="O750" s="5">
        <f t="shared" si="22"/>
        <v>2020</v>
      </c>
      <c r="P750" s="5" t="str">
        <f t="shared" si="23"/>
        <v>Apr</v>
      </c>
    </row>
    <row r="751" spans="2:16" ht="14.25" customHeight="1" x14ac:dyDescent="0.45">
      <c r="B751" s="5" t="s">
        <v>30</v>
      </c>
      <c r="C751" s="5">
        <v>1185732</v>
      </c>
      <c r="D751" s="6">
        <v>43945</v>
      </c>
      <c r="E751" s="5" t="s">
        <v>48</v>
      </c>
      <c r="F751" s="5" t="s">
        <v>49</v>
      </c>
      <c r="G751" s="5" t="s">
        <v>50</v>
      </c>
      <c r="H751" s="7" t="s">
        <v>23</v>
      </c>
      <c r="I751" s="8">
        <v>65</v>
      </c>
      <c r="J751" s="9">
        <v>825</v>
      </c>
      <c r="K751" s="10">
        <v>536250</v>
      </c>
      <c r="L751" s="10">
        <v>268125</v>
      </c>
      <c r="M751" s="11">
        <v>0.5</v>
      </c>
      <c r="N751" s="5" t="s">
        <v>18</v>
      </c>
      <c r="O751" s="5">
        <f t="shared" si="22"/>
        <v>2020</v>
      </c>
      <c r="P751" s="5" t="str">
        <f t="shared" si="23"/>
        <v>Apr</v>
      </c>
    </row>
    <row r="752" spans="2:16" ht="14.25" customHeight="1" x14ac:dyDescent="0.45">
      <c r="B752" s="5" t="s">
        <v>30</v>
      </c>
      <c r="C752" s="5">
        <v>1185732</v>
      </c>
      <c r="D752" s="6">
        <v>43945</v>
      </c>
      <c r="E752" s="5" t="s">
        <v>48</v>
      </c>
      <c r="F752" s="5" t="s">
        <v>49</v>
      </c>
      <c r="G752" s="5" t="s">
        <v>50</v>
      </c>
      <c r="H752" s="7" t="s">
        <v>17</v>
      </c>
      <c r="I752" s="8">
        <v>60</v>
      </c>
      <c r="J752" s="9">
        <v>1075</v>
      </c>
      <c r="K752" s="10">
        <v>645000</v>
      </c>
      <c r="L752" s="10">
        <v>290250</v>
      </c>
      <c r="M752" s="11">
        <v>0.45</v>
      </c>
      <c r="N752" s="5" t="s">
        <v>18</v>
      </c>
      <c r="O752" s="5">
        <f t="shared" si="22"/>
        <v>2020</v>
      </c>
      <c r="P752" s="5" t="str">
        <f t="shared" si="23"/>
        <v>Apr</v>
      </c>
    </row>
    <row r="753" spans="2:16" ht="14.25" customHeight="1" x14ac:dyDescent="0.4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c r="O753" s="5">
        <f t="shared" si="22"/>
        <v>2020</v>
      </c>
      <c r="P753" s="5" t="str">
        <f t="shared" si="23"/>
        <v>Apr</v>
      </c>
    </row>
    <row r="754" spans="2:16" ht="14.25" customHeight="1" x14ac:dyDescent="0.45">
      <c r="B754" s="5" t="s">
        <v>30</v>
      </c>
      <c r="C754" s="5">
        <v>1185732</v>
      </c>
      <c r="D754" s="6">
        <v>44081</v>
      </c>
      <c r="E754" s="5" t="s">
        <v>48</v>
      </c>
      <c r="F754" s="5" t="s">
        <v>49</v>
      </c>
      <c r="G754" s="5" t="s">
        <v>50</v>
      </c>
      <c r="H754" s="7" t="s">
        <v>20</v>
      </c>
      <c r="I754" s="8">
        <v>50</v>
      </c>
      <c r="J754" s="9">
        <v>800</v>
      </c>
      <c r="K754" s="10">
        <v>400000</v>
      </c>
      <c r="L754" s="10">
        <v>100000</v>
      </c>
      <c r="M754" s="11">
        <v>0.25</v>
      </c>
      <c r="N754" s="5" t="s">
        <v>18</v>
      </c>
      <c r="O754" s="5">
        <f t="shared" si="22"/>
        <v>2020</v>
      </c>
      <c r="P754" s="5" t="str">
        <f t="shared" si="23"/>
        <v>Sep</v>
      </c>
    </row>
    <row r="755" spans="2:16" ht="14.25" customHeight="1" x14ac:dyDescent="0.45">
      <c r="B755" s="5" t="s">
        <v>30</v>
      </c>
      <c r="C755" s="5">
        <v>1185732</v>
      </c>
      <c r="D755" s="6">
        <v>44082</v>
      </c>
      <c r="E755" s="5" t="s">
        <v>48</v>
      </c>
      <c r="F755" s="5" t="s">
        <v>49</v>
      </c>
      <c r="G755" s="5" t="s">
        <v>50</v>
      </c>
      <c r="H755" s="7" t="s">
        <v>21</v>
      </c>
      <c r="I755" s="8">
        <v>50</v>
      </c>
      <c r="J755" s="9">
        <v>775</v>
      </c>
      <c r="K755" s="10">
        <v>387500</v>
      </c>
      <c r="L755" s="10">
        <v>116250</v>
      </c>
      <c r="M755" s="11">
        <v>0.3</v>
      </c>
      <c r="N755" s="5" t="s">
        <v>18</v>
      </c>
      <c r="O755" s="5">
        <f t="shared" si="22"/>
        <v>2020</v>
      </c>
      <c r="P755" s="5" t="str">
        <f t="shared" si="23"/>
        <v>Sep</v>
      </c>
    </row>
    <row r="756" spans="2:16" ht="14.25" customHeight="1" x14ac:dyDescent="0.45">
      <c r="B756" s="5" t="s">
        <v>30</v>
      </c>
      <c r="C756" s="5">
        <v>1185732</v>
      </c>
      <c r="D756" s="6">
        <v>44083</v>
      </c>
      <c r="E756" s="5" t="s">
        <v>48</v>
      </c>
      <c r="F756" s="5" t="s">
        <v>49</v>
      </c>
      <c r="G756" s="5" t="s">
        <v>50</v>
      </c>
      <c r="H756" s="7" t="s">
        <v>22</v>
      </c>
      <c r="I756" s="8">
        <v>65</v>
      </c>
      <c r="J756" s="9">
        <v>775</v>
      </c>
      <c r="K756" s="10">
        <v>503750</v>
      </c>
      <c r="L756" s="10">
        <v>176312.5</v>
      </c>
      <c r="M756" s="11">
        <v>0.35</v>
      </c>
      <c r="N756" s="5" t="s">
        <v>18</v>
      </c>
      <c r="O756" s="5">
        <f t="shared" si="22"/>
        <v>2020</v>
      </c>
      <c r="P756" s="5" t="str">
        <f t="shared" si="23"/>
        <v>Sep</v>
      </c>
    </row>
    <row r="757" spans="2:16" ht="14.25" customHeight="1" x14ac:dyDescent="0.45">
      <c r="B757" s="5" t="s">
        <v>30</v>
      </c>
      <c r="C757" s="5">
        <v>1185732</v>
      </c>
      <c r="D757" s="6">
        <v>44084</v>
      </c>
      <c r="E757" s="5" t="s">
        <v>48</v>
      </c>
      <c r="F757" s="5" t="s">
        <v>49</v>
      </c>
      <c r="G757" s="5" t="s">
        <v>50</v>
      </c>
      <c r="H757" s="7" t="s">
        <v>23</v>
      </c>
      <c r="I757" s="8">
        <v>70</v>
      </c>
      <c r="J757" s="9">
        <v>925</v>
      </c>
      <c r="K757" s="10">
        <v>647500</v>
      </c>
      <c r="L757" s="10">
        <v>323750</v>
      </c>
      <c r="M757" s="11">
        <v>0.5</v>
      </c>
      <c r="N757" s="5" t="s">
        <v>18</v>
      </c>
      <c r="O757" s="5">
        <f t="shared" si="22"/>
        <v>2020</v>
      </c>
      <c r="P757" s="5" t="str">
        <f t="shared" si="23"/>
        <v>Sep</v>
      </c>
    </row>
    <row r="758" spans="2:16" ht="14.25" customHeight="1" x14ac:dyDescent="0.45">
      <c r="B758" s="5" t="s">
        <v>30</v>
      </c>
      <c r="C758" s="5">
        <v>1185732</v>
      </c>
      <c r="D758" s="6">
        <v>44085</v>
      </c>
      <c r="E758" s="5" t="s">
        <v>48</v>
      </c>
      <c r="F758" s="5" t="s">
        <v>49</v>
      </c>
      <c r="G758" s="5" t="s">
        <v>50</v>
      </c>
      <c r="H758" s="7" t="s">
        <v>17</v>
      </c>
      <c r="I758" s="8">
        <v>65</v>
      </c>
      <c r="J758" s="9">
        <v>1150</v>
      </c>
      <c r="K758" s="10">
        <v>747500</v>
      </c>
      <c r="L758" s="10">
        <v>336375</v>
      </c>
      <c r="M758" s="11">
        <v>0.45</v>
      </c>
      <c r="N758" s="5" t="s">
        <v>18</v>
      </c>
      <c r="O758" s="5">
        <f t="shared" si="22"/>
        <v>2020</v>
      </c>
      <c r="P758" s="5" t="str">
        <f t="shared" si="23"/>
        <v>Sep</v>
      </c>
    </row>
    <row r="759" spans="2:16" ht="14.25" customHeight="1" x14ac:dyDescent="0.4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c r="O759" s="5">
        <f t="shared" si="22"/>
        <v>2020</v>
      </c>
      <c r="P759" s="5" t="str">
        <f t="shared" si="23"/>
        <v>Sep</v>
      </c>
    </row>
    <row r="760" spans="2:16" ht="14.25" customHeight="1" x14ac:dyDescent="0.4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c r="O760" s="5">
        <f t="shared" si="22"/>
        <v>2020</v>
      </c>
      <c r="P760" s="5" t="str">
        <f t="shared" si="23"/>
        <v>Sep</v>
      </c>
    </row>
    <row r="761" spans="2:16" ht="14.25" customHeight="1" x14ac:dyDescent="0.4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c r="O761" s="5">
        <f t="shared" si="22"/>
        <v>2020</v>
      </c>
      <c r="P761" s="5" t="str">
        <f t="shared" si="23"/>
        <v>Sep</v>
      </c>
    </row>
    <row r="762" spans="2:16" ht="14.25" customHeight="1" x14ac:dyDescent="0.45">
      <c r="B762" s="5" t="s">
        <v>30</v>
      </c>
      <c r="C762" s="5">
        <v>1185732</v>
      </c>
      <c r="D762" s="6">
        <v>44089</v>
      </c>
      <c r="E762" s="5" t="s">
        <v>48</v>
      </c>
      <c r="F762" s="5" t="s">
        <v>49</v>
      </c>
      <c r="G762" s="5" t="s">
        <v>50</v>
      </c>
      <c r="H762" s="7" t="s">
        <v>22</v>
      </c>
      <c r="I762" s="8">
        <v>65</v>
      </c>
      <c r="J762" s="9">
        <v>800</v>
      </c>
      <c r="K762" s="10">
        <v>520000</v>
      </c>
      <c r="L762" s="10">
        <v>182000</v>
      </c>
      <c r="M762" s="11">
        <v>0.35</v>
      </c>
      <c r="N762" s="5" t="s">
        <v>18</v>
      </c>
      <c r="O762" s="5">
        <f t="shared" si="22"/>
        <v>2020</v>
      </c>
      <c r="P762" s="5" t="str">
        <f t="shared" si="23"/>
        <v>Sep</v>
      </c>
    </row>
    <row r="763" spans="2:16" ht="14.25" customHeight="1" x14ac:dyDescent="0.45">
      <c r="B763" s="5" t="s">
        <v>30</v>
      </c>
      <c r="C763" s="5">
        <v>1185732</v>
      </c>
      <c r="D763" s="6">
        <v>44090</v>
      </c>
      <c r="E763" s="5" t="s">
        <v>48</v>
      </c>
      <c r="F763" s="5" t="s">
        <v>49</v>
      </c>
      <c r="G763" s="5" t="s">
        <v>50</v>
      </c>
      <c r="H763" s="7" t="s">
        <v>23</v>
      </c>
      <c r="I763" s="8">
        <v>70</v>
      </c>
      <c r="J763" s="9">
        <v>975</v>
      </c>
      <c r="K763" s="10">
        <v>682500</v>
      </c>
      <c r="L763" s="10">
        <v>341250</v>
      </c>
      <c r="M763" s="11">
        <v>0.5</v>
      </c>
      <c r="N763" s="5" t="s">
        <v>18</v>
      </c>
      <c r="O763" s="5">
        <f t="shared" si="22"/>
        <v>2020</v>
      </c>
      <c r="P763" s="5" t="str">
        <f t="shared" si="23"/>
        <v>Sep</v>
      </c>
    </row>
    <row r="764" spans="2:16" ht="14.25" customHeight="1" x14ac:dyDescent="0.45">
      <c r="B764" s="5" t="s">
        <v>30</v>
      </c>
      <c r="C764" s="5">
        <v>1185732</v>
      </c>
      <c r="D764" s="6">
        <v>44091</v>
      </c>
      <c r="E764" s="5" t="s">
        <v>48</v>
      </c>
      <c r="F764" s="5" t="s">
        <v>49</v>
      </c>
      <c r="G764" s="5" t="s">
        <v>50</v>
      </c>
      <c r="H764" s="7" t="s">
        <v>17</v>
      </c>
      <c r="I764" s="8">
        <v>65</v>
      </c>
      <c r="J764" s="9">
        <v>1125</v>
      </c>
      <c r="K764" s="10">
        <v>731250</v>
      </c>
      <c r="L764" s="10">
        <v>329062.5</v>
      </c>
      <c r="M764" s="11">
        <v>0.45</v>
      </c>
      <c r="N764" s="5" t="s">
        <v>18</v>
      </c>
      <c r="O764" s="5">
        <f t="shared" si="22"/>
        <v>2020</v>
      </c>
      <c r="P764" s="5" t="str">
        <f t="shared" si="23"/>
        <v>Sep</v>
      </c>
    </row>
    <row r="765" spans="2:16" ht="14.25" customHeight="1" x14ac:dyDescent="0.4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c r="O765" s="5">
        <f t="shared" si="22"/>
        <v>2020</v>
      </c>
      <c r="P765" s="5" t="str">
        <f t="shared" si="23"/>
        <v>Sep</v>
      </c>
    </row>
    <row r="766" spans="2:16" ht="14.25" customHeight="1" x14ac:dyDescent="0.4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c r="O766" s="5">
        <f t="shared" si="22"/>
        <v>2020</v>
      </c>
      <c r="P766" s="5" t="str">
        <f t="shared" si="23"/>
        <v>Sep</v>
      </c>
    </row>
    <row r="767" spans="2:16" ht="14.25" customHeight="1" x14ac:dyDescent="0.45">
      <c r="B767" s="5" t="s">
        <v>14</v>
      </c>
      <c r="C767" s="5">
        <v>1185732</v>
      </c>
      <c r="D767" s="6">
        <v>44094</v>
      </c>
      <c r="E767" s="5" t="s">
        <v>48</v>
      </c>
      <c r="F767" s="5" t="s">
        <v>49</v>
      </c>
      <c r="G767" s="5" t="s">
        <v>50</v>
      </c>
      <c r="H767" s="7" t="s">
        <v>21</v>
      </c>
      <c r="I767" s="8">
        <v>45</v>
      </c>
      <c r="J767" s="9">
        <v>775</v>
      </c>
      <c r="K767" s="10">
        <v>348750</v>
      </c>
      <c r="L767" s="10">
        <v>104625</v>
      </c>
      <c r="M767" s="11">
        <v>0.3</v>
      </c>
      <c r="N767" s="5" t="s">
        <v>18</v>
      </c>
      <c r="O767" s="5">
        <f t="shared" si="22"/>
        <v>2020</v>
      </c>
      <c r="P767" s="5" t="str">
        <f t="shared" si="23"/>
        <v>Sep</v>
      </c>
    </row>
    <row r="768" spans="2:16" ht="14.25" customHeight="1" x14ac:dyDescent="0.4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c r="O768" s="5">
        <f t="shared" si="22"/>
        <v>2020</v>
      </c>
      <c r="P768" s="5" t="str">
        <f t="shared" si="23"/>
        <v>Sep</v>
      </c>
    </row>
    <row r="769" spans="2:16" ht="14.25" customHeight="1" x14ac:dyDescent="0.4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c r="O769" s="5">
        <f t="shared" si="22"/>
        <v>2020</v>
      </c>
      <c r="P769" s="5" t="str">
        <f t="shared" si="23"/>
        <v>Sep</v>
      </c>
    </row>
    <row r="770" spans="2:16" ht="14.25" customHeight="1" x14ac:dyDescent="0.4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c r="O770" s="5">
        <f t="shared" si="22"/>
        <v>2020</v>
      </c>
      <c r="P770" s="5" t="str">
        <f t="shared" si="23"/>
        <v>Sep</v>
      </c>
    </row>
    <row r="771" spans="2:16" ht="14.25" customHeight="1" x14ac:dyDescent="0.4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c r="O771" s="5">
        <f t="shared" si="22"/>
        <v>2020</v>
      </c>
      <c r="P771" s="5" t="str">
        <f t="shared" si="23"/>
        <v>Sep</v>
      </c>
    </row>
    <row r="772" spans="2:16" ht="14.25" customHeight="1" x14ac:dyDescent="0.45">
      <c r="B772" s="5" t="s">
        <v>26</v>
      </c>
      <c r="C772" s="5">
        <v>1185732</v>
      </c>
      <c r="D772" s="6">
        <v>44099</v>
      </c>
      <c r="E772" s="5" t="s">
        <v>48</v>
      </c>
      <c r="F772" s="5" t="s">
        <v>49</v>
      </c>
      <c r="G772" s="5" t="s">
        <v>50</v>
      </c>
      <c r="H772" s="7" t="s">
        <v>20</v>
      </c>
      <c r="I772" s="8">
        <v>45</v>
      </c>
      <c r="J772" s="9">
        <v>750</v>
      </c>
      <c r="K772" s="10">
        <v>337500</v>
      </c>
      <c r="L772" s="10">
        <v>84375</v>
      </c>
      <c r="M772" s="11">
        <v>0.25</v>
      </c>
      <c r="N772" s="5" t="s">
        <v>18</v>
      </c>
      <c r="O772" s="5">
        <f t="shared" si="22"/>
        <v>2020</v>
      </c>
      <c r="P772" s="5" t="str">
        <f t="shared" si="23"/>
        <v>Sep</v>
      </c>
    </row>
    <row r="773" spans="2:16" ht="14.25" customHeight="1" x14ac:dyDescent="0.45">
      <c r="B773" s="5" t="s">
        <v>26</v>
      </c>
      <c r="C773" s="5">
        <v>1185732</v>
      </c>
      <c r="D773" s="6">
        <v>44100</v>
      </c>
      <c r="E773" s="5" t="s">
        <v>48</v>
      </c>
      <c r="F773" s="5" t="s">
        <v>49</v>
      </c>
      <c r="G773" s="5" t="s">
        <v>50</v>
      </c>
      <c r="H773" s="7" t="s">
        <v>21</v>
      </c>
      <c r="I773" s="8">
        <v>45</v>
      </c>
      <c r="J773" s="9">
        <v>725</v>
      </c>
      <c r="K773" s="10">
        <v>326250</v>
      </c>
      <c r="L773" s="10">
        <v>97875</v>
      </c>
      <c r="M773" s="11">
        <v>0.3</v>
      </c>
      <c r="N773" s="5" t="s">
        <v>18</v>
      </c>
      <c r="O773" s="5">
        <f t="shared" si="22"/>
        <v>2020</v>
      </c>
      <c r="P773" s="5" t="str">
        <f t="shared" si="23"/>
        <v>Sep</v>
      </c>
    </row>
    <row r="774" spans="2:16" ht="14.25" customHeight="1" x14ac:dyDescent="0.4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c r="O774" s="5">
        <f t="shared" si="22"/>
        <v>2020</v>
      </c>
      <c r="P774" s="5" t="str">
        <f t="shared" si="23"/>
        <v>Sep</v>
      </c>
    </row>
    <row r="775" spans="2:16" ht="14.25" customHeight="1" x14ac:dyDescent="0.4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c r="O775" s="5">
        <f t="shared" ref="O775:O838" si="24">YEAR(D775)</f>
        <v>2020</v>
      </c>
      <c r="P775" s="5" t="str">
        <f t="shared" ref="P775:P838" si="25">TEXT(D775, "mmm")</f>
        <v>Sep</v>
      </c>
    </row>
    <row r="776" spans="2:16" ht="14.25" customHeight="1" x14ac:dyDescent="0.4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c r="O776" s="5">
        <f t="shared" si="24"/>
        <v>2020</v>
      </c>
      <c r="P776" s="5" t="str">
        <f t="shared" si="25"/>
        <v>Sep</v>
      </c>
    </row>
    <row r="777" spans="2:16" ht="14.25" customHeight="1" x14ac:dyDescent="0.4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c r="O777" s="5">
        <f t="shared" si="24"/>
        <v>2020</v>
      </c>
      <c r="P777" s="5" t="str">
        <f t="shared" si="25"/>
        <v>Sep</v>
      </c>
    </row>
    <row r="778" spans="2:16" ht="14.25" customHeight="1" x14ac:dyDescent="0.4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c r="O778" s="5">
        <f t="shared" si="24"/>
        <v>2020</v>
      </c>
      <c r="P778" s="5" t="str">
        <f t="shared" si="25"/>
        <v>Oct</v>
      </c>
    </row>
    <row r="779" spans="2:16" ht="14.25" customHeight="1" x14ac:dyDescent="0.4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c r="O779" s="5">
        <f t="shared" si="24"/>
        <v>2020</v>
      </c>
      <c r="P779" s="5" t="str">
        <f t="shared" si="25"/>
        <v>Oct</v>
      </c>
    </row>
    <row r="780" spans="2:16" ht="14.25" customHeight="1" x14ac:dyDescent="0.4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c r="O780" s="5">
        <f t="shared" si="24"/>
        <v>2020</v>
      </c>
      <c r="P780" s="5" t="str">
        <f t="shared" si="25"/>
        <v>Oct</v>
      </c>
    </row>
    <row r="781" spans="2:16" ht="14.25" customHeight="1" x14ac:dyDescent="0.45">
      <c r="B781" s="5" t="s">
        <v>26</v>
      </c>
      <c r="C781" s="5">
        <v>1185732</v>
      </c>
      <c r="D781" s="6">
        <v>44108</v>
      </c>
      <c r="E781" s="5" t="s">
        <v>48</v>
      </c>
      <c r="F781" s="5" t="s">
        <v>49</v>
      </c>
      <c r="G781" s="5" t="s">
        <v>50</v>
      </c>
      <c r="H781" s="7" t="s">
        <v>23</v>
      </c>
      <c r="I781" s="8">
        <v>65</v>
      </c>
      <c r="J781" s="9">
        <v>825</v>
      </c>
      <c r="K781" s="10">
        <v>536250</v>
      </c>
      <c r="L781" s="10">
        <v>268125</v>
      </c>
      <c r="M781" s="11">
        <v>0.5</v>
      </c>
      <c r="N781" s="5" t="s">
        <v>18</v>
      </c>
      <c r="O781" s="5">
        <f t="shared" si="24"/>
        <v>2020</v>
      </c>
      <c r="P781" s="5" t="str">
        <f t="shared" si="25"/>
        <v>Oct</v>
      </c>
    </row>
    <row r="782" spans="2:16" ht="14.25" customHeight="1" x14ac:dyDescent="0.4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c r="O782" s="5">
        <f t="shared" si="24"/>
        <v>2020</v>
      </c>
      <c r="P782" s="5" t="str">
        <f t="shared" si="25"/>
        <v>Oct</v>
      </c>
    </row>
    <row r="783" spans="2:16" ht="14.25" customHeight="1" x14ac:dyDescent="0.4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c r="O783" s="5">
        <f t="shared" si="24"/>
        <v>2020</v>
      </c>
      <c r="P783" s="5" t="str">
        <f t="shared" si="25"/>
        <v>Oct</v>
      </c>
    </row>
    <row r="784" spans="2:16" ht="14.25" customHeight="1" x14ac:dyDescent="0.4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c r="O784" s="5">
        <f t="shared" si="24"/>
        <v>2020</v>
      </c>
      <c r="P784" s="5" t="str">
        <f t="shared" si="25"/>
        <v>Oct</v>
      </c>
    </row>
    <row r="785" spans="2:16" ht="14.25" customHeight="1" x14ac:dyDescent="0.4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c r="O785" s="5">
        <f t="shared" si="24"/>
        <v>2020</v>
      </c>
      <c r="P785" s="5" t="str">
        <f t="shared" si="25"/>
        <v>Oct</v>
      </c>
    </row>
    <row r="786" spans="2:16" ht="14.25" customHeight="1" x14ac:dyDescent="0.45">
      <c r="B786" s="5" t="s">
        <v>26</v>
      </c>
      <c r="C786" s="5">
        <v>1185732</v>
      </c>
      <c r="D786" s="6">
        <v>44113</v>
      </c>
      <c r="E786" s="5" t="s">
        <v>48</v>
      </c>
      <c r="F786" s="5" t="s">
        <v>49</v>
      </c>
      <c r="G786" s="5" t="s">
        <v>50</v>
      </c>
      <c r="H786" s="7" t="s">
        <v>22</v>
      </c>
      <c r="I786" s="8">
        <v>65</v>
      </c>
      <c r="J786" s="9">
        <v>750</v>
      </c>
      <c r="K786" s="10">
        <v>487500</v>
      </c>
      <c r="L786" s="10">
        <v>170625</v>
      </c>
      <c r="M786" s="11">
        <v>0.35</v>
      </c>
      <c r="N786" s="5" t="s">
        <v>18</v>
      </c>
      <c r="O786" s="5">
        <f t="shared" si="24"/>
        <v>2020</v>
      </c>
      <c r="P786" s="5" t="str">
        <f t="shared" si="25"/>
        <v>Oct</v>
      </c>
    </row>
    <row r="787" spans="2:16" ht="14.25" customHeight="1" x14ac:dyDescent="0.45">
      <c r="B787" s="5" t="s">
        <v>26</v>
      </c>
      <c r="C787" s="5">
        <v>1185732</v>
      </c>
      <c r="D787" s="6">
        <v>44114</v>
      </c>
      <c r="E787" s="5" t="s">
        <v>48</v>
      </c>
      <c r="F787" s="5" t="s">
        <v>49</v>
      </c>
      <c r="G787" s="5" t="s">
        <v>50</v>
      </c>
      <c r="H787" s="7" t="s">
        <v>23</v>
      </c>
      <c r="I787" s="8">
        <v>70</v>
      </c>
      <c r="J787" s="9">
        <v>850</v>
      </c>
      <c r="K787" s="10">
        <v>595000</v>
      </c>
      <c r="L787" s="10">
        <v>297500</v>
      </c>
      <c r="M787" s="11">
        <v>0.5</v>
      </c>
      <c r="N787" s="5" t="s">
        <v>18</v>
      </c>
      <c r="O787" s="5">
        <f t="shared" si="24"/>
        <v>2020</v>
      </c>
      <c r="P787" s="5" t="str">
        <f t="shared" si="25"/>
        <v>Oct</v>
      </c>
    </row>
    <row r="788" spans="2:16" ht="14.25" customHeight="1" x14ac:dyDescent="0.45">
      <c r="B788" s="5" t="s">
        <v>26</v>
      </c>
      <c r="C788" s="5">
        <v>1185732</v>
      </c>
      <c r="D788" s="6">
        <v>43975</v>
      </c>
      <c r="E788" s="5" t="s">
        <v>48</v>
      </c>
      <c r="F788" s="5" t="s">
        <v>49</v>
      </c>
      <c r="G788" s="5" t="s">
        <v>50</v>
      </c>
      <c r="H788" s="7" t="s">
        <v>17</v>
      </c>
      <c r="I788" s="8">
        <v>65</v>
      </c>
      <c r="J788" s="9">
        <v>1075</v>
      </c>
      <c r="K788" s="10">
        <v>698750</v>
      </c>
      <c r="L788" s="10">
        <v>314437.5</v>
      </c>
      <c r="M788" s="11">
        <v>0.45</v>
      </c>
      <c r="N788" s="5" t="s">
        <v>18</v>
      </c>
      <c r="O788" s="5">
        <f t="shared" si="24"/>
        <v>2020</v>
      </c>
      <c r="P788" s="5" t="str">
        <f t="shared" si="25"/>
        <v>May</v>
      </c>
    </row>
    <row r="789" spans="2:16" ht="14.25" customHeight="1" x14ac:dyDescent="0.4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c r="O789" s="5">
        <f t="shared" si="24"/>
        <v>2020</v>
      </c>
      <c r="P789" s="5" t="str">
        <f t="shared" si="25"/>
        <v>May</v>
      </c>
    </row>
    <row r="790" spans="2:16" ht="14.25" customHeight="1" x14ac:dyDescent="0.4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c r="O790" s="5">
        <f t="shared" si="24"/>
        <v>2020</v>
      </c>
      <c r="P790" s="5" t="str">
        <f t="shared" si="25"/>
        <v>May</v>
      </c>
    </row>
    <row r="791" spans="2:16" ht="14.25" customHeight="1" x14ac:dyDescent="0.4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c r="O791" s="5">
        <f t="shared" si="24"/>
        <v>2020</v>
      </c>
      <c r="P791" s="5" t="str">
        <f t="shared" si="25"/>
        <v>May</v>
      </c>
    </row>
    <row r="792" spans="2:16" ht="14.25" customHeight="1" x14ac:dyDescent="0.45">
      <c r="B792" s="5" t="s">
        <v>14</v>
      </c>
      <c r="C792" s="5">
        <v>1185732</v>
      </c>
      <c r="D792" s="6">
        <v>43975</v>
      </c>
      <c r="E792" s="5" t="s">
        <v>48</v>
      </c>
      <c r="F792" s="5" t="s">
        <v>49</v>
      </c>
      <c r="G792" s="5" t="s">
        <v>50</v>
      </c>
      <c r="H792" s="7" t="s">
        <v>22</v>
      </c>
      <c r="I792" s="8">
        <v>65</v>
      </c>
      <c r="J792" s="9">
        <v>775</v>
      </c>
      <c r="K792" s="10">
        <v>503750</v>
      </c>
      <c r="L792" s="10">
        <v>176312.5</v>
      </c>
      <c r="M792" s="11">
        <v>0.35</v>
      </c>
      <c r="N792" s="5" t="s">
        <v>18</v>
      </c>
      <c r="O792" s="5">
        <f t="shared" si="24"/>
        <v>2020</v>
      </c>
      <c r="P792" s="5" t="str">
        <f t="shared" si="25"/>
        <v>May</v>
      </c>
    </row>
    <row r="793" spans="2:16" ht="14.25" customHeight="1" x14ac:dyDescent="0.45">
      <c r="B793" s="5" t="s">
        <v>14</v>
      </c>
      <c r="C793" s="5">
        <v>1185732</v>
      </c>
      <c r="D793" s="6">
        <v>43975</v>
      </c>
      <c r="E793" s="5" t="s">
        <v>48</v>
      </c>
      <c r="F793" s="5" t="s">
        <v>49</v>
      </c>
      <c r="G793" s="5" t="s">
        <v>50</v>
      </c>
      <c r="H793" s="7" t="s">
        <v>23</v>
      </c>
      <c r="I793" s="8">
        <v>70</v>
      </c>
      <c r="J793" s="9">
        <v>875</v>
      </c>
      <c r="K793" s="10">
        <v>612500</v>
      </c>
      <c r="L793" s="10">
        <v>306250</v>
      </c>
      <c r="M793" s="11">
        <v>0.5</v>
      </c>
      <c r="N793" s="5" t="s">
        <v>18</v>
      </c>
      <c r="O793" s="5">
        <f t="shared" si="24"/>
        <v>2020</v>
      </c>
      <c r="P793" s="5" t="str">
        <f t="shared" si="25"/>
        <v>May</v>
      </c>
    </row>
    <row r="794" spans="2:16" ht="14.25" customHeight="1" x14ac:dyDescent="0.4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c r="O794" s="5">
        <f t="shared" si="24"/>
        <v>2020</v>
      </c>
      <c r="P794" s="5" t="str">
        <f t="shared" si="25"/>
        <v>Oct</v>
      </c>
    </row>
    <row r="795" spans="2:16" ht="14.25" customHeight="1" x14ac:dyDescent="0.45">
      <c r="B795" s="5" t="s">
        <v>14</v>
      </c>
      <c r="C795" s="5">
        <v>1185732</v>
      </c>
      <c r="D795" s="6">
        <v>44122</v>
      </c>
      <c r="E795" s="5" t="s">
        <v>48</v>
      </c>
      <c r="F795" s="5" t="s">
        <v>49</v>
      </c>
      <c r="G795" s="5" t="s">
        <v>50</v>
      </c>
      <c r="H795" s="7" t="s">
        <v>19</v>
      </c>
      <c r="I795" s="8">
        <v>35</v>
      </c>
      <c r="J795" s="9">
        <v>250</v>
      </c>
      <c r="K795" s="10">
        <v>87500</v>
      </c>
      <c r="L795" s="10">
        <v>26250</v>
      </c>
      <c r="M795" s="11">
        <v>0.3</v>
      </c>
      <c r="N795" s="5" t="s">
        <v>18</v>
      </c>
      <c r="O795" s="5">
        <f t="shared" si="24"/>
        <v>2020</v>
      </c>
      <c r="P795" s="5" t="str">
        <f t="shared" si="25"/>
        <v>Oct</v>
      </c>
    </row>
    <row r="796" spans="2:16" ht="14.25" customHeight="1" x14ac:dyDescent="0.45">
      <c r="B796" s="5" t="s">
        <v>14</v>
      </c>
      <c r="C796" s="5">
        <v>1185732</v>
      </c>
      <c r="D796" s="6">
        <v>44123</v>
      </c>
      <c r="E796" s="5" t="s">
        <v>48</v>
      </c>
      <c r="F796" s="5" t="s">
        <v>49</v>
      </c>
      <c r="G796" s="5" t="s">
        <v>50</v>
      </c>
      <c r="H796" s="7" t="s">
        <v>20</v>
      </c>
      <c r="I796" s="8">
        <v>25</v>
      </c>
      <c r="J796" s="9">
        <v>250</v>
      </c>
      <c r="K796" s="10">
        <v>62500</v>
      </c>
      <c r="L796" s="10">
        <v>18750</v>
      </c>
      <c r="M796" s="11">
        <v>0.3</v>
      </c>
      <c r="N796" s="5" t="s">
        <v>18</v>
      </c>
      <c r="O796" s="5">
        <f t="shared" si="24"/>
        <v>2020</v>
      </c>
      <c r="P796" s="5" t="str">
        <f t="shared" si="25"/>
        <v>Oct</v>
      </c>
    </row>
    <row r="797" spans="2:16" ht="14.25" customHeight="1" x14ac:dyDescent="0.4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c r="O797" s="5">
        <f t="shared" si="24"/>
        <v>2020</v>
      </c>
      <c r="P797" s="5" t="str">
        <f t="shared" si="25"/>
        <v>Oct</v>
      </c>
    </row>
    <row r="798" spans="2:16" ht="14.25" customHeight="1" x14ac:dyDescent="0.4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c r="O798" s="5">
        <f t="shared" si="24"/>
        <v>2020</v>
      </c>
      <c r="P798" s="5" t="str">
        <f t="shared" si="25"/>
        <v>Oct</v>
      </c>
    </row>
    <row r="799" spans="2:16" ht="14.25" customHeight="1" x14ac:dyDescent="0.45">
      <c r="B799" s="5" t="s">
        <v>14</v>
      </c>
      <c r="C799" s="5">
        <v>1185732</v>
      </c>
      <c r="D799" s="6">
        <v>44126</v>
      </c>
      <c r="E799" s="5" t="s">
        <v>36</v>
      </c>
      <c r="F799" s="5" t="s">
        <v>51</v>
      </c>
      <c r="G799" s="5" t="s">
        <v>52</v>
      </c>
      <c r="H799" s="7" t="s">
        <v>23</v>
      </c>
      <c r="I799" s="8">
        <v>35</v>
      </c>
      <c r="J799" s="9">
        <v>250</v>
      </c>
      <c r="K799" s="10">
        <v>87500</v>
      </c>
      <c r="L799" s="10">
        <v>39375</v>
      </c>
      <c r="M799" s="11">
        <v>0.45</v>
      </c>
      <c r="N799" s="5" t="s">
        <v>18</v>
      </c>
      <c r="O799" s="5">
        <f t="shared" si="24"/>
        <v>2020</v>
      </c>
      <c r="P799" s="5" t="str">
        <f t="shared" si="25"/>
        <v>Oct</v>
      </c>
    </row>
    <row r="800" spans="2:16" ht="14.25" customHeight="1" x14ac:dyDescent="0.4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c r="O800" s="5">
        <f t="shared" si="24"/>
        <v>2020</v>
      </c>
      <c r="P800" s="5" t="str">
        <f t="shared" si="25"/>
        <v>Oct</v>
      </c>
    </row>
    <row r="801" spans="2:16" ht="14.25" customHeight="1" x14ac:dyDescent="0.45">
      <c r="B801" s="5" t="s">
        <v>14</v>
      </c>
      <c r="C801" s="5">
        <v>1185732</v>
      </c>
      <c r="D801" s="6">
        <v>44128</v>
      </c>
      <c r="E801" s="5" t="s">
        <v>36</v>
      </c>
      <c r="F801" s="5" t="s">
        <v>51</v>
      </c>
      <c r="G801" s="5" t="s">
        <v>52</v>
      </c>
      <c r="H801" s="7" t="s">
        <v>19</v>
      </c>
      <c r="I801" s="8">
        <v>35</v>
      </c>
      <c r="J801" s="9">
        <v>150</v>
      </c>
      <c r="K801" s="10">
        <v>52500</v>
      </c>
      <c r="L801" s="10">
        <v>15750</v>
      </c>
      <c r="M801" s="11">
        <v>0.3</v>
      </c>
      <c r="N801" s="5" t="s">
        <v>18</v>
      </c>
      <c r="O801" s="5">
        <f t="shared" si="24"/>
        <v>2020</v>
      </c>
      <c r="P801" s="5" t="str">
        <f t="shared" si="25"/>
        <v>Oct</v>
      </c>
    </row>
    <row r="802" spans="2:16" ht="14.25" customHeight="1" x14ac:dyDescent="0.45">
      <c r="B802" s="5" t="s">
        <v>14</v>
      </c>
      <c r="C802" s="5">
        <v>1185732</v>
      </c>
      <c r="D802" s="6">
        <v>44129</v>
      </c>
      <c r="E802" s="5" t="s">
        <v>36</v>
      </c>
      <c r="F802" s="5" t="s">
        <v>51</v>
      </c>
      <c r="G802" s="5" t="s">
        <v>52</v>
      </c>
      <c r="H802" s="7" t="s">
        <v>20</v>
      </c>
      <c r="I802" s="8">
        <v>25</v>
      </c>
      <c r="J802" s="9">
        <v>200</v>
      </c>
      <c r="K802" s="10">
        <v>50000</v>
      </c>
      <c r="L802" s="10">
        <v>15000</v>
      </c>
      <c r="M802" s="11">
        <v>0.3</v>
      </c>
      <c r="N802" s="5" t="s">
        <v>18</v>
      </c>
      <c r="O802" s="5">
        <f t="shared" si="24"/>
        <v>2020</v>
      </c>
      <c r="P802" s="5" t="str">
        <f t="shared" si="25"/>
        <v>Oct</v>
      </c>
    </row>
    <row r="803" spans="2:16" ht="14.25" customHeight="1" x14ac:dyDescent="0.4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c r="O803" s="5">
        <f t="shared" si="24"/>
        <v>2020</v>
      </c>
      <c r="P803" s="5" t="str">
        <f t="shared" si="25"/>
        <v>Oct</v>
      </c>
    </row>
    <row r="804" spans="2:16" ht="14.25" customHeight="1" x14ac:dyDescent="0.4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c r="O804" s="5">
        <f t="shared" si="24"/>
        <v>2020</v>
      </c>
      <c r="P804" s="5" t="str">
        <f t="shared" si="25"/>
        <v>Oct</v>
      </c>
    </row>
    <row r="805" spans="2:16" ht="14.25" customHeight="1" x14ac:dyDescent="0.45">
      <c r="B805" s="5" t="s">
        <v>14</v>
      </c>
      <c r="C805" s="5">
        <v>1185732</v>
      </c>
      <c r="D805" s="6">
        <v>44132</v>
      </c>
      <c r="E805" s="5" t="s">
        <v>36</v>
      </c>
      <c r="F805" s="5" t="s">
        <v>51</v>
      </c>
      <c r="G805" s="5" t="s">
        <v>52</v>
      </c>
      <c r="H805" s="7" t="s">
        <v>23</v>
      </c>
      <c r="I805" s="8">
        <v>35</v>
      </c>
      <c r="J805" s="9">
        <v>225</v>
      </c>
      <c r="K805" s="10">
        <v>78750</v>
      </c>
      <c r="L805" s="10">
        <v>35437.5</v>
      </c>
      <c r="M805" s="11">
        <v>0.45</v>
      </c>
      <c r="N805" s="5" t="s">
        <v>18</v>
      </c>
      <c r="O805" s="5">
        <f t="shared" si="24"/>
        <v>2020</v>
      </c>
      <c r="P805" s="5" t="str">
        <f t="shared" si="25"/>
        <v>Oct</v>
      </c>
    </row>
    <row r="806" spans="2:16" ht="14.25" customHeight="1" x14ac:dyDescent="0.4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c r="O806" s="5">
        <f t="shared" si="24"/>
        <v>2020</v>
      </c>
      <c r="P806" s="5" t="str">
        <f t="shared" si="25"/>
        <v>Oct</v>
      </c>
    </row>
    <row r="807" spans="2:16" ht="14.25" customHeight="1" x14ac:dyDescent="0.45">
      <c r="B807" s="5" t="s">
        <v>14</v>
      </c>
      <c r="C807" s="5">
        <v>1185732</v>
      </c>
      <c r="D807" s="6">
        <v>44134</v>
      </c>
      <c r="E807" s="5" t="s">
        <v>36</v>
      </c>
      <c r="F807" s="5" t="s">
        <v>51</v>
      </c>
      <c r="G807" s="5" t="s">
        <v>52</v>
      </c>
      <c r="H807" s="7" t="s">
        <v>19</v>
      </c>
      <c r="I807" s="8">
        <v>40</v>
      </c>
      <c r="J807" s="9">
        <v>125</v>
      </c>
      <c r="K807" s="10">
        <v>50000</v>
      </c>
      <c r="L807" s="10">
        <v>15000</v>
      </c>
      <c r="M807" s="11">
        <v>0.3</v>
      </c>
      <c r="N807" s="5" t="s">
        <v>18</v>
      </c>
      <c r="O807" s="5">
        <f t="shared" si="24"/>
        <v>2020</v>
      </c>
      <c r="P807" s="5" t="str">
        <f t="shared" si="25"/>
        <v>Oct</v>
      </c>
    </row>
    <row r="808" spans="2:16" ht="14.25" customHeight="1" x14ac:dyDescent="0.4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c r="O808" s="5">
        <f t="shared" si="24"/>
        <v>2020</v>
      </c>
      <c r="P808" s="5" t="str">
        <f t="shared" si="25"/>
        <v>Oct</v>
      </c>
    </row>
    <row r="809" spans="2:16" ht="14.25" customHeight="1" x14ac:dyDescent="0.4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c r="O809" s="5">
        <f t="shared" si="24"/>
        <v>2020</v>
      </c>
      <c r="P809" s="5" t="str">
        <f t="shared" si="25"/>
        <v>Nov</v>
      </c>
    </row>
    <row r="810" spans="2:16" ht="14.25" customHeight="1" x14ac:dyDescent="0.45">
      <c r="B810" s="5" t="s">
        <v>14</v>
      </c>
      <c r="C810" s="5">
        <v>1185732</v>
      </c>
      <c r="D810" s="6">
        <v>44137</v>
      </c>
      <c r="E810" s="5" t="s">
        <v>36</v>
      </c>
      <c r="F810" s="5" t="s">
        <v>51</v>
      </c>
      <c r="G810" s="5" t="s">
        <v>52</v>
      </c>
      <c r="H810" s="7" t="s">
        <v>22</v>
      </c>
      <c r="I810" s="8">
        <v>50</v>
      </c>
      <c r="J810" s="9">
        <v>75</v>
      </c>
      <c r="K810" s="10">
        <v>37500</v>
      </c>
      <c r="L810" s="10">
        <v>11250</v>
      </c>
      <c r="M810" s="11">
        <v>0.3</v>
      </c>
      <c r="N810" s="5" t="s">
        <v>18</v>
      </c>
      <c r="O810" s="5">
        <f t="shared" si="24"/>
        <v>2020</v>
      </c>
      <c r="P810" s="5" t="str">
        <f t="shared" si="25"/>
        <v>Nov</v>
      </c>
    </row>
    <row r="811" spans="2:16" ht="14.25" customHeight="1" x14ac:dyDescent="0.45">
      <c r="B811" s="5" t="s">
        <v>14</v>
      </c>
      <c r="C811" s="5">
        <v>1185732</v>
      </c>
      <c r="D811" s="6">
        <v>44138</v>
      </c>
      <c r="E811" s="5" t="s">
        <v>36</v>
      </c>
      <c r="F811" s="5" t="s">
        <v>51</v>
      </c>
      <c r="G811" s="5" t="s">
        <v>52</v>
      </c>
      <c r="H811" s="7" t="s">
        <v>23</v>
      </c>
      <c r="I811" s="8">
        <v>40</v>
      </c>
      <c r="J811" s="9">
        <v>175</v>
      </c>
      <c r="K811" s="10">
        <v>70000</v>
      </c>
      <c r="L811" s="10">
        <v>31500</v>
      </c>
      <c r="M811" s="11">
        <v>0.45</v>
      </c>
      <c r="N811" s="5" t="s">
        <v>18</v>
      </c>
      <c r="O811" s="5">
        <f t="shared" si="24"/>
        <v>2020</v>
      </c>
      <c r="P811" s="5" t="str">
        <f t="shared" si="25"/>
        <v>Nov</v>
      </c>
    </row>
    <row r="812" spans="2:16" ht="14.25" customHeight="1" x14ac:dyDescent="0.4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c r="O812" s="5">
        <f t="shared" si="24"/>
        <v>2020</v>
      </c>
      <c r="P812" s="5" t="str">
        <f t="shared" si="25"/>
        <v>Nov</v>
      </c>
    </row>
    <row r="813" spans="2:16" ht="14.25" customHeight="1" x14ac:dyDescent="0.45">
      <c r="B813" s="5" t="s">
        <v>14</v>
      </c>
      <c r="C813" s="5">
        <v>1185732</v>
      </c>
      <c r="D813" s="6">
        <v>44140</v>
      </c>
      <c r="E813" s="5" t="s">
        <v>36</v>
      </c>
      <c r="F813" s="5" t="s">
        <v>51</v>
      </c>
      <c r="G813" s="5" t="s">
        <v>52</v>
      </c>
      <c r="H813" s="7" t="s">
        <v>19</v>
      </c>
      <c r="I813" s="8">
        <v>40</v>
      </c>
      <c r="J813" s="9">
        <v>100</v>
      </c>
      <c r="K813" s="10">
        <v>40000</v>
      </c>
      <c r="L813" s="10">
        <v>12000</v>
      </c>
      <c r="M813" s="11">
        <v>0.3</v>
      </c>
      <c r="N813" s="5" t="s">
        <v>18</v>
      </c>
      <c r="O813" s="5">
        <f t="shared" si="24"/>
        <v>2020</v>
      </c>
      <c r="P813" s="5" t="str">
        <f t="shared" si="25"/>
        <v>Nov</v>
      </c>
    </row>
    <row r="814" spans="2:16" ht="14.25" customHeight="1" x14ac:dyDescent="0.4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c r="O814" s="5">
        <f t="shared" si="24"/>
        <v>2020</v>
      </c>
      <c r="P814" s="5" t="str">
        <f t="shared" si="25"/>
        <v>Nov</v>
      </c>
    </row>
    <row r="815" spans="2:16" ht="14.25" customHeight="1" x14ac:dyDescent="0.4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c r="O815" s="5">
        <f t="shared" si="24"/>
        <v>2020</v>
      </c>
      <c r="P815" s="5" t="str">
        <f t="shared" si="25"/>
        <v>Nov</v>
      </c>
    </row>
    <row r="816" spans="2:16" ht="14.25" customHeight="1" x14ac:dyDescent="0.45">
      <c r="B816" s="5" t="s">
        <v>14</v>
      </c>
      <c r="C816" s="5">
        <v>1185732</v>
      </c>
      <c r="D816" s="6">
        <v>44143</v>
      </c>
      <c r="E816" s="5" t="s">
        <v>36</v>
      </c>
      <c r="F816" s="5" t="s">
        <v>51</v>
      </c>
      <c r="G816" s="5" t="s">
        <v>52</v>
      </c>
      <c r="H816" s="7" t="s">
        <v>22</v>
      </c>
      <c r="I816" s="8">
        <v>50</v>
      </c>
      <c r="J816" s="9">
        <v>50</v>
      </c>
      <c r="K816" s="10">
        <v>25000</v>
      </c>
      <c r="L816" s="10">
        <v>7500</v>
      </c>
      <c r="M816" s="11">
        <v>0.3</v>
      </c>
      <c r="N816" s="5" t="s">
        <v>18</v>
      </c>
      <c r="O816" s="5">
        <f t="shared" si="24"/>
        <v>2020</v>
      </c>
      <c r="P816" s="5" t="str">
        <f t="shared" si="25"/>
        <v>Nov</v>
      </c>
    </row>
    <row r="817" spans="2:16" ht="14.25" customHeight="1" x14ac:dyDescent="0.45">
      <c r="B817" s="5" t="s">
        <v>14</v>
      </c>
      <c r="C817" s="5">
        <v>1185732</v>
      </c>
      <c r="D817" s="6">
        <v>44144</v>
      </c>
      <c r="E817" s="5" t="s">
        <v>36</v>
      </c>
      <c r="F817" s="5" t="s">
        <v>51</v>
      </c>
      <c r="G817" s="5" t="s">
        <v>52</v>
      </c>
      <c r="H817" s="7" t="s">
        <v>23</v>
      </c>
      <c r="I817" s="8">
        <v>40</v>
      </c>
      <c r="J817" s="9">
        <v>175</v>
      </c>
      <c r="K817" s="10">
        <v>70000</v>
      </c>
      <c r="L817" s="10">
        <v>31500</v>
      </c>
      <c r="M817" s="11">
        <v>0.45</v>
      </c>
      <c r="N817" s="5" t="s">
        <v>18</v>
      </c>
      <c r="O817" s="5">
        <f t="shared" si="24"/>
        <v>2020</v>
      </c>
      <c r="P817" s="5" t="str">
        <f t="shared" si="25"/>
        <v>Nov</v>
      </c>
    </row>
    <row r="818" spans="2:16" ht="14.25" customHeight="1" x14ac:dyDescent="0.4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c r="O818" s="5">
        <f t="shared" si="24"/>
        <v>2020</v>
      </c>
      <c r="P818" s="5" t="str">
        <f t="shared" si="25"/>
        <v>Nov</v>
      </c>
    </row>
    <row r="819" spans="2:16" ht="14.25" customHeight="1" x14ac:dyDescent="0.4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c r="O819" s="5">
        <f t="shared" si="24"/>
        <v>2020</v>
      </c>
      <c r="P819" s="5" t="str">
        <f t="shared" si="25"/>
        <v>Nov</v>
      </c>
    </row>
    <row r="820" spans="2:16" ht="14.25" customHeight="1" x14ac:dyDescent="0.45">
      <c r="B820" s="5" t="s">
        <v>14</v>
      </c>
      <c r="C820" s="5">
        <v>1185732</v>
      </c>
      <c r="D820" s="6">
        <v>44147</v>
      </c>
      <c r="E820" s="5" t="s">
        <v>36</v>
      </c>
      <c r="F820" s="5" t="s">
        <v>51</v>
      </c>
      <c r="G820" s="5" t="s">
        <v>52</v>
      </c>
      <c r="H820" s="7" t="s">
        <v>20</v>
      </c>
      <c r="I820" s="8">
        <v>40</v>
      </c>
      <c r="J820" s="9">
        <v>125</v>
      </c>
      <c r="K820" s="10">
        <v>50000</v>
      </c>
      <c r="L820" s="10">
        <v>15000</v>
      </c>
      <c r="M820" s="11">
        <v>0.3</v>
      </c>
      <c r="N820" s="5" t="s">
        <v>18</v>
      </c>
      <c r="O820" s="5">
        <f t="shared" si="24"/>
        <v>2020</v>
      </c>
      <c r="P820" s="5" t="str">
        <f t="shared" si="25"/>
        <v>Nov</v>
      </c>
    </row>
    <row r="821" spans="2:16" ht="14.25" customHeight="1" x14ac:dyDescent="0.4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c r="O821" s="5">
        <f t="shared" si="24"/>
        <v>2020</v>
      </c>
      <c r="P821" s="5" t="str">
        <f t="shared" si="25"/>
        <v>Nov</v>
      </c>
    </row>
    <row r="822" spans="2:16" ht="14.25" customHeight="1" x14ac:dyDescent="0.4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c r="O822" s="5">
        <f t="shared" si="24"/>
        <v>2020</v>
      </c>
      <c r="P822" s="5" t="str">
        <f t="shared" si="25"/>
        <v>Nov</v>
      </c>
    </row>
    <row r="823" spans="2:16" ht="14.25" customHeight="1" x14ac:dyDescent="0.45">
      <c r="B823" s="5" t="s">
        <v>14</v>
      </c>
      <c r="C823" s="5">
        <v>1185732</v>
      </c>
      <c r="D823" s="6">
        <v>44150</v>
      </c>
      <c r="E823" s="5" t="s">
        <v>36</v>
      </c>
      <c r="F823" s="5" t="s">
        <v>51</v>
      </c>
      <c r="G823" s="5" t="s">
        <v>52</v>
      </c>
      <c r="H823" s="7" t="s">
        <v>23</v>
      </c>
      <c r="I823" s="8">
        <v>60</v>
      </c>
      <c r="J823" s="9">
        <v>175</v>
      </c>
      <c r="K823" s="10">
        <v>105000</v>
      </c>
      <c r="L823" s="10">
        <v>47250</v>
      </c>
      <c r="M823" s="11">
        <v>0.45</v>
      </c>
      <c r="N823" s="5" t="s">
        <v>18</v>
      </c>
      <c r="O823" s="5">
        <f t="shared" si="24"/>
        <v>2020</v>
      </c>
      <c r="P823" s="5" t="str">
        <f t="shared" si="25"/>
        <v>Nov</v>
      </c>
    </row>
    <row r="824" spans="2:16" ht="14.25" customHeight="1" x14ac:dyDescent="0.4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c r="O824" s="5">
        <f t="shared" si="24"/>
        <v>2020</v>
      </c>
      <c r="P824" s="5" t="str">
        <f t="shared" si="25"/>
        <v>Nov</v>
      </c>
    </row>
    <row r="825" spans="2:16" ht="14.25" customHeight="1" x14ac:dyDescent="0.4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c r="O825" s="5">
        <f t="shared" si="24"/>
        <v>2020</v>
      </c>
      <c r="P825" s="5" t="str">
        <f t="shared" si="25"/>
        <v>Nov</v>
      </c>
    </row>
    <row r="826" spans="2:16" ht="14.25" customHeight="1" x14ac:dyDescent="0.45">
      <c r="B826" s="5" t="s">
        <v>14</v>
      </c>
      <c r="C826" s="5">
        <v>1185732</v>
      </c>
      <c r="D826" s="6">
        <v>44153</v>
      </c>
      <c r="E826" s="5" t="s">
        <v>36</v>
      </c>
      <c r="F826" s="5" t="s">
        <v>51</v>
      </c>
      <c r="G826" s="5" t="s">
        <v>52</v>
      </c>
      <c r="H826" s="7" t="s">
        <v>20</v>
      </c>
      <c r="I826" s="8">
        <v>35</v>
      </c>
      <c r="J826" s="9">
        <v>175</v>
      </c>
      <c r="K826" s="10">
        <v>61250</v>
      </c>
      <c r="L826" s="10">
        <v>18375</v>
      </c>
      <c r="M826" s="11">
        <v>0.3</v>
      </c>
      <c r="N826" s="5" t="s">
        <v>24</v>
      </c>
      <c r="O826" s="5">
        <f t="shared" si="24"/>
        <v>2020</v>
      </c>
      <c r="P826" s="5" t="str">
        <f t="shared" si="25"/>
        <v>Nov</v>
      </c>
    </row>
    <row r="827" spans="2:16" ht="14.25" customHeight="1" x14ac:dyDescent="0.4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c r="O827" s="5">
        <f t="shared" si="24"/>
        <v>2020</v>
      </c>
      <c r="P827" s="5" t="str">
        <f t="shared" si="25"/>
        <v>Nov</v>
      </c>
    </row>
    <row r="828" spans="2:16" ht="14.25" customHeight="1" x14ac:dyDescent="0.45">
      <c r="B828" s="5" t="s">
        <v>14</v>
      </c>
      <c r="C828" s="5">
        <v>1185732</v>
      </c>
      <c r="D828" s="6">
        <v>44155</v>
      </c>
      <c r="E828" s="5" t="s">
        <v>36</v>
      </c>
      <c r="F828" s="5" t="s">
        <v>51</v>
      </c>
      <c r="G828" s="5" t="s">
        <v>52</v>
      </c>
      <c r="H828" s="7" t="s">
        <v>22</v>
      </c>
      <c r="I828" s="8">
        <v>50</v>
      </c>
      <c r="J828" s="9">
        <v>150</v>
      </c>
      <c r="K828" s="10">
        <v>75000</v>
      </c>
      <c r="L828" s="10">
        <v>22500</v>
      </c>
      <c r="M828" s="11">
        <v>0.3</v>
      </c>
      <c r="N828" s="5" t="s">
        <v>24</v>
      </c>
      <c r="O828" s="5">
        <f t="shared" si="24"/>
        <v>2020</v>
      </c>
      <c r="P828" s="5" t="str">
        <f t="shared" si="25"/>
        <v>Nov</v>
      </c>
    </row>
    <row r="829" spans="2:16" ht="14.25" customHeight="1" x14ac:dyDescent="0.4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c r="O829" s="5">
        <f t="shared" si="24"/>
        <v>2020</v>
      </c>
      <c r="P829" s="5" t="str">
        <f t="shared" si="25"/>
        <v>Nov</v>
      </c>
    </row>
    <row r="830" spans="2:16" ht="14.25" customHeight="1" x14ac:dyDescent="0.4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c r="O830" s="5">
        <f t="shared" si="24"/>
        <v>2020</v>
      </c>
      <c r="P830" s="5" t="str">
        <f t="shared" si="25"/>
        <v>Nov</v>
      </c>
    </row>
    <row r="831" spans="2:16" ht="14.25" customHeight="1" x14ac:dyDescent="0.4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c r="O831" s="5">
        <f t="shared" si="24"/>
        <v>2020</v>
      </c>
      <c r="P831" s="5" t="str">
        <f t="shared" si="25"/>
        <v>Nov</v>
      </c>
    </row>
    <row r="832" spans="2:16" ht="14.25" customHeight="1" x14ac:dyDescent="0.45">
      <c r="B832" s="5" t="s">
        <v>14</v>
      </c>
      <c r="C832" s="5">
        <v>1185732</v>
      </c>
      <c r="D832" s="6">
        <v>44159</v>
      </c>
      <c r="E832" s="5" t="s">
        <v>36</v>
      </c>
      <c r="F832" s="5" t="s">
        <v>51</v>
      </c>
      <c r="G832" s="5" t="s">
        <v>52</v>
      </c>
      <c r="H832" s="7" t="s">
        <v>20</v>
      </c>
      <c r="I832" s="8">
        <v>40</v>
      </c>
      <c r="J832" s="9">
        <v>225</v>
      </c>
      <c r="K832" s="10">
        <v>90000</v>
      </c>
      <c r="L832" s="10">
        <v>27000</v>
      </c>
      <c r="M832" s="11">
        <v>0.3</v>
      </c>
      <c r="N832" s="5" t="s">
        <v>24</v>
      </c>
      <c r="O832" s="5">
        <f t="shared" si="24"/>
        <v>2020</v>
      </c>
      <c r="P832" s="5" t="str">
        <f t="shared" si="25"/>
        <v>Nov</v>
      </c>
    </row>
    <row r="833" spans="2:16" ht="14.25" customHeight="1" x14ac:dyDescent="0.4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c r="O833" s="5">
        <f t="shared" si="24"/>
        <v>2020</v>
      </c>
      <c r="P833" s="5" t="str">
        <f t="shared" si="25"/>
        <v>Nov</v>
      </c>
    </row>
    <row r="834" spans="2:16" ht="14.25" customHeight="1" x14ac:dyDescent="0.45">
      <c r="B834" s="5" t="s">
        <v>14</v>
      </c>
      <c r="C834" s="5">
        <v>1185732</v>
      </c>
      <c r="D834" s="6">
        <v>44161</v>
      </c>
      <c r="E834" s="5" t="s">
        <v>36</v>
      </c>
      <c r="F834" s="5" t="s">
        <v>51</v>
      </c>
      <c r="G834" s="5" t="s">
        <v>52</v>
      </c>
      <c r="H834" s="7" t="s">
        <v>22</v>
      </c>
      <c r="I834" s="8">
        <v>50</v>
      </c>
      <c r="J834" s="9">
        <v>200</v>
      </c>
      <c r="K834" s="10">
        <v>100000</v>
      </c>
      <c r="L834" s="10">
        <v>30000</v>
      </c>
      <c r="M834" s="11">
        <v>0.3</v>
      </c>
      <c r="N834" s="5" t="s">
        <v>24</v>
      </c>
      <c r="O834" s="5">
        <f t="shared" si="24"/>
        <v>2020</v>
      </c>
      <c r="P834" s="5" t="str">
        <f t="shared" si="25"/>
        <v>Nov</v>
      </c>
    </row>
    <row r="835" spans="2:16" ht="14.25" customHeight="1" x14ac:dyDescent="0.4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c r="O835" s="5">
        <f t="shared" si="24"/>
        <v>2020</v>
      </c>
      <c r="P835" s="5" t="str">
        <f t="shared" si="25"/>
        <v>Nov</v>
      </c>
    </row>
    <row r="836" spans="2:16" ht="14.25" customHeight="1" x14ac:dyDescent="0.4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c r="O836" s="5">
        <f t="shared" si="24"/>
        <v>2020</v>
      </c>
      <c r="P836" s="5" t="str">
        <f t="shared" si="25"/>
        <v>Nov</v>
      </c>
    </row>
    <row r="837" spans="2:16" ht="14.25" customHeight="1" x14ac:dyDescent="0.4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c r="O837" s="5">
        <f t="shared" si="24"/>
        <v>2020</v>
      </c>
      <c r="P837" s="5" t="str">
        <f t="shared" si="25"/>
        <v>Nov</v>
      </c>
    </row>
    <row r="838" spans="2:16" ht="14.25" customHeight="1" x14ac:dyDescent="0.45">
      <c r="B838" s="5" t="s">
        <v>14</v>
      </c>
      <c r="C838" s="5">
        <v>1185732</v>
      </c>
      <c r="D838" s="6">
        <v>44165</v>
      </c>
      <c r="E838" s="5" t="s">
        <v>36</v>
      </c>
      <c r="F838" s="5" t="s">
        <v>51</v>
      </c>
      <c r="G838" s="5" t="s">
        <v>52</v>
      </c>
      <c r="H838" s="7" t="s">
        <v>20</v>
      </c>
      <c r="I838" s="8">
        <v>40</v>
      </c>
      <c r="J838" s="9">
        <v>225</v>
      </c>
      <c r="K838" s="10">
        <v>90000</v>
      </c>
      <c r="L838" s="10">
        <v>27000</v>
      </c>
      <c r="M838" s="11">
        <v>0.3</v>
      </c>
      <c r="N838" s="5" t="s">
        <v>24</v>
      </c>
      <c r="O838" s="5">
        <f t="shared" si="24"/>
        <v>2020</v>
      </c>
      <c r="P838" s="5" t="str">
        <f t="shared" si="25"/>
        <v>Nov</v>
      </c>
    </row>
    <row r="839" spans="2:16" ht="14.25" customHeight="1" x14ac:dyDescent="0.4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c r="O839" s="5">
        <f t="shared" ref="O839:O902" si="26">YEAR(D839)</f>
        <v>2020</v>
      </c>
      <c r="P839" s="5" t="str">
        <f t="shared" ref="P839:P902" si="27">TEXT(D839, "mmm")</f>
        <v>Dec</v>
      </c>
    </row>
    <row r="840" spans="2:16" ht="14.25" customHeight="1" x14ac:dyDescent="0.45">
      <c r="B840" s="5" t="s">
        <v>14</v>
      </c>
      <c r="C840" s="5">
        <v>1185732</v>
      </c>
      <c r="D840" s="6">
        <v>44167</v>
      </c>
      <c r="E840" s="5" t="s">
        <v>36</v>
      </c>
      <c r="F840" s="5" t="s">
        <v>51</v>
      </c>
      <c r="G840" s="5" t="s">
        <v>52</v>
      </c>
      <c r="H840" s="7" t="s">
        <v>22</v>
      </c>
      <c r="I840" s="8">
        <v>45</v>
      </c>
      <c r="J840" s="9">
        <v>150</v>
      </c>
      <c r="K840" s="10">
        <v>67500</v>
      </c>
      <c r="L840" s="10">
        <v>20250</v>
      </c>
      <c r="M840" s="11">
        <v>0.3</v>
      </c>
      <c r="N840" s="5" t="s">
        <v>24</v>
      </c>
      <c r="O840" s="5">
        <f t="shared" si="26"/>
        <v>2020</v>
      </c>
      <c r="P840" s="5" t="str">
        <f t="shared" si="27"/>
        <v>Dec</v>
      </c>
    </row>
    <row r="841" spans="2:16" ht="14.25" customHeight="1" x14ac:dyDescent="0.45">
      <c r="B841" s="5" t="s">
        <v>14</v>
      </c>
      <c r="C841" s="5">
        <v>1185732</v>
      </c>
      <c r="D841" s="6">
        <v>44168</v>
      </c>
      <c r="E841" s="5" t="s">
        <v>36</v>
      </c>
      <c r="F841" s="5" t="s">
        <v>51</v>
      </c>
      <c r="G841" s="5" t="s">
        <v>52</v>
      </c>
      <c r="H841" s="7" t="s">
        <v>23</v>
      </c>
      <c r="I841" s="8">
        <v>50</v>
      </c>
      <c r="J841" s="9">
        <v>325</v>
      </c>
      <c r="K841" s="10">
        <v>162500</v>
      </c>
      <c r="L841" s="10">
        <v>73125</v>
      </c>
      <c r="M841" s="11">
        <v>0.45</v>
      </c>
      <c r="N841" s="5" t="s">
        <v>24</v>
      </c>
      <c r="O841" s="5">
        <f t="shared" si="26"/>
        <v>2020</v>
      </c>
      <c r="P841" s="5" t="str">
        <f t="shared" si="27"/>
        <v>Dec</v>
      </c>
    </row>
    <row r="842" spans="2:16" ht="14.25" customHeight="1" x14ac:dyDescent="0.4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c r="O842" s="5">
        <f t="shared" si="26"/>
        <v>2020</v>
      </c>
      <c r="P842" s="5" t="str">
        <f t="shared" si="27"/>
        <v>Dec</v>
      </c>
    </row>
    <row r="843" spans="2:16" ht="14.25" customHeight="1" x14ac:dyDescent="0.4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c r="O843" s="5">
        <f t="shared" si="26"/>
        <v>2020</v>
      </c>
      <c r="P843" s="5" t="str">
        <f t="shared" si="27"/>
        <v>Dec</v>
      </c>
    </row>
    <row r="844" spans="2:16" ht="14.25" customHeight="1" x14ac:dyDescent="0.45">
      <c r="B844" s="5" t="s">
        <v>14</v>
      </c>
      <c r="C844" s="5">
        <v>1185732</v>
      </c>
      <c r="D844" s="6">
        <v>44171</v>
      </c>
      <c r="E844" s="5" t="s">
        <v>36</v>
      </c>
      <c r="F844" s="5" t="s">
        <v>51</v>
      </c>
      <c r="G844" s="5" t="s">
        <v>52</v>
      </c>
      <c r="H844" s="7" t="s">
        <v>20</v>
      </c>
      <c r="I844" s="8">
        <v>25</v>
      </c>
      <c r="J844" s="9">
        <v>150</v>
      </c>
      <c r="K844" s="10">
        <v>37500</v>
      </c>
      <c r="L844" s="10">
        <v>11250</v>
      </c>
      <c r="M844" s="11">
        <v>0.3</v>
      </c>
      <c r="N844" s="5" t="s">
        <v>24</v>
      </c>
      <c r="O844" s="5">
        <f t="shared" si="26"/>
        <v>2020</v>
      </c>
      <c r="P844" s="5" t="str">
        <f t="shared" si="27"/>
        <v>Dec</v>
      </c>
    </row>
    <row r="845" spans="2:16" ht="14.25" customHeight="1" x14ac:dyDescent="0.4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c r="O845" s="5">
        <f t="shared" si="26"/>
        <v>2020</v>
      </c>
      <c r="P845" s="5" t="str">
        <f t="shared" si="27"/>
        <v>Dec</v>
      </c>
    </row>
    <row r="846" spans="2:16" ht="14.25" customHeight="1" x14ac:dyDescent="0.45">
      <c r="B846" s="5" t="s">
        <v>14</v>
      </c>
      <c r="C846" s="5">
        <v>1185732</v>
      </c>
      <c r="D846" s="6">
        <v>44173</v>
      </c>
      <c r="E846" s="5" t="s">
        <v>36</v>
      </c>
      <c r="F846" s="5" t="s">
        <v>51</v>
      </c>
      <c r="G846" s="5" t="s">
        <v>52</v>
      </c>
      <c r="H846" s="7" t="s">
        <v>22</v>
      </c>
      <c r="I846" s="8">
        <v>35</v>
      </c>
      <c r="J846" s="9">
        <v>125</v>
      </c>
      <c r="K846" s="10">
        <v>43750</v>
      </c>
      <c r="L846" s="10">
        <v>13125</v>
      </c>
      <c r="M846" s="11">
        <v>0.3</v>
      </c>
      <c r="N846" s="5" t="s">
        <v>24</v>
      </c>
      <c r="O846" s="5">
        <f t="shared" si="26"/>
        <v>2020</v>
      </c>
      <c r="P846" s="5" t="str">
        <f t="shared" si="27"/>
        <v>Dec</v>
      </c>
    </row>
    <row r="847" spans="2:16" ht="14.25" customHeight="1" x14ac:dyDescent="0.45">
      <c r="B847" s="5" t="s">
        <v>14</v>
      </c>
      <c r="C847" s="5">
        <v>1185732</v>
      </c>
      <c r="D847" s="6">
        <v>44174</v>
      </c>
      <c r="E847" s="5" t="s">
        <v>36</v>
      </c>
      <c r="F847" s="5" t="s">
        <v>51</v>
      </c>
      <c r="G847" s="5" t="s">
        <v>52</v>
      </c>
      <c r="H847" s="7" t="s">
        <v>23</v>
      </c>
      <c r="I847" s="8">
        <v>40</v>
      </c>
      <c r="J847" s="9">
        <v>200</v>
      </c>
      <c r="K847" s="10">
        <v>80000</v>
      </c>
      <c r="L847" s="10">
        <v>36000</v>
      </c>
      <c r="M847" s="11">
        <v>0.45</v>
      </c>
      <c r="N847" s="5" t="s">
        <v>24</v>
      </c>
      <c r="O847" s="5">
        <f t="shared" si="26"/>
        <v>2020</v>
      </c>
      <c r="P847" s="5" t="str">
        <f t="shared" si="27"/>
        <v>Dec</v>
      </c>
    </row>
    <row r="848" spans="2:16" ht="14.25" customHeight="1" x14ac:dyDescent="0.4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c r="O848" s="5">
        <f t="shared" si="26"/>
        <v>2020</v>
      </c>
      <c r="P848" s="5" t="str">
        <f t="shared" si="27"/>
        <v>Dec</v>
      </c>
    </row>
    <row r="849" spans="2:16" ht="14.25" customHeight="1" x14ac:dyDescent="0.45">
      <c r="B849" s="5" t="s">
        <v>14</v>
      </c>
      <c r="C849" s="5">
        <v>1185732</v>
      </c>
      <c r="D849" s="6">
        <v>44176</v>
      </c>
      <c r="E849" s="5" t="s">
        <v>36</v>
      </c>
      <c r="F849" s="5" t="s">
        <v>51</v>
      </c>
      <c r="G849" s="5" t="s">
        <v>52</v>
      </c>
      <c r="H849" s="7" t="s">
        <v>19</v>
      </c>
      <c r="I849" s="8">
        <v>35</v>
      </c>
      <c r="J849" s="9">
        <v>200</v>
      </c>
      <c r="K849" s="10">
        <v>70000</v>
      </c>
      <c r="L849" s="10">
        <v>21000</v>
      </c>
      <c r="M849" s="11">
        <v>0.3</v>
      </c>
      <c r="N849" s="5" t="s">
        <v>24</v>
      </c>
      <c r="O849" s="5">
        <f t="shared" si="26"/>
        <v>2020</v>
      </c>
      <c r="P849" s="5" t="str">
        <f t="shared" si="27"/>
        <v>Dec</v>
      </c>
    </row>
    <row r="850" spans="2:16" ht="14.25" customHeight="1" x14ac:dyDescent="0.45">
      <c r="B850" s="5" t="s">
        <v>14</v>
      </c>
      <c r="C850" s="5">
        <v>1185732</v>
      </c>
      <c r="D850" s="6">
        <v>44177</v>
      </c>
      <c r="E850" s="5" t="s">
        <v>36</v>
      </c>
      <c r="F850" s="5" t="s">
        <v>51</v>
      </c>
      <c r="G850" s="5" t="s">
        <v>52</v>
      </c>
      <c r="H850" s="7" t="s">
        <v>20</v>
      </c>
      <c r="I850" s="8">
        <v>35</v>
      </c>
      <c r="J850" s="9">
        <v>100</v>
      </c>
      <c r="K850" s="10">
        <v>35000</v>
      </c>
      <c r="L850" s="10">
        <v>10500</v>
      </c>
      <c r="M850" s="11">
        <v>0.3</v>
      </c>
      <c r="N850" s="5" t="s">
        <v>24</v>
      </c>
      <c r="O850" s="5">
        <f t="shared" si="26"/>
        <v>2020</v>
      </c>
      <c r="P850" s="5" t="str">
        <f t="shared" si="27"/>
        <v>Dec</v>
      </c>
    </row>
    <row r="851" spans="2:16" ht="14.25" customHeight="1" x14ac:dyDescent="0.4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c r="O851" s="5">
        <f t="shared" si="26"/>
        <v>2020</v>
      </c>
      <c r="P851" s="5" t="str">
        <f t="shared" si="27"/>
        <v>Dec</v>
      </c>
    </row>
    <row r="852" spans="2:16" ht="14.25" customHeight="1" x14ac:dyDescent="0.4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c r="O852" s="5">
        <f t="shared" si="26"/>
        <v>2020</v>
      </c>
      <c r="P852" s="5" t="str">
        <f t="shared" si="27"/>
        <v>Dec</v>
      </c>
    </row>
    <row r="853" spans="2:16" ht="14.25" customHeight="1" x14ac:dyDescent="0.4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c r="O853" s="5">
        <f t="shared" si="26"/>
        <v>2020</v>
      </c>
      <c r="P853" s="5" t="str">
        <f t="shared" si="27"/>
        <v>Dec</v>
      </c>
    </row>
    <row r="854" spans="2:16" ht="14.25" customHeight="1" x14ac:dyDescent="0.4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c r="O854" s="5">
        <f t="shared" si="26"/>
        <v>2020</v>
      </c>
      <c r="P854" s="5" t="str">
        <f t="shared" si="27"/>
        <v>Dec</v>
      </c>
    </row>
    <row r="855" spans="2:16" ht="14.25" customHeight="1" x14ac:dyDescent="0.45">
      <c r="B855" s="5" t="s">
        <v>14</v>
      </c>
      <c r="C855" s="5">
        <v>1185732</v>
      </c>
      <c r="D855" s="6">
        <v>44182</v>
      </c>
      <c r="E855" s="5" t="s">
        <v>36</v>
      </c>
      <c r="F855" s="5" t="s">
        <v>51</v>
      </c>
      <c r="G855" s="5" t="s">
        <v>52</v>
      </c>
      <c r="H855" s="7" t="s">
        <v>19</v>
      </c>
      <c r="I855" s="8">
        <v>40</v>
      </c>
      <c r="J855" s="9">
        <v>200</v>
      </c>
      <c r="K855" s="10">
        <v>80000</v>
      </c>
      <c r="L855" s="10">
        <v>24000</v>
      </c>
      <c r="M855" s="11">
        <v>0.3</v>
      </c>
      <c r="N855" s="5" t="s">
        <v>24</v>
      </c>
      <c r="O855" s="5">
        <f t="shared" si="26"/>
        <v>2020</v>
      </c>
      <c r="P855" s="5" t="str">
        <f t="shared" si="27"/>
        <v>Dec</v>
      </c>
    </row>
    <row r="856" spans="2:16" ht="14.25" customHeight="1" x14ac:dyDescent="0.45">
      <c r="B856" s="5" t="s">
        <v>14</v>
      </c>
      <c r="C856" s="5">
        <v>1185732</v>
      </c>
      <c r="D856" s="6">
        <v>44183</v>
      </c>
      <c r="E856" s="5" t="s">
        <v>36</v>
      </c>
      <c r="F856" s="5" t="s">
        <v>51</v>
      </c>
      <c r="G856" s="5" t="s">
        <v>52</v>
      </c>
      <c r="H856" s="7" t="s">
        <v>20</v>
      </c>
      <c r="I856" s="8">
        <v>40</v>
      </c>
      <c r="J856" s="9">
        <v>145</v>
      </c>
      <c r="K856" s="10">
        <v>58000</v>
      </c>
      <c r="L856" s="10">
        <v>17400</v>
      </c>
      <c r="M856" s="11">
        <v>0.3</v>
      </c>
      <c r="N856" s="5" t="s">
        <v>24</v>
      </c>
      <c r="O856" s="5">
        <f t="shared" si="26"/>
        <v>2020</v>
      </c>
      <c r="P856" s="5" t="str">
        <f t="shared" si="27"/>
        <v>Dec</v>
      </c>
    </row>
    <row r="857" spans="2:16" ht="14.25" customHeight="1" x14ac:dyDescent="0.4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c r="O857" s="5">
        <f t="shared" si="26"/>
        <v>2020</v>
      </c>
      <c r="P857" s="5" t="str">
        <f t="shared" si="27"/>
        <v>Dec</v>
      </c>
    </row>
    <row r="858" spans="2:16" ht="14.25" customHeight="1" x14ac:dyDescent="0.4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c r="O858" s="5">
        <f t="shared" si="26"/>
        <v>2020</v>
      </c>
      <c r="P858" s="5" t="str">
        <f t="shared" si="27"/>
        <v>Dec</v>
      </c>
    </row>
    <row r="859" spans="2:16" ht="14.25" customHeight="1" x14ac:dyDescent="0.4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c r="O859" s="5">
        <f t="shared" si="26"/>
        <v>2020</v>
      </c>
      <c r="P859" s="5" t="str">
        <f t="shared" si="27"/>
        <v>Dec</v>
      </c>
    </row>
    <row r="860" spans="2:16" ht="14.25" customHeight="1" x14ac:dyDescent="0.4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c r="O860" s="5">
        <f t="shared" si="26"/>
        <v>2020</v>
      </c>
      <c r="P860" s="5" t="str">
        <f t="shared" si="27"/>
        <v>Dec</v>
      </c>
    </row>
    <row r="861" spans="2:16" ht="14.25" customHeight="1" x14ac:dyDescent="0.45">
      <c r="B861" s="5" t="s">
        <v>14</v>
      </c>
      <c r="C861" s="5">
        <v>1185732</v>
      </c>
      <c r="D861" s="6">
        <v>44188</v>
      </c>
      <c r="E861" s="5" t="s">
        <v>36</v>
      </c>
      <c r="F861" s="5" t="s">
        <v>51</v>
      </c>
      <c r="G861" s="5" t="s">
        <v>52</v>
      </c>
      <c r="H861" s="7" t="s">
        <v>19</v>
      </c>
      <c r="I861" s="8">
        <v>45</v>
      </c>
      <c r="J861" s="9">
        <v>275</v>
      </c>
      <c r="K861" s="10">
        <v>123750</v>
      </c>
      <c r="L861" s="10">
        <v>37125</v>
      </c>
      <c r="M861" s="11">
        <v>0.3</v>
      </c>
      <c r="N861" s="5" t="s">
        <v>24</v>
      </c>
      <c r="O861" s="5">
        <f t="shared" si="26"/>
        <v>2020</v>
      </c>
      <c r="P861" s="5" t="str">
        <f t="shared" si="27"/>
        <v>Dec</v>
      </c>
    </row>
    <row r="862" spans="2:16" ht="14.25" customHeight="1" x14ac:dyDescent="0.45">
      <c r="B862" s="5" t="s">
        <v>14</v>
      </c>
      <c r="C862" s="5">
        <v>1185732</v>
      </c>
      <c r="D862" s="6">
        <v>44189</v>
      </c>
      <c r="E862" s="5" t="s">
        <v>36</v>
      </c>
      <c r="F862" s="5" t="s">
        <v>51</v>
      </c>
      <c r="G862" s="5" t="s">
        <v>52</v>
      </c>
      <c r="H862" s="7" t="s">
        <v>20</v>
      </c>
      <c r="I862" s="8">
        <v>45</v>
      </c>
      <c r="J862" s="9">
        <v>225</v>
      </c>
      <c r="K862" s="10">
        <v>101250</v>
      </c>
      <c r="L862" s="10">
        <v>30375</v>
      </c>
      <c r="M862" s="11">
        <v>0.3</v>
      </c>
      <c r="N862" s="5" t="s">
        <v>24</v>
      </c>
      <c r="O862" s="5">
        <f t="shared" si="26"/>
        <v>2020</v>
      </c>
      <c r="P862" s="5" t="str">
        <f t="shared" si="27"/>
        <v>Dec</v>
      </c>
    </row>
    <row r="863" spans="2:16" ht="14.25" customHeight="1" x14ac:dyDescent="0.4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c r="O863" s="5">
        <f t="shared" si="26"/>
        <v>2020</v>
      </c>
      <c r="P863" s="5" t="str">
        <f t="shared" si="27"/>
        <v>Dec</v>
      </c>
    </row>
    <row r="864" spans="2:16" ht="14.25" customHeight="1" x14ac:dyDescent="0.4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c r="O864" s="5">
        <f t="shared" si="26"/>
        <v>2020</v>
      </c>
      <c r="P864" s="5" t="str">
        <f t="shared" si="27"/>
        <v>Dec</v>
      </c>
    </row>
    <row r="865" spans="2:16" ht="14.25" customHeight="1" x14ac:dyDescent="0.4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c r="O865" s="5">
        <f t="shared" si="26"/>
        <v>2020</v>
      </c>
      <c r="P865" s="5" t="str">
        <f t="shared" si="27"/>
        <v>Dec</v>
      </c>
    </row>
    <row r="866" spans="2:16" ht="14.25" customHeight="1" x14ac:dyDescent="0.45">
      <c r="B866" s="5" t="s">
        <v>34</v>
      </c>
      <c r="C866" s="5">
        <v>1189833</v>
      </c>
      <c r="D866" s="6">
        <v>44193</v>
      </c>
      <c r="E866" s="5" t="s">
        <v>36</v>
      </c>
      <c r="F866" s="5" t="s">
        <v>51</v>
      </c>
      <c r="G866" s="5" t="s">
        <v>52</v>
      </c>
      <c r="H866" s="7" t="s">
        <v>17</v>
      </c>
      <c r="I866" s="8">
        <v>35</v>
      </c>
      <c r="J866" s="9">
        <v>475</v>
      </c>
      <c r="K866" s="10">
        <v>166250</v>
      </c>
      <c r="L866" s="10">
        <v>74812.5</v>
      </c>
      <c r="M866" s="11">
        <v>0.45</v>
      </c>
      <c r="N866" s="5" t="s">
        <v>24</v>
      </c>
      <c r="O866" s="5">
        <f t="shared" si="26"/>
        <v>2020</v>
      </c>
      <c r="P866" s="5" t="str">
        <f t="shared" si="27"/>
        <v>Dec</v>
      </c>
    </row>
    <row r="867" spans="2:16" ht="14.25" customHeight="1" x14ac:dyDescent="0.45">
      <c r="B867" s="5" t="s">
        <v>34</v>
      </c>
      <c r="C867" s="5">
        <v>1189833</v>
      </c>
      <c r="D867" s="6">
        <v>44194</v>
      </c>
      <c r="E867" s="5" t="s">
        <v>36</v>
      </c>
      <c r="F867" s="5" t="s">
        <v>51</v>
      </c>
      <c r="G867" s="5" t="s">
        <v>52</v>
      </c>
      <c r="H867" s="7" t="s">
        <v>19</v>
      </c>
      <c r="I867" s="8">
        <v>45</v>
      </c>
      <c r="J867" s="9">
        <v>475</v>
      </c>
      <c r="K867" s="10">
        <v>213750</v>
      </c>
      <c r="L867" s="10">
        <v>64125</v>
      </c>
      <c r="M867" s="11">
        <v>0.3</v>
      </c>
      <c r="N867" s="5" t="s">
        <v>24</v>
      </c>
      <c r="O867" s="5">
        <f t="shared" si="26"/>
        <v>2020</v>
      </c>
      <c r="P867" s="5" t="str">
        <f t="shared" si="27"/>
        <v>Dec</v>
      </c>
    </row>
    <row r="868" spans="2:16" ht="14.25" customHeight="1" x14ac:dyDescent="0.45">
      <c r="B868" s="5" t="s">
        <v>34</v>
      </c>
      <c r="C868" s="5">
        <v>1189833</v>
      </c>
      <c r="D868" s="6">
        <v>44195</v>
      </c>
      <c r="E868" s="5" t="s">
        <v>36</v>
      </c>
      <c r="F868" s="5" t="s">
        <v>51</v>
      </c>
      <c r="G868" s="5" t="s">
        <v>52</v>
      </c>
      <c r="H868" s="7" t="s">
        <v>20</v>
      </c>
      <c r="I868" s="8">
        <v>45</v>
      </c>
      <c r="J868" s="9">
        <v>475</v>
      </c>
      <c r="K868" s="10">
        <v>213750</v>
      </c>
      <c r="L868" s="10">
        <v>96187.5</v>
      </c>
      <c r="M868" s="11">
        <v>0.45</v>
      </c>
      <c r="N868" s="5" t="s">
        <v>24</v>
      </c>
      <c r="O868" s="5">
        <f t="shared" si="26"/>
        <v>2020</v>
      </c>
      <c r="P868" s="5" t="str">
        <f t="shared" si="27"/>
        <v>Dec</v>
      </c>
    </row>
    <row r="869" spans="2:16" ht="14.25" customHeight="1" x14ac:dyDescent="0.4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c r="O869" s="5">
        <f t="shared" si="26"/>
        <v>2020</v>
      </c>
      <c r="P869" s="5" t="str">
        <f t="shared" si="27"/>
        <v>Dec</v>
      </c>
    </row>
    <row r="870" spans="2:16" ht="14.25" customHeight="1" x14ac:dyDescent="0.4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c r="O870" s="5">
        <f t="shared" si="26"/>
        <v>2021</v>
      </c>
      <c r="P870" s="5" t="str">
        <f t="shared" si="27"/>
        <v>Jan</v>
      </c>
    </row>
    <row r="871" spans="2:16" ht="14.25" customHeight="1" x14ac:dyDescent="0.45">
      <c r="B871" s="5" t="s">
        <v>34</v>
      </c>
      <c r="C871" s="5">
        <v>1189833</v>
      </c>
      <c r="D871" s="6">
        <v>44198</v>
      </c>
      <c r="E871" s="5" t="s">
        <v>36</v>
      </c>
      <c r="F871" s="5" t="s">
        <v>53</v>
      </c>
      <c r="G871" s="5" t="s">
        <v>54</v>
      </c>
      <c r="H871" s="7" t="s">
        <v>23</v>
      </c>
      <c r="I871" s="8">
        <v>45</v>
      </c>
      <c r="J871" s="9">
        <v>475</v>
      </c>
      <c r="K871" s="10">
        <v>213750</v>
      </c>
      <c r="L871" s="10">
        <v>53437.5</v>
      </c>
      <c r="M871" s="11">
        <v>0.25</v>
      </c>
      <c r="N871" s="5" t="s">
        <v>24</v>
      </c>
      <c r="O871" s="5">
        <f t="shared" si="26"/>
        <v>2021</v>
      </c>
      <c r="P871" s="5" t="str">
        <f t="shared" si="27"/>
        <v>Jan</v>
      </c>
    </row>
    <row r="872" spans="2:16" ht="14.25" customHeight="1" x14ac:dyDescent="0.45">
      <c r="B872" s="5" t="s">
        <v>34</v>
      </c>
      <c r="C872" s="5">
        <v>1189833</v>
      </c>
      <c r="D872" s="6">
        <v>44199</v>
      </c>
      <c r="E872" s="5" t="s">
        <v>36</v>
      </c>
      <c r="F872" s="5" t="s">
        <v>53</v>
      </c>
      <c r="G872" s="5" t="s">
        <v>54</v>
      </c>
      <c r="H872" s="7" t="s">
        <v>17</v>
      </c>
      <c r="I872" s="8">
        <v>35</v>
      </c>
      <c r="J872" s="9">
        <v>525</v>
      </c>
      <c r="K872" s="10">
        <v>183750</v>
      </c>
      <c r="L872" s="10">
        <v>82687.5</v>
      </c>
      <c r="M872" s="11">
        <v>0.45</v>
      </c>
      <c r="N872" s="5" t="s">
        <v>24</v>
      </c>
      <c r="O872" s="5">
        <f t="shared" si="26"/>
        <v>2021</v>
      </c>
      <c r="P872" s="5" t="str">
        <f t="shared" si="27"/>
        <v>Jan</v>
      </c>
    </row>
    <row r="873" spans="2:16" ht="14.25" customHeight="1" x14ac:dyDescent="0.45">
      <c r="B873" s="5" t="s">
        <v>34</v>
      </c>
      <c r="C873" s="5">
        <v>1189833</v>
      </c>
      <c r="D873" s="6">
        <v>44200</v>
      </c>
      <c r="E873" s="5" t="s">
        <v>36</v>
      </c>
      <c r="F873" s="5" t="s">
        <v>53</v>
      </c>
      <c r="G873" s="5" t="s">
        <v>54</v>
      </c>
      <c r="H873" s="7" t="s">
        <v>19</v>
      </c>
      <c r="I873" s="8">
        <v>45</v>
      </c>
      <c r="J873" s="9">
        <v>425</v>
      </c>
      <c r="K873" s="10">
        <v>191250</v>
      </c>
      <c r="L873" s="10">
        <v>57375</v>
      </c>
      <c r="M873" s="11">
        <v>0.3</v>
      </c>
      <c r="N873" s="5" t="s">
        <v>24</v>
      </c>
      <c r="O873" s="5">
        <f t="shared" si="26"/>
        <v>2021</v>
      </c>
      <c r="P873" s="5" t="str">
        <f t="shared" si="27"/>
        <v>Jan</v>
      </c>
    </row>
    <row r="874" spans="2:16" ht="14.25" customHeight="1" x14ac:dyDescent="0.45">
      <c r="B874" s="5" t="s">
        <v>34</v>
      </c>
      <c r="C874" s="5">
        <v>1189833</v>
      </c>
      <c r="D874" s="6">
        <v>44201</v>
      </c>
      <c r="E874" s="5" t="s">
        <v>36</v>
      </c>
      <c r="F874" s="5" t="s">
        <v>53</v>
      </c>
      <c r="G874" s="5" t="s">
        <v>54</v>
      </c>
      <c r="H874" s="7" t="s">
        <v>20</v>
      </c>
      <c r="I874" s="8">
        <v>45</v>
      </c>
      <c r="J874" s="9">
        <v>450</v>
      </c>
      <c r="K874" s="10">
        <v>202500</v>
      </c>
      <c r="L874" s="10">
        <v>91125</v>
      </c>
      <c r="M874" s="11">
        <v>0.45</v>
      </c>
      <c r="N874" s="5" t="s">
        <v>24</v>
      </c>
      <c r="O874" s="5">
        <f t="shared" si="26"/>
        <v>2021</v>
      </c>
      <c r="P874" s="5" t="str">
        <f t="shared" si="27"/>
        <v>Jan</v>
      </c>
    </row>
    <row r="875" spans="2:16" ht="14.25" customHeight="1" x14ac:dyDescent="0.4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c r="O875" s="5">
        <f t="shared" si="26"/>
        <v>2021</v>
      </c>
      <c r="P875" s="5" t="str">
        <f t="shared" si="27"/>
        <v>Jan</v>
      </c>
    </row>
    <row r="876" spans="2:16" ht="14.25" customHeight="1" x14ac:dyDescent="0.4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c r="O876" s="5">
        <f t="shared" si="26"/>
        <v>2021</v>
      </c>
      <c r="P876" s="5" t="str">
        <f t="shared" si="27"/>
        <v>Jan</v>
      </c>
    </row>
    <row r="877" spans="2:16" ht="14.25" customHeight="1" x14ac:dyDescent="0.45">
      <c r="B877" s="5" t="s">
        <v>34</v>
      </c>
      <c r="C877" s="5">
        <v>1189833</v>
      </c>
      <c r="D877" s="6">
        <v>44204</v>
      </c>
      <c r="E877" s="5" t="s">
        <v>36</v>
      </c>
      <c r="F877" s="5" t="s">
        <v>53</v>
      </c>
      <c r="G877" s="5" t="s">
        <v>54</v>
      </c>
      <c r="H877" s="7" t="s">
        <v>23</v>
      </c>
      <c r="I877" s="8">
        <v>45</v>
      </c>
      <c r="J877" s="9">
        <v>425</v>
      </c>
      <c r="K877" s="10">
        <v>191250</v>
      </c>
      <c r="L877" s="10">
        <v>47812.5</v>
      </c>
      <c r="M877" s="11">
        <v>0.25</v>
      </c>
      <c r="N877" s="5" t="s">
        <v>24</v>
      </c>
      <c r="O877" s="5">
        <f t="shared" si="26"/>
        <v>2021</v>
      </c>
      <c r="P877" s="5" t="str">
        <f t="shared" si="27"/>
        <v>Jan</v>
      </c>
    </row>
    <row r="878" spans="2:16" ht="14.25" customHeight="1" x14ac:dyDescent="0.45">
      <c r="B878" s="5" t="s">
        <v>34</v>
      </c>
      <c r="C878" s="5">
        <v>1189833</v>
      </c>
      <c r="D878" s="6">
        <v>44205</v>
      </c>
      <c r="E878" s="5" t="s">
        <v>36</v>
      </c>
      <c r="F878" s="5" t="s">
        <v>53</v>
      </c>
      <c r="G878" s="5" t="s">
        <v>54</v>
      </c>
      <c r="H878" s="7" t="s">
        <v>17</v>
      </c>
      <c r="I878" s="8">
        <v>35</v>
      </c>
      <c r="J878" s="9">
        <v>575</v>
      </c>
      <c r="K878" s="10">
        <v>201250</v>
      </c>
      <c r="L878" s="10">
        <v>90562.5</v>
      </c>
      <c r="M878" s="11">
        <v>0.45</v>
      </c>
      <c r="N878" s="5" t="s">
        <v>24</v>
      </c>
      <c r="O878" s="5">
        <f t="shared" si="26"/>
        <v>2021</v>
      </c>
      <c r="P878" s="5" t="str">
        <f t="shared" si="27"/>
        <v>Jan</v>
      </c>
    </row>
    <row r="879" spans="2:16" ht="14.25" customHeight="1" x14ac:dyDescent="0.45">
      <c r="B879" s="5" t="s">
        <v>34</v>
      </c>
      <c r="C879" s="5">
        <v>1189833</v>
      </c>
      <c r="D879" s="6">
        <v>44206</v>
      </c>
      <c r="E879" s="5" t="s">
        <v>36</v>
      </c>
      <c r="F879" s="5" t="s">
        <v>53</v>
      </c>
      <c r="G879" s="5" t="s">
        <v>54</v>
      </c>
      <c r="H879" s="7" t="s">
        <v>19</v>
      </c>
      <c r="I879" s="8">
        <v>45</v>
      </c>
      <c r="J879" s="9">
        <v>425</v>
      </c>
      <c r="K879" s="10">
        <v>191250</v>
      </c>
      <c r="L879" s="10">
        <v>57375</v>
      </c>
      <c r="M879" s="11">
        <v>0.3</v>
      </c>
      <c r="N879" s="5" t="s">
        <v>24</v>
      </c>
      <c r="O879" s="5">
        <f t="shared" si="26"/>
        <v>2021</v>
      </c>
      <c r="P879" s="5" t="str">
        <f t="shared" si="27"/>
        <v>Jan</v>
      </c>
    </row>
    <row r="880" spans="2:16" ht="14.25" customHeight="1" x14ac:dyDescent="0.45">
      <c r="B880" s="5" t="s">
        <v>34</v>
      </c>
      <c r="C880" s="5">
        <v>1189833</v>
      </c>
      <c r="D880" s="6">
        <v>44207</v>
      </c>
      <c r="E880" s="5" t="s">
        <v>36</v>
      </c>
      <c r="F880" s="5" t="s">
        <v>53</v>
      </c>
      <c r="G880" s="5" t="s">
        <v>54</v>
      </c>
      <c r="H880" s="7" t="s">
        <v>20</v>
      </c>
      <c r="I880" s="8">
        <v>45</v>
      </c>
      <c r="J880" s="9">
        <v>425</v>
      </c>
      <c r="K880" s="10">
        <v>191250</v>
      </c>
      <c r="L880" s="10">
        <v>86062.5</v>
      </c>
      <c r="M880" s="11">
        <v>0.45</v>
      </c>
      <c r="N880" s="5" t="s">
        <v>24</v>
      </c>
      <c r="O880" s="5">
        <f t="shared" si="26"/>
        <v>2021</v>
      </c>
      <c r="P880" s="5" t="str">
        <f t="shared" si="27"/>
        <v>Jan</v>
      </c>
    </row>
    <row r="881" spans="2:16" ht="14.25" customHeight="1" x14ac:dyDescent="0.4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c r="O881" s="5">
        <f t="shared" si="26"/>
        <v>2021</v>
      </c>
      <c r="P881" s="5" t="str">
        <f t="shared" si="27"/>
        <v>Jan</v>
      </c>
    </row>
    <row r="882" spans="2:16" ht="14.25" customHeight="1" x14ac:dyDescent="0.4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c r="O882" s="5">
        <f t="shared" si="26"/>
        <v>2021</v>
      </c>
      <c r="P882" s="5" t="str">
        <f t="shared" si="27"/>
        <v>Jan</v>
      </c>
    </row>
    <row r="883" spans="2:16" ht="14.25" customHeight="1" x14ac:dyDescent="0.45">
      <c r="B883" s="5" t="s">
        <v>34</v>
      </c>
      <c r="C883" s="5">
        <v>1189833</v>
      </c>
      <c r="D883" s="6">
        <v>44210</v>
      </c>
      <c r="E883" s="5" t="s">
        <v>36</v>
      </c>
      <c r="F883" s="5" t="s">
        <v>53</v>
      </c>
      <c r="G883" s="5" t="s">
        <v>54</v>
      </c>
      <c r="H883" s="7" t="s">
        <v>23</v>
      </c>
      <c r="I883" s="8">
        <v>45</v>
      </c>
      <c r="J883" s="9">
        <v>400</v>
      </c>
      <c r="K883" s="10">
        <v>180000</v>
      </c>
      <c r="L883" s="10">
        <v>45000</v>
      </c>
      <c r="M883" s="11">
        <v>0.25</v>
      </c>
      <c r="N883" s="5" t="s">
        <v>24</v>
      </c>
      <c r="O883" s="5">
        <f t="shared" si="26"/>
        <v>2021</v>
      </c>
      <c r="P883" s="5" t="str">
        <f t="shared" si="27"/>
        <v>Jan</v>
      </c>
    </row>
    <row r="884" spans="2:16" ht="14.25" customHeight="1" x14ac:dyDescent="0.45">
      <c r="B884" s="5" t="s">
        <v>34</v>
      </c>
      <c r="C884" s="5">
        <v>1189833</v>
      </c>
      <c r="D884" s="6">
        <v>44211</v>
      </c>
      <c r="E884" s="5" t="s">
        <v>36</v>
      </c>
      <c r="F884" s="5" t="s">
        <v>53</v>
      </c>
      <c r="G884" s="5" t="s">
        <v>54</v>
      </c>
      <c r="H884" s="7" t="s">
        <v>17</v>
      </c>
      <c r="I884" s="8">
        <v>45</v>
      </c>
      <c r="J884" s="9">
        <v>575</v>
      </c>
      <c r="K884" s="10">
        <v>258750</v>
      </c>
      <c r="L884" s="10">
        <v>116437.5</v>
      </c>
      <c r="M884" s="11">
        <v>0.45</v>
      </c>
      <c r="N884" s="5" t="s">
        <v>24</v>
      </c>
      <c r="O884" s="5">
        <f t="shared" si="26"/>
        <v>2021</v>
      </c>
      <c r="P884" s="5" t="str">
        <f t="shared" si="27"/>
        <v>Jan</v>
      </c>
    </row>
    <row r="885" spans="2:16" ht="14.25" customHeight="1" x14ac:dyDescent="0.45">
      <c r="B885" s="5" t="s">
        <v>34</v>
      </c>
      <c r="C885" s="5">
        <v>1189833</v>
      </c>
      <c r="D885" s="6">
        <v>44212</v>
      </c>
      <c r="E885" s="5" t="s">
        <v>36</v>
      </c>
      <c r="F885" s="5" t="s">
        <v>53</v>
      </c>
      <c r="G885" s="5" t="s">
        <v>54</v>
      </c>
      <c r="H885" s="7" t="s">
        <v>19</v>
      </c>
      <c r="I885" s="8">
        <v>45</v>
      </c>
      <c r="J885" s="9">
        <v>375</v>
      </c>
      <c r="K885" s="10">
        <v>168750</v>
      </c>
      <c r="L885" s="10">
        <v>50625</v>
      </c>
      <c r="M885" s="11">
        <v>0.3</v>
      </c>
      <c r="N885" s="5" t="s">
        <v>24</v>
      </c>
      <c r="O885" s="5">
        <f t="shared" si="26"/>
        <v>2021</v>
      </c>
      <c r="P885" s="5" t="str">
        <f t="shared" si="27"/>
        <v>Jan</v>
      </c>
    </row>
    <row r="886" spans="2:16" ht="14.25" customHeight="1" x14ac:dyDescent="0.45">
      <c r="B886" s="5" t="s">
        <v>34</v>
      </c>
      <c r="C886" s="5">
        <v>1189833</v>
      </c>
      <c r="D886" s="6">
        <v>44213</v>
      </c>
      <c r="E886" s="5" t="s">
        <v>36</v>
      </c>
      <c r="F886" s="5" t="s">
        <v>53</v>
      </c>
      <c r="G886" s="5" t="s">
        <v>54</v>
      </c>
      <c r="H886" s="7" t="s">
        <v>20</v>
      </c>
      <c r="I886" s="8">
        <v>45</v>
      </c>
      <c r="J886" s="9">
        <v>400</v>
      </c>
      <c r="K886" s="10">
        <v>180000</v>
      </c>
      <c r="L886" s="10">
        <v>81000</v>
      </c>
      <c r="M886" s="11">
        <v>0.45</v>
      </c>
      <c r="N886" s="5" t="s">
        <v>24</v>
      </c>
      <c r="O886" s="5">
        <f t="shared" si="26"/>
        <v>2021</v>
      </c>
      <c r="P886" s="5" t="str">
        <f t="shared" si="27"/>
        <v>Jan</v>
      </c>
    </row>
    <row r="887" spans="2:16" ht="14.25" customHeight="1" x14ac:dyDescent="0.4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c r="O887" s="5">
        <f t="shared" si="26"/>
        <v>2021</v>
      </c>
      <c r="P887" s="5" t="str">
        <f t="shared" si="27"/>
        <v>Jan</v>
      </c>
    </row>
    <row r="888" spans="2:16" ht="14.25" customHeight="1" x14ac:dyDescent="0.4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c r="O888" s="5">
        <f t="shared" si="26"/>
        <v>2021</v>
      </c>
      <c r="P888" s="5" t="str">
        <f t="shared" si="27"/>
        <v>Jan</v>
      </c>
    </row>
    <row r="889" spans="2:16" ht="14.25" customHeight="1" x14ac:dyDescent="0.45">
      <c r="B889" s="5" t="s">
        <v>34</v>
      </c>
      <c r="C889" s="5">
        <v>1189833</v>
      </c>
      <c r="D889" s="6">
        <v>44216</v>
      </c>
      <c r="E889" s="5" t="s">
        <v>36</v>
      </c>
      <c r="F889" s="5" t="s">
        <v>53</v>
      </c>
      <c r="G889" s="5" t="s">
        <v>54</v>
      </c>
      <c r="H889" s="7" t="s">
        <v>23</v>
      </c>
      <c r="I889" s="8">
        <v>60</v>
      </c>
      <c r="J889" s="9">
        <v>375</v>
      </c>
      <c r="K889" s="10">
        <v>225000</v>
      </c>
      <c r="L889" s="10">
        <v>56250</v>
      </c>
      <c r="M889" s="11">
        <v>0.25</v>
      </c>
      <c r="N889" s="5" t="s">
        <v>24</v>
      </c>
      <c r="O889" s="5">
        <f t="shared" si="26"/>
        <v>2021</v>
      </c>
      <c r="P889" s="5" t="str">
        <f t="shared" si="27"/>
        <v>Jan</v>
      </c>
    </row>
    <row r="890" spans="2:16" ht="14.25" customHeight="1" x14ac:dyDescent="0.45">
      <c r="B890" s="5" t="s">
        <v>34</v>
      </c>
      <c r="C890" s="5">
        <v>1189833</v>
      </c>
      <c r="D890" s="6">
        <v>44217</v>
      </c>
      <c r="E890" s="5" t="s">
        <v>36</v>
      </c>
      <c r="F890" s="5" t="s">
        <v>53</v>
      </c>
      <c r="G890" s="5" t="s">
        <v>54</v>
      </c>
      <c r="H890" s="7" t="s">
        <v>17</v>
      </c>
      <c r="I890" s="8">
        <v>40</v>
      </c>
      <c r="J890" s="9">
        <v>575</v>
      </c>
      <c r="K890" s="10">
        <v>230000</v>
      </c>
      <c r="L890" s="10">
        <v>103500</v>
      </c>
      <c r="M890" s="11">
        <v>0.45</v>
      </c>
      <c r="N890" s="5" t="s">
        <v>24</v>
      </c>
      <c r="O890" s="5">
        <f t="shared" si="26"/>
        <v>2021</v>
      </c>
      <c r="P890" s="5" t="str">
        <f t="shared" si="27"/>
        <v>Jan</v>
      </c>
    </row>
    <row r="891" spans="2:16" ht="14.25" customHeight="1" x14ac:dyDescent="0.45">
      <c r="B891" s="5" t="s">
        <v>34</v>
      </c>
      <c r="C891" s="5">
        <v>1189833</v>
      </c>
      <c r="D891" s="6">
        <v>44218</v>
      </c>
      <c r="E891" s="5" t="s">
        <v>36</v>
      </c>
      <c r="F891" s="5" t="s">
        <v>53</v>
      </c>
      <c r="G891" s="5" t="s">
        <v>54</v>
      </c>
      <c r="H891" s="7" t="s">
        <v>19</v>
      </c>
      <c r="I891" s="8">
        <v>45</v>
      </c>
      <c r="J891" s="9">
        <v>425</v>
      </c>
      <c r="K891" s="10">
        <v>191250</v>
      </c>
      <c r="L891" s="10">
        <v>57375</v>
      </c>
      <c r="M891" s="11">
        <v>0.3</v>
      </c>
      <c r="N891" s="5" t="s">
        <v>24</v>
      </c>
      <c r="O891" s="5">
        <f t="shared" si="26"/>
        <v>2021</v>
      </c>
      <c r="P891" s="5" t="str">
        <f t="shared" si="27"/>
        <v>Jan</v>
      </c>
    </row>
    <row r="892" spans="2:16" ht="14.25" customHeight="1" x14ac:dyDescent="0.45">
      <c r="B892" s="5" t="s">
        <v>34</v>
      </c>
      <c r="C892" s="5">
        <v>1189833</v>
      </c>
      <c r="D892" s="6">
        <v>44219</v>
      </c>
      <c r="E892" s="5" t="s">
        <v>36</v>
      </c>
      <c r="F892" s="5" t="s">
        <v>53</v>
      </c>
      <c r="G892" s="5" t="s">
        <v>54</v>
      </c>
      <c r="H892" s="7" t="s">
        <v>20</v>
      </c>
      <c r="I892" s="8">
        <v>45</v>
      </c>
      <c r="J892" s="9">
        <v>425</v>
      </c>
      <c r="K892" s="10">
        <v>191250</v>
      </c>
      <c r="L892" s="10">
        <v>86062.5</v>
      </c>
      <c r="M892" s="11">
        <v>0.45</v>
      </c>
      <c r="N892" s="5" t="s">
        <v>24</v>
      </c>
      <c r="O892" s="5">
        <f t="shared" si="26"/>
        <v>2021</v>
      </c>
      <c r="P892" s="5" t="str">
        <f t="shared" si="27"/>
        <v>Jan</v>
      </c>
    </row>
    <row r="893" spans="2:16" ht="14.25" customHeight="1" x14ac:dyDescent="0.4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c r="O893" s="5">
        <f t="shared" si="26"/>
        <v>2021</v>
      </c>
      <c r="P893" s="5" t="str">
        <f t="shared" si="27"/>
        <v>Jan</v>
      </c>
    </row>
    <row r="894" spans="2:16" ht="14.25" customHeight="1" x14ac:dyDescent="0.4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c r="O894" s="5">
        <f t="shared" si="26"/>
        <v>2021</v>
      </c>
      <c r="P894" s="5" t="str">
        <f t="shared" si="27"/>
        <v>Jan</v>
      </c>
    </row>
    <row r="895" spans="2:16" ht="14.25" customHeight="1" x14ac:dyDescent="0.45">
      <c r="B895" s="5" t="s">
        <v>34</v>
      </c>
      <c r="C895" s="5">
        <v>1189833</v>
      </c>
      <c r="D895" s="6">
        <v>44222</v>
      </c>
      <c r="E895" s="5" t="s">
        <v>36</v>
      </c>
      <c r="F895" s="5" t="s">
        <v>53</v>
      </c>
      <c r="G895" s="5" t="s">
        <v>54</v>
      </c>
      <c r="H895" s="7" t="s">
        <v>23</v>
      </c>
      <c r="I895" s="8">
        <v>60</v>
      </c>
      <c r="J895" s="9">
        <v>400</v>
      </c>
      <c r="K895" s="10">
        <v>240000</v>
      </c>
      <c r="L895" s="10">
        <v>60000</v>
      </c>
      <c r="M895" s="11">
        <v>0.25</v>
      </c>
      <c r="N895" s="5" t="s">
        <v>24</v>
      </c>
      <c r="O895" s="5">
        <f t="shared" si="26"/>
        <v>2021</v>
      </c>
      <c r="P895" s="5" t="str">
        <f t="shared" si="27"/>
        <v>Jan</v>
      </c>
    </row>
    <row r="896" spans="2:16" ht="14.25" customHeight="1" x14ac:dyDescent="0.45">
      <c r="B896" s="5" t="s">
        <v>34</v>
      </c>
      <c r="C896" s="5">
        <v>1189833</v>
      </c>
      <c r="D896" s="6">
        <v>44223</v>
      </c>
      <c r="E896" s="5" t="s">
        <v>36</v>
      </c>
      <c r="F896" s="5" t="s">
        <v>53</v>
      </c>
      <c r="G896" s="5" t="s">
        <v>54</v>
      </c>
      <c r="H896" s="7" t="s">
        <v>17</v>
      </c>
      <c r="I896" s="8">
        <v>40</v>
      </c>
      <c r="J896" s="9">
        <v>675</v>
      </c>
      <c r="K896" s="10">
        <v>270000</v>
      </c>
      <c r="L896" s="10">
        <v>121500</v>
      </c>
      <c r="M896" s="11">
        <v>0.45</v>
      </c>
      <c r="N896" s="5" t="s">
        <v>24</v>
      </c>
      <c r="O896" s="5">
        <f t="shared" si="26"/>
        <v>2021</v>
      </c>
      <c r="P896" s="5" t="str">
        <f t="shared" si="27"/>
        <v>Jan</v>
      </c>
    </row>
    <row r="897" spans="2:16" ht="14.25" customHeight="1" x14ac:dyDescent="0.45">
      <c r="B897" s="5" t="s">
        <v>34</v>
      </c>
      <c r="C897" s="5">
        <v>1189833</v>
      </c>
      <c r="D897" s="6">
        <v>44224</v>
      </c>
      <c r="E897" s="5" t="s">
        <v>36</v>
      </c>
      <c r="F897" s="5" t="s">
        <v>53</v>
      </c>
      <c r="G897" s="5" t="s">
        <v>54</v>
      </c>
      <c r="H897" s="7" t="s">
        <v>19</v>
      </c>
      <c r="I897" s="8">
        <v>45</v>
      </c>
      <c r="J897" s="9">
        <v>525</v>
      </c>
      <c r="K897" s="10">
        <v>236250</v>
      </c>
      <c r="L897" s="10">
        <v>70875</v>
      </c>
      <c r="M897" s="11">
        <v>0.3</v>
      </c>
      <c r="N897" s="5" t="s">
        <v>24</v>
      </c>
      <c r="O897" s="5">
        <f t="shared" si="26"/>
        <v>2021</v>
      </c>
      <c r="P897" s="5" t="str">
        <f t="shared" si="27"/>
        <v>Jan</v>
      </c>
    </row>
    <row r="898" spans="2:16" ht="14.25" customHeight="1" x14ac:dyDescent="0.45">
      <c r="B898" s="5" t="s">
        <v>34</v>
      </c>
      <c r="C898" s="5">
        <v>1189833</v>
      </c>
      <c r="D898" s="6">
        <v>44225</v>
      </c>
      <c r="E898" s="5" t="s">
        <v>36</v>
      </c>
      <c r="F898" s="5" t="s">
        <v>53</v>
      </c>
      <c r="G898" s="5" t="s">
        <v>54</v>
      </c>
      <c r="H898" s="7" t="s">
        <v>20</v>
      </c>
      <c r="I898" s="8">
        <v>45</v>
      </c>
      <c r="J898" s="9">
        <v>550</v>
      </c>
      <c r="K898" s="10">
        <v>247500</v>
      </c>
      <c r="L898" s="10">
        <v>111375</v>
      </c>
      <c r="M898" s="11">
        <v>0.45</v>
      </c>
      <c r="N898" s="5" t="s">
        <v>24</v>
      </c>
      <c r="O898" s="5">
        <f t="shared" si="26"/>
        <v>2021</v>
      </c>
      <c r="P898" s="5" t="str">
        <f t="shared" si="27"/>
        <v>Jan</v>
      </c>
    </row>
    <row r="899" spans="2:16" ht="14.25" customHeight="1" x14ac:dyDescent="0.4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c r="O899" s="5">
        <f t="shared" si="26"/>
        <v>2021</v>
      </c>
      <c r="P899" s="5" t="str">
        <f t="shared" si="27"/>
        <v>Jan</v>
      </c>
    </row>
    <row r="900" spans="2:16" ht="14.25" customHeight="1" x14ac:dyDescent="0.4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c r="O900" s="5">
        <f t="shared" si="26"/>
        <v>2021</v>
      </c>
      <c r="P900" s="5" t="str">
        <f t="shared" si="27"/>
        <v>Jan</v>
      </c>
    </row>
    <row r="901" spans="2:16" ht="14.25" customHeight="1" x14ac:dyDescent="0.45">
      <c r="B901" s="5" t="s">
        <v>34</v>
      </c>
      <c r="C901" s="5">
        <v>1189833</v>
      </c>
      <c r="D901" s="6">
        <v>44228</v>
      </c>
      <c r="E901" s="5" t="s">
        <v>36</v>
      </c>
      <c r="F901" s="5" t="s">
        <v>53</v>
      </c>
      <c r="G901" s="5" t="s">
        <v>54</v>
      </c>
      <c r="H901" s="7" t="s">
        <v>23</v>
      </c>
      <c r="I901" s="8">
        <v>60</v>
      </c>
      <c r="J901" s="9">
        <v>600</v>
      </c>
      <c r="K901" s="10">
        <v>360000</v>
      </c>
      <c r="L901" s="10">
        <v>90000</v>
      </c>
      <c r="M901" s="11">
        <v>0.25</v>
      </c>
      <c r="N901" s="5" t="s">
        <v>24</v>
      </c>
      <c r="O901" s="5">
        <f t="shared" si="26"/>
        <v>2021</v>
      </c>
      <c r="P901" s="5" t="str">
        <f t="shared" si="27"/>
        <v>Feb</v>
      </c>
    </row>
    <row r="902" spans="2:16" ht="14.25" customHeight="1" x14ac:dyDescent="0.45">
      <c r="B902" s="5" t="s">
        <v>34</v>
      </c>
      <c r="C902" s="5">
        <v>1189833</v>
      </c>
      <c r="D902" s="6">
        <v>44229</v>
      </c>
      <c r="E902" s="5" t="s">
        <v>36</v>
      </c>
      <c r="F902" s="5" t="s">
        <v>53</v>
      </c>
      <c r="G902" s="5" t="s">
        <v>54</v>
      </c>
      <c r="H902" s="7" t="s">
        <v>17</v>
      </c>
      <c r="I902" s="8">
        <v>40</v>
      </c>
      <c r="J902" s="9">
        <v>750</v>
      </c>
      <c r="K902" s="10">
        <v>300000</v>
      </c>
      <c r="L902" s="10">
        <v>135000</v>
      </c>
      <c r="M902" s="11">
        <v>0.45</v>
      </c>
      <c r="N902" s="5" t="s">
        <v>24</v>
      </c>
      <c r="O902" s="5">
        <f t="shared" si="26"/>
        <v>2021</v>
      </c>
      <c r="P902" s="5" t="str">
        <f t="shared" si="27"/>
        <v>Feb</v>
      </c>
    </row>
    <row r="903" spans="2:16" ht="14.25" customHeight="1" x14ac:dyDescent="0.45">
      <c r="B903" s="5" t="s">
        <v>34</v>
      </c>
      <c r="C903" s="5">
        <v>1189833</v>
      </c>
      <c r="D903" s="6">
        <v>44230</v>
      </c>
      <c r="E903" s="5" t="s">
        <v>36</v>
      </c>
      <c r="F903" s="5" t="s">
        <v>53</v>
      </c>
      <c r="G903" s="5" t="s">
        <v>54</v>
      </c>
      <c r="H903" s="7" t="s">
        <v>19</v>
      </c>
      <c r="I903" s="8">
        <v>45</v>
      </c>
      <c r="J903" s="9">
        <v>600</v>
      </c>
      <c r="K903" s="10">
        <v>270000</v>
      </c>
      <c r="L903" s="10">
        <v>81000</v>
      </c>
      <c r="M903" s="11">
        <v>0.3</v>
      </c>
      <c r="N903" s="5" t="s">
        <v>24</v>
      </c>
      <c r="O903" s="5">
        <f t="shared" ref="O903:O966" si="28">YEAR(D903)</f>
        <v>2021</v>
      </c>
      <c r="P903" s="5" t="str">
        <f t="shared" ref="P903:P966" si="29">TEXT(D903, "mmm")</f>
        <v>Feb</v>
      </c>
    </row>
    <row r="904" spans="2:16" ht="14.25" customHeight="1" x14ac:dyDescent="0.45">
      <c r="B904" s="5" t="s">
        <v>34</v>
      </c>
      <c r="C904" s="5">
        <v>1189833</v>
      </c>
      <c r="D904" s="6">
        <v>44231</v>
      </c>
      <c r="E904" s="5" t="s">
        <v>36</v>
      </c>
      <c r="F904" s="5" t="s">
        <v>53</v>
      </c>
      <c r="G904" s="5" t="s">
        <v>54</v>
      </c>
      <c r="H904" s="7" t="s">
        <v>20</v>
      </c>
      <c r="I904" s="8">
        <v>45</v>
      </c>
      <c r="J904" s="9">
        <v>550</v>
      </c>
      <c r="K904" s="10">
        <v>247500</v>
      </c>
      <c r="L904" s="10">
        <v>111375</v>
      </c>
      <c r="M904" s="11">
        <v>0.45</v>
      </c>
      <c r="N904" s="5" t="s">
        <v>24</v>
      </c>
      <c r="O904" s="5">
        <f t="shared" si="28"/>
        <v>2021</v>
      </c>
      <c r="P904" s="5" t="str">
        <f t="shared" si="29"/>
        <v>Feb</v>
      </c>
    </row>
    <row r="905" spans="2:16" ht="14.25" customHeight="1" x14ac:dyDescent="0.4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c r="O905" s="5">
        <f t="shared" si="28"/>
        <v>2021</v>
      </c>
      <c r="P905" s="5" t="str">
        <f t="shared" si="29"/>
        <v>Feb</v>
      </c>
    </row>
    <row r="906" spans="2:16" ht="14.25" customHeight="1" x14ac:dyDescent="0.4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c r="O906" s="5">
        <f t="shared" si="28"/>
        <v>2021</v>
      </c>
      <c r="P906" s="5" t="str">
        <f t="shared" si="29"/>
        <v>Feb</v>
      </c>
    </row>
    <row r="907" spans="2:16" ht="14.25" customHeight="1" x14ac:dyDescent="0.45">
      <c r="B907" s="5" t="s">
        <v>34</v>
      </c>
      <c r="C907" s="5">
        <v>1189833</v>
      </c>
      <c r="D907" s="6">
        <v>44234</v>
      </c>
      <c r="E907" s="5" t="s">
        <v>36</v>
      </c>
      <c r="F907" s="5" t="s">
        <v>53</v>
      </c>
      <c r="G907" s="5" t="s">
        <v>54</v>
      </c>
      <c r="H907" s="7" t="s">
        <v>23</v>
      </c>
      <c r="I907" s="8">
        <v>60</v>
      </c>
      <c r="J907" s="9">
        <v>475</v>
      </c>
      <c r="K907" s="10">
        <v>285000</v>
      </c>
      <c r="L907" s="10">
        <v>71250</v>
      </c>
      <c r="M907" s="11">
        <v>0.25</v>
      </c>
      <c r="N907" s="5" t="s">
        <v>24</v>
      </c>
      <c r="O907" s="5">
        <f t="shared" si="28"/>
        <v>2021</v>
      </c>
      <c r="P907" s="5" t="str">
        <f t="shared" si="29"/>
        <v>Feb</v>
      </c>
    </row>
    <row r="908" spans="2:16" ht="14.25" customHeight="1" x14ac:dyDescent="0.45">
      <c r="B908" s="5" t="s">
        <v>34</v>
      </c>
      <c r="C908" s="5">
        <v>1189833</v>
      </c>
      <c r="D908" s="6">
        <v>44235</v>
      </c>
      <c r="E908" s="5" t="s">
        <v>36</v>
      </c>
      <c r="F908" s="5" t="s">
        <v>53</v>
      </c>
      <c r="G908" s="5" t="s">
        <v>54</v>
      </c>
      <c r="H908" s="7" t="s">
        <v>17</v>
      </c>
      <c r="I908" s="8">
        <v>45</v>
      </c>
      <c r="J908" s="9">
        <v>675</v>
      </c>
      <c r="K908" s="10">
        <v>303750</v>
      </c>
      <c r="L908" s="10">
        <v>136687.5</v>
      </c>
      <c r="M908" s="11">
        <v>0.45</v>
      </c>
      <c r="N908" s="5" t="s">
        <v>24</v>
      </c>
      <c r="O908" s="5">
        <f t="shared" si="28"/>
        <v>2021</v>
      </c>
      <c r="P908" s="5" t="str">
        <f t="shared" si="29"/>
        <v>Feb</v>
      </c>
    </row>
    <row r="909" spans="2:16" ht="14.25" customHeight="1" x14ac:dyDescent="0.4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c r="O909" s="5">
        <f t="shared" si="28"/>
        <v>2021</v>
      </c>
      <c r="P909" s="5" t="str">
        <f t="shared" si="29"/>
        <v>Feb</v>
      </c>
    </row>
    <row r="910" spans="2:16" ht="14.25" customHeight="1" x14ac:dyDescent="0.45">
      <c r="B910" s="5" t="s">
        <v>34</v>
      </c>
      <c r="C910" s="5">
        <v>1189833</v>
      </c>
      <c r="D910" s="6">
        <v>44237</v>
      </c>
      <c r="E910" s="5" t="s">
        <v>36</v>
      </c>
      <c r="F910" s="5" t="s">
        <v>53</v>
      </c>
      <c r="G910" s="5" t="s">
        <v>54</v>
      </c>
      <c r="H910" s="7" t="s">
        <v>20</v>
      </c>
      <c r="I910" s="8">
        <v>50</v>
      </c>
      <c r="J910" s="9">
        <v>500</v>
      </c>
      <c r="K910" s="10">
        <v>250000</v>
      </c>
      <c r="L910" s="10">
        <v>112500</v>
      </c>
      <c r="M910" s="11">
        <v>0.45</v>
      </c>
      <c r="N910" s="5" t="s">
        <v>24</v>
      </c>
      <c r="O910" s="5">
        <f t="shared" si="28"/>
        <v>2021</v>
      </c>
      <c r="P910" s="5" t="str">
        <f t="shared" si="29"/>
        <v>Feb</v>
      </c>
    </row>
    <row r="911" spans="2:16" ht="14.25" customHeight="1" x14ac:dyDescent="0.4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c r="O911" s="5">
        <f t="shared" si="28"/>
        <v>2021</v>
      </c>
      <c r="P911" s="5" t="str">
        <f t="shared" si="29"/>
        <v>Feb</v>
      </c>
    </row>
    <row r="912" spans="2:16" ht="14.25" customHeight="1" x14ac:dyDescent="0.4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c r="O912" s="5">
        <f t="shared" si="28"/>
        <v>2021</v>
      </c>
      <c r="P912" s="5" t="str">
        <f t="shared" si="29"/>
        <v>Feb</v>
      </c>
    </row>
    <row r="913" spans="2:16" ht="14.25" customHeight="1" x14ac:dyDescent="0.45">
      <c r="B913" s="5" t="s">
        <v>34</v>
      </c>
      <c r="C913" s="5">
        <v>1189833</v>
      </c>
      <c r="D913" s="6">
        <v>44240</v>
      </c>
      <c r="E913" s="5" t="s">
        <v>36</v>
      </c>
      <c r="F913" s="5" t="s">
        <v>53</v>
      </c>
      <c r="G913" s="5" t="s">
        <v>54</v>
      </c>
      <c r="H913" s="7" t="s">
        <v>23</v>
      </c>
      <c r="I913" s="8">
        <v>60</v>
      </c>
      <c r="J913" s="9">
        <v>400</v>
      </c>
      <c r="K913" s="10">
        <v>240000</v>
      </c>
      <c r="L913" s="10">
        <v>60000</v>
      </c>
      <c r="M913" s="11">
        <v>0.25</v>
      </c>
      <c r="N913" s="5" t="s">
        <v>24</v>
      </c>
      <c r="O913" s="5">
        <f t="shared" si="28"/>
        <v>2021</v>
      </c>
      <c r="P913" s="5" t="str">
        <f t="shared" si="29"/>
        <v>Feb</v>
      </c>
    </row>
    <row r="914" spans="2:16" ht="14.25" customHeight="1" x14ac:dyDescent="0.45">
      <c r="B914" s="5" t="s">
        <v>34</v>
      </c>
      <c r="C914" s="5">
        <v>1189833</v>
      </c>
      <c r="D914" s="6">
        <v>44241</v>
      </c>
      <c r="E914" s="5" t="s">
        <v>36</v>
      </c>
      <c r="F914" s="5" t="s">
        <v>53</v>
      </c>
      <c r="G914" s="5" t="s">
        <v>54</v>
      </c>
      <c r="H914" s="7" t="s">
        <v>17</v>
      </c>
      <c r="I914" s="8">
        <v>45</v>
      </c>
      <c r="J914" s="9">
        <v>600</v>
      </c>
      <c r="K914" s="10">
        <v>270000</v>
      </c>
      <c r="L914" s="10">
        <v>121500</v>
      </c>
      <c r="M914" s="11">
        <v>0.45</v>
      </c>
      <c r="N914" s="5" t="s">
        <v>24</v>
      </c>
      <c r="O914" s="5">
        <f t="shared" si="28"/>
        <v>2021</v>
      </c>
      <c r="P914" s="5" t="str">
        <f t="shared" si="29"/>
        <v>Feb</v>
      </c>
    </row>
    <row r="915" spans="2:16" ht="14.25" customHeight="1" x14ac:dyDescent="0.45">
      <c r="B915" s="5" t="s">
        <v>34</v>
      </c>
      <c r="C915" s="5">
        <v>1189833</v>
      </c>
      <c r="D915" s="6">
        <v>44242</v>
      </c>
      <c r="E915" s="5" t="s">
        <v>36</v>
      </c>
      <c r="F915" s="5" t="s">
        <v>53</v>
      </c>
      <c r="G915" s="5" t="s">
        <v>54</v>
      </c>
      <c r="H915" s="7" t="s">
        <v>19</v>
      </c>
      <c r="I915" s="8">
        <v>50</v>
      </c>
      <c r="J915" s="9">
        <v>600</v>
      </c>
      <c r="K915" s="10">
        <v>300000</v>
      </c>
      <c r="L915" s="10">
        <v>90000</v>
      </c>
      <c r="M915" s="11">
        <v>0.3</v>
      </c>
      <c r="N915" s="5" t="s">
        <v>24</v>
      </c>
      <c r="O915" s="5">
        <f t="shared" si="28"/>
        <v>2021</v>
      </c>
      <c r="P915" s="5" t="str">
        <f t="shared" si="29"/>
        <v>Feb</v>
      </c>
    </row>
    <row r="916" spans="2:16" ht="14.25" customHeight="1" x14ac:dyDescent="0.45">
      <c r="B916" s="5" t="s">
        <v>34</v>
      </c>
      <c r="C916" s="5">
        <v>1189833</v>
      </c>
      <c r="D916" s="6">
        <v>44243</v>
      </c>
      <c r="E916" s="5" t="s">
        <v>36</v>
      </c>
      <c r="F916" s="5" t="s">
        <v>53</v>
      </c>
      <c r="G916" s="5" t="s">
        <v>54</v>
      </c>
      <c r="H916" s="7" t="s">
        <v>20</v>
      </c>
      <c r="I916" s="8">
        <v>45</v>
      </c>
      <c r="J916" s="9">
        <v>450</v>
      </c>
      <c r="K916" s="10">
        <v>202500</v>
      </c>
      <c r="L916" s="10">
        <v>91125</v>
      </c>
      <c r="M916" s="11">
        <v>0.45</v>
      </c>
      <c r="N916" s="5" t="s">
        <v>24</v>
      </c>
      <c r="O916" s="5">
        <f t="shared" si="28"/>
        <v>2021</v>
      </c>
      <c r="P916" s="5" t="str">
        <f t="shared" si="29"/>
        <v>Feb</v>
      </c>
    </row>
    <row r="917" spans="2:16" ht="14.25" customHeight="1" x14ac:dyDescent="0.4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c r="O917" s="5">
        <f t="shared" si="28"/>
        <v>2021</v>
      </c>
      <c r="P917" s="5" t="str">
        <f t="shared" si="29"/>
        <v>Feb</v>
      </c>
    </row>
    <row r="918" spans="2:16" ht="14.25" customHeight="1" x14ac:dyDescent="0.4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c r="O918" s="5">
        <f t="shared" si="28"/>
        <v>2021</v>
      </c>
      <c r="P918" s="5" t="str">
        <f t="shared" si="29"/>
        <v>Feb</v>
      </c>
    </row>
    <row r="919" spans="2:16" ht="14.25" customHeight="1" x14ac:dyDescent="0.45">
      <c r="B919" s="5" t="s">
        <v>34</v>
      </c>
      <c r="C919" s="5">
        <v>1189833</v>
      </c>
      <c r="D919" s="6">
        <v>44246</v>
      </c>
      <c r="E919" s="5" t="s">
        <v>36</v>
      </c>
      <c r="F919" s="5" t="s">
        <v>53</v>
      </c>
      <c r="G919" s="5" t="s">
        <v>54</v>
      </c>
      <c r="H919" s="7" t="s">
        <v>23</v>
      </c>
      <c r="I919" s="8">
        <v>60</v>
      </c>
      <c r="J919" s="9">
        <v>450</v>
      </c>
      <c r="K919" s="10">
        <v>270000</v>
      </c>
      <c r="L919" s="10">
        <v>67500</v>
      </c>
      <c r="M919" s="11">
        <v>0.25</v>
      </c>
      <c r="N919" s="5" t="s">
        <v>24</v>
      </c>
      <c r="O919" s="5">
        <f t="shared" si="28"/>
        <v>2021</v>
      </c>
      <c r="P919" s="5" t="str">
        <f t="shared" si="29"/>
        <v>Feb</v>
      </c>
    </row>
    <row r="920" spans="2:16" ht="14.25" customHeight="1" x14ac:dyDescent="0.45">
      <c r="B920" s="5" t="s">
        <v>34</v>
      </c>
      <c r="C920" s="5">
        <v>1189833</v>
      </c>
      <c r="D920" s="6">
        <v>44247</v>
      </c>
      <c r="E920" s="5" t="s">
        <v>36</v>
      </c>
      <c r="F920" s="5" t="s">
        <v>53</v>
      </c>
      <c r="G920" s="5" t="s">
        <v>54</v>
      </c>
      <c r="H920" s="7" t="s">
        <v>17</v>
      </c>
      <c r="I920" s="8">
        <v>45</v>
      </c>
      <c r="J920" s="9">
        <v>550</v>
      </c>
      <c r="K920" s="10">
        <v>247500</v>
      </c>
      <c r="L920" s="10">
        <v>111375</v>
      </c>
      <c r="M920" s="11">
        <v>0.45</v>
      </c>
      <c r="N920" s="5" t="s">
        <v>24</v>
      </c>
      <c r="O920" s="5">
        <f t="shared" si="28"/>
        <v>2021</v>
      </c>
      <c r="P920" s="5" t="str">
        <f t="shared" si="29"/>
        <v>Feb</v>
      </c>
    </row>
    <row r="921" spans="2:16" ht="14.25" customHeight="1" x14ac:dyDescent="0.45">
      <c r="B921" s="5" t="s">
        <v>34</v>
      </c>
      <c r="C921" s="5">
        <v>1189833</v>
      </c>
      <c r="D921" s="6">
        <v>44248</v>
      </c>
      <c r="E921" s="5" t="s">
        <v>36</v>
      </c>
      <c r="F921" s="5" t="s">
        <v>53</v>
      </c>
      <c r="G921" s="5" t="s">
        <v>54</v>
      </c>
      <c r="H921" s="7" t="s">
        <v>19</v>
      </c>
      <c r="I921" s="8">
        <v>50</v>
      </c>
      <c r="J921" s="9">
        <v>550</v>
      </c>
      <c r="K921" s="10">
        <v>275000</v>
      </c>
      <c r="L921" s="10">
        <v>82500</v>
      </c>
      <c r="M921" s="11">
        <v>0.3</v>
      </c>
      <c r="N921" s="5" t="s">
        <v>24</v>
      </c>
      <c r="O921" s="5">
        <f t="shared" si="28"/>
        <v>2021</v>
      </c>
      <c r="P921" s="5" t="str">
        <f t="shared" si="29"/>
        <v>Feb</v>
      </c>
    </row>
    <row r="922" spans="2:16" ht="14.25" customHeight="1" x14ac:dyDescent="0.45">
      <c r="B922" s="5" t="s">
        <v>34</v>
      </c>
      <c r="C922" s="5">
        <v>1189833</v>
      </c>
      <c r="D922" s="6">
        <v>44249</v>
      </c>
      <c r="E922" s="5" t="s">
        <v>36</v>
      </c>
      <c r="F922" s="5" t="s">
        <v>53</v>
      </c>
      <c r="G922" s="5" t="s">
        <v>54</v>
      </c>
      <c r="H922" s="7" t="s">
        <v>20</v>
      </c>
      <c r="I922" s="8">
        <v>45</v>
      </c>
      <c r="J922" s="9">
        <v>400</v>
      </c>
      <c r="K922" s="10">
        <v>180000</v>
      </c>
      <c r="L922" s="10">
        <v>81000</v>
      </c>
      <c r="M922" s="11">
        <v>0.45</v>
      </c>
      <c r="N922" s="5" t="s">
        <v>24</v>
      </c>
      <c r="O922" s="5">
        <f t="shared" si="28"/>
        <v>2021</v>
      </c>
      <c r="P922" s="5" t="str">
        <f t="shared" si="29"/>
        <v>Feb</v>
      </c>
    </row>
    <row r="923" spans="2:16" ht="14.25" customHeight="1" x14ac:dyDescent="0.4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c r="O923" s="5">
        <f t="shared" si="28"/>
        <v>2021</v>
      </c>
      <c r="P923" s="5" t="str">
        <f t="shared" si="29"/>
        <v>Feb</v>
      </c>
    </row>
    <row r="924" spans="2:16" ht="14.25" customHeight="1" x14ac:dyDescent="0.4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c r="O924" s="5">
        <f t="shared" si="28"/>
        <v>2021</v>
      </c>
      <c r="P924" s="5" t="str">
        <f t="shared" si="29"/>
        <v>Feb</v>
      </c>
    </row>
    <row r="925" spans="2:16" ht="14.25" customHeight="1" x14ac:dyDescent="0.45">
      <c r="B925" s="5" t="s">
        <v>34</v>
      </c>
      <c r="C925" s="5">
        <v>1189833</v>
      </c>
      <c r="D925" s="6">
        <v>44252</v>
      </c>
      <c r="E925" s="5" t="s">
        <v>36</v>
      </c>
      <c r="F925" s="5" t="s">
        <v>53</v>
      </c>
      <c r="G925" s="5" t="s">
        <v>54</v>
      </c>
      <c r="H925" s="7" t="s">
        <v>23</v>
      </c>
      <c r="I925" s="8">
        <v>60</v>
      </c>
      <c r="J925" s="9">
        <v>400</v>
      </c>
      <c r="K925" s="10">
        <v>240000</v>
      </c>
      <c r="L925" s="10">
        <v>60000</v>
      </c>
      <c r="M925" s="11">
        <v>0.25</v>
      </c>
      <c r="N925" s="5" t="s">
        <v>24</v>
      </c>
      <c r="O925" s="5">
        <f t="shared" si="28"/>
        <v>2021</v>
      </c>
      <c r="P925" s="5" t="str">
        <f t="shared" si="29"/>
        <v>Feb</v>
      </c>
    </row>
    <row r="926" spans="2:16" ht="14.25" customHeight="1" x14ac:dyDescent="0.45">
      <c r="B926" s="5" t="s">
        <v>34</v>
      </c>
      <c r="C926" s="5">
        <v>1189833</v>
      </c>
      <c r="D926" s="6">
        <v>44253</v>
      </c>
      <c r="E926" s="5" t="s">
        <v>36</v>
      </c>
      <c r="F926" s="5" t="s">
        <v>53</v>
      </c>
      <c r="G926" s="5" t="s">
        <v>54</v>
      </c>
      <c r="H926" s="7" t="s">
        <v>17</v>
      </c>
      <c r="I926" s="8">
        <v>40</v>
      </c>
      <c r="J926" s="9">
        <v>575</v>
      </c>
      <c r="K926" s="10">
        <v>230000</v>
      </c>
      <c r="L926" s="10">
        <v>103500</v>
      </c>
      <c r="M926" s="11">
        <v>0.45</v>
      </c>
      <c r="N926" s="5" t="s">
        <v>24</v>
      </c>
      <c r="O926" s="5">
        <f t="shared" si="28"/>
        <v>2021</v>
      </c>
      <c r="P926" s="5" t="str">
        <f t="shared" si="29"/>
        <v>Feb</v>
      </c>
    </row>
    <row r="927" spans="2:16" ht="14.25" customHeight="1" x14ac:dyDescent="0.4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c r="O927" s="5">
        <f t="shared" si="28"/>
        <v>2021</v>
      </c>
      <c r="P927" s="5" t="str">
        <f t="shared" si="29"/>
        <v>Feb</v>
      </c>
    </row>
    <row r="928" spans="2:16" ht="14.25" customHeight="1" x14ac:dyDescent="0.45">
      <c r="B928" s="5" t="s">
        <v>34</v>
      </c>
      <c r="C928" s="5">
        <v>1189833</v>
      </c>
      <c r="D928" s="6">
        <v>44255</v>
      </c>
      <c r="E928" s="5" t="s">
        <v>36</v>
      </c>
      <c r="F928" s="5" t="s">
        <v>53</v>
      </c>
      <c r="G928" s="5" t="s">
        <v>54</v>
      </c>
      <c r="H928" s="7" t="s">
        <v>20</v>
      </c>
      <c r="I928" s="8">
        <v>40</v>
      </c>
      <c r="J928" s="9">
        <v>425</v>
      </c>
      <c r="K928" s="10">
        <v>170000</v>
      </c>
      <c r="L928" s="10">
        <v>76500</v>
      </c>
      <c r="M928" s="11">
        <v>0.45</v>
      </c>
      <c r="N928" s="5" t="s">
        <v>24</v>
      </c>
      <c r="O928" s="5">
        <f t="shared" si="28"/>
        <v>2021</v>
      </c>
      <c r="P928" s="5" t="str">
        <f t="shared" si="29"/>
        <v>Feb</v>
      </c>
    </row>
    <row r="929" spans="2:16" ht="14.25" customHeight="1" x14ac:dyDescent="0.4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c r="O929" s="5">
        <f t="shared" si="28"/>
        <v>2021</v>
      </c>
      <c r="P929" s="5" t="str">
        <f t="shared" si="29"/>
        <v>Mar</v>
      </c>
    </row>
    <row r="930" spans="2:16" ht="14.25" customHeight="1" x14ac:dyDescent="0.4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c r="O930" s="5">
        <f t="shared" si="28"/>
        <v>2021</v>
      </c>
      <c r="P930" s="5" t="str">
        <f t="shared" si="29"/>
        <v>Mar</v>
      </c>
    </row>
    <row r="931" spans="2:16" ht="14.25" customHeight="1" x14ac:dyDescent="0.45">
      <c r="B931" s="5" t="s">
        <v>34</v>
      </c>
      <c r="C931" s="5">
        <v>1189833</v>
      </c>
      <c r="D931" s="6">
        <v>44258</v>
      </c>
      <c r="E931" s="5" t="s">
        <v>36</v>
      </c>
      <c r="F931" s="5" t="s">
        <v>53</v>
      </c>
      <c r="G931" s="5" t="s">
        <v>54</v>
      </c>
      <c r="H931" s="7" t="s">
        <v>23</v>
      </c>
      <c r="I931" s="8">
        <v>60</v>
      </c>
      <c r="J931" s="9">
        <v>475</v>
      </c>
      <c r="K931" s="10">
        <v>285000</v>
      </c>
      <c r="L931" s="10">
        <v>71250</v>
      </c>
      <c r="M931" s="11">
        <v>0.25</v>
      </c>
      <c r="N931" s="5" t="s">
        <v>24</v>
      </c>
      <c r="O931" s="5">
        <f t="shared" si="28"/>
        <v>2021</v>
      </c>
      <c r="P931" s="5" t="str">
        <f t="shared" si="29"/>
        <v>Mar</v>
      </c>
    </row>
    <row r="932" spans="2:16" ht="14.25" customHeight="1" x14ac:dyDescent="0.45">
      <c r="B932" s="5" t="s">
        <v>34</v>
      </c>
      <c r="C932" s="5">
        <v>1189833</v>
      </c>
      <c r="D932" s="6">
        <v>44259</v>
      </c>
      <c r="E932" s="5" t="s">
        <v>36</v>
      </c>
      <c r="F932" s="5" t="s">
        <v>53</v>
      </c>
      <c r="G932" s="5" t="s">
        <v>54</v>
      </c>
      <c r="H932" s="7" t="s">
        <v>17</v>
      </c>
      <c r="I932" s="8">
        <v>45</v>
      </c>
      <c r="J932" s="9">
        <v>675</v>
      </c>
      <c r="K932" s="10">
        <v>303750</v>
      </c>
      <c r="L932" s="10">
        <v>136687.5</v>
      </c>
      <c r="M932" s="11">
        <v>0.45</v>
      </c>
      <c r="N932" s="5" t="s">
        <v>24</v>
      </c>
      <c r="O932" s="5">
        <f t="shared" si="28"/>
        <v>2021</v>
      </c>
      <c r="P932" s="5" t="str">
        <f t="shared" si="29"/>
        <v>Mar</v>
      </c>
    </row>
    <row r="933" spans="2:16" ht="14.25" customHeight="1" x14ac:dyDescent="0.45">
      <c r="B933" s="5" t="s">
        <v>34</v>
      </c>
      <c r="C933" s="5">
        <v>1189833</v>
      </c>
      <c r="D933" s="6">
        <v>44260</v>
      </c>
      <c r="E933" s="5" t="s">
        <v>36</v>
      </c>
      <c r="F933" s="5" t="s">
        <v>53</v>
      </c>
      <c r="G933" s="5" t="s">
        <v>54</v>
      </c>
      <c r="H933" s="7" t="s">
        <v>19</v>
      </c>
      <c r="I933" s="8">
        <v>50</v>
      </c>
      <c r="J933" s="9">
        <v>675</v>
      </c>
      <c r="K933" s="10">
        <v>337500</v>
      </c>
      <c r="L933" s="10">
        <v>101250</v>
      </c>
      <c r="M933" s="11">
        <v>0.3</v>
      </c>
      <c r="N933" s="5" t="s">
        <v>24</v>
      </c>
      <c r="O933" s="5">
        <f t="shared" si="28"/>
        <v>2021</v>
      </c>
      <c r="P933" s="5" t="str">
        <f t="shared" si="29"/>
        <v>Mar</v>
      </c>
    </row>
    <row r="934" spans="2:16" ht="14.25" customHeight="1" x14ac:dyDescent="0.45">
      <c r="B934" s="5" t="s">
        <v>34</v>
      </c>
      <c r="C934" s="5">
        <v>1189833</v>
      </c>
      <c r="D934" s="6">
        <v>44261</v>
      </c>
      <c r="E934" s="5" t="s">
        <v>36</v>
      </c>
      <c r="F934" s="5" t="s">
        <v>53</v>
      </c>
      <c r="G934" s="5" t="s">
        <v>54</v>
      </c>
      <c r="H934" s="7" t="s">
        <v>20</v>
      </c>
      <c r="I934" s="8">
        <v>45</v>
      </c>
      <c r="J934" s="9">
        <v>475</v>
      </c>
      <c r="K934" s="10">
        <v>213750</v>
      </c>
      <c r="L934" s="10">
        <v>96187.5</v>
      </c>
      <c r="M934" s="11">
        <v>0.45</v>
      </c>
      <c r="N934" s="5" t="s">
        <v>24</v>
      </c>
      <c r="O934" s="5">
        <f t="shared" si="28"/>
        <v>2021</v>
      </c>
      <c r="P934" s="5" t="str">
        <f t="shared" si="29"/>
        <v>Mar</v>
      </c>
    </row>
    <row r="935" spans="2:16" ht="14.25" customHeight="1" x14ac:dyDescent="0.4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c r="O935" s="5">
        <f t="shared" si="28"/>
        <v>2021</v>
      </c>
      <c r="P935" s="5" t="str">
        <f t="shared" si="29"/>
        <v>Mar</v>
      </c>
    </row>
    <row r="936" spans="2:16" ht="14.25" customHeight="1" x14ac:dyDescent="0.4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c r="O936" s="5">
        <f t="shared" si="28"/>
        <v>2021</v>
      </c>
      <c r="P936" s="5" t="str">
        <f t="shared" si="29"/>
        <v>Mar</v>
      </c>
    </row>
    <row r="937" spans="2:16" ht="14.25" customHeight="1" x14ac:dyDescent="0.45">
      <c r="B937" s="5" t="s">
        <v>34</v>
      </c>
      <c r="C937" s="5">
        <v>1189833</v>
      </c>
      <c r="D937" s="6">
        <v>44264</v>
      </c>
      <c r="E937" s="5" t="s">
        <v>36</v>
      </c>
      <c r="F937" s="5" t="s">
        <v>53</v>
      </c>
      <c r="G937" s="5" t="s">
        <v>54</v>
      </c>
      <c r="H937" s="7" t="s">
        <v>23</v>
      </c>
      <c r="I937" s="8">
        <v>60</v>
      </c>
      <c r="J937" s="9">
        <v>500</v>
      </c>
      <c r="K937" s="10">
        <v>300000</v>
      </c>
      <c r="L937" s="10">
        <v>75000</v>
      </c>
      <c r="M937" s="11">
        <v>0.25</v>
      </c>
      <c r="N937" s="5" t="s">
        <v>24</v>
      </c>
      <c r="O937" s="5">
        <f t="shared" si="28"/>
        <v>2021</v>
      </c>
      <c r="P937" s="5" t="str">
        <f t="shared" si="29"/>
        <v>Mar</v>
      </c>
    </row>
    <row r="938" spans="2:16" ht="14.25" customHeight="1" x14ac:dyDescent="0.45">
      <c r="B938" s="5" t="s">
        <v>26</v>
      </c>
      <c r="C938" s="5">
        <v>1197831</v>
      </c>
      <c r="D938" s="6">
        <v>44265</v>
      </c>
      <c r="E938" s="5" t="s">
        <v>36</v>
      </c>
      <c r="F938" s="5" t="s">
        <v>53</v>
      </c>
      <c r="G938" s="5" t="s">
        <v>54</v>
      </c>
      <c r="H938" s="7" t="s">
        <v>17</v>
      </c>
      <c r="I938" s="8">
        <v>20</v>
      </c>
      <c r="J938" s="9">
        <v>700</v>
      </c>
      <c r="K938" s="10">
        <v>140000</v>
      </c>
      <c r="L938" s="10">
        <v>49000</v>
      </c>
      <c r="M938" s="11">
        <v>0.35</v>
      </c>
      <c r="N938" s="5" t="s">
        <v>24</v>
      </c>
      <c r="O938" s="5">
        <f t="shared" si="28"/>
        <v>2021</v>
      </c>
      <c r="P938" s="5" t="str">
        <f t="shared" si="29"/>
        <v>Mar</v>
      </c>
    </row>
    <row r="939" spans="2:16" ht="14.25" customHeight="1" x14ac:dyDescent="0.45">
      <c r="B939" s="5" t="s">
        <v>26</v>
      </c>
      <c r="C939" s="5">
        <v>1197831</v>
      </c>
      <c r="D939" s="6">
        <v>44266</v>
      </c>
      <c r="E939" s="5" t="s">
        <v>36</v>
      </c>
      <c r="F939" s="5" t="s">
        <v>53</v>
      </c>
      <c r="G939" s="5" t="s">
        <v>54</v>
      </c>
      <c r="H939" s="7" t="s">
        <v>19</v>
      </c>
      <c r="I939" s="8">
        <v>30</v>
      </c>
      <c r="J939" s="9">
        <v>700</v>
      </c>
      <c r="K939" s="10">
        <v>210000</v>
      </c>
      <c r="L939" s="10">
        <v>73500</v>
      </c>
      <c r="M939" s="11">
        <v>0.35</v>
      </c>
      <c r="N939" s="5" t="s">
        <v>24</v>
      </c>
      <c r="O939" s="5">
        <f t="shared" si="28"/>
        <v>2021</v>
      </c>
      <c r="P939" s="5" t="str">
        <f t="shared" si="29"/>
        <v>Mar</v>
      </c>
    </row>
    <row r="940" spans="2:16" ht="14.25" customHeight="1" x14ac:dyDescent="0.45">
      <c r="B940" s="5" t="s">
        <v>26</v>
      </c>
      <c r="C940" s="5">
        <v>1197831</v>
      </c>
      <c r="D940" s="6">
        <v>44267</v>
      </c>
      <c r="E940" s="5" t="s">
        <v>36</v>
      </c>
      <c r="F940" s="5" t="s">
        <v>53</v>
      </c>
      <c r="G940" s="5" t="s">
        <v>54</v>
      </c>
      <c r="H940" s="7" t="s">
        <v>20</v>
      </c>
      <c r="I940" s="8">
        <v>30</v>
      </c>
      <c r="J940" s="9">
        <v>500</v>
      </c>
      <c r="K940" s="10">
        <v>150000</v>
      </c>
      <c r="L940" s="10">
        <v>52500</v>
      </c>
      <c r="M940" s="11">
        <v>0.35</v>
      </c>
      <c r="N940" s="5" t="s">
        <v>24</v>
      </c>
      <c r="O940" s="5">
        <f t="shared" si="28"/>
        <v>2021</v>
      </c>
      <c r="P940" s="5" t="str">
        <f t="shared" si="29"/>
        <v>Mar</v>
      </c>
    </row>
    <row r="941" spans="2:16" ht="14.25" customHeight="1" x14ac:dyDescent="0.45">
      <c r="B941" s="5" t="s">
        <v>26</v>
      </c>
      <c r="C941" s="5">
        <v>1197831</v>
      </c>
      <c r="D941" s="6">
        <v>44268</v>
      </c>
      <c r="E941" s="5" t="s">
        <v>36</v>
      </c>
      <c r="F941" s="5" t="s">
        <v>53</v>
      </c>
      <c r="G941" s="5" t="s">
        <v>54</v>
      </c>
      <c r="H941" s="7" t="s">
        <v>21</v>
      </c>
      <c r="I941" s="8">
        <v>35</v>
      </c>
      <c r="J941" s="9">
        <v>500</v>
      </c>
      <c r="K941" s="10">
        <v>175000</v>
      </c>
      <c r="L941" s="10">
        <v>78750</v>
      </c>
      <c r="M941" s="11">
        <v>0.45</v>
      </c>
      <c r="N941" s="5" t="s">
        <v>24</v>
      </c>
      <c r="O941" s="5">
        <f t="shared" si="28"/>
        <v>2021</v>
      </c>
      <c r="P941" s="5" t="str">
        <f t="shared" si="29"/>
        <v>Mar</v>
      </c>
    </row>
    <row r="942" spans="2:16" ht="14.25" customHeight="1" x14ac:dyDescent="0.45">
      <c r="B942" s="5" t="s">
        <v>26</v>
      </c>
      <c r="C942" s="5">
        <v>1197831</v>
      </c>
      <c r="D942" s="6">
        <v>44269</v>
      </c>
      <c r="E942" s="5" t="s">
        <v>27</v>
      </c>
      <c r="F942" s="5" t="s">
        <v>55</v>
      </c>
      <c r="G942" s="5" t="s">
        <v>56</v>
      </c>
      <c r="H942" s="7" t="s">
        <v>22</v>
      </c>
      <c r="I942" s="8">
        <v>40</v>
      </c>
      <c r="J942" s="9">
        <v>350</v>
      </c>
      <c r="K942" s="10">
        <v>140000</v>
      </c>
      <c r="L942" s="10">
        <v>42000</v>
      </c>
      <c r="M942" s="11">
        <v>0.3</v>
      </c>
      <c r="N942" s="5" t="s">
        <v>24</v>
      </c>
      <c r="O942" s="5">
        <f t="shared" si="28"/>
        <v>2021</v>
      </c>
      <c r="P942" s="5" t="str">
        <f t="shared" si="29"/>
        <v>Mar</v>
      </c>
    </row>
    <row r="943" spans="2:16" ht="14.25" customHeight="1" x14ac:dyDescent="0.45">
      <c r="B943" s="5" t="s">
        <v>26</v>
      </c>
      <c r="C943" s="5">
        <v>1197831</v>
      </c>
      <c r="D943" s="6">
        <v>44270</v>
      </c>
      <c r="E943" s="5" t="s">
        <v>27</v>
      </c>
      <c r="F943" s="5" t="s">
        <v>55</v>
      </c>
      <c r="G943" s="5" t="s">
        <v>56</v>
      </c>
      <c r="H943" s="7" t="s">
        <v>23</v>
      </c>
      <c r="I943" s="8">
        <v>35</v>
      </c>
      <c r="J943" s="9">
        <v>500</v>
      </c>
      <c r="K943" s="10">
        <v>175000</v>
      </c>
      <c r="L943" s="10">
        <v>87500</v>
      </c>
      <c r="M943" s="11">
        <v>0.5</v>
      </c>
      <c r="N943" s="5" t="s">
        <v>24</v>
      </c>
      <c r="O943" s="5">
        <f t="shared" si="28"/>
        <v>2021</v>
      </c>
      <c r="P943" s="5" t="str">
        <f t="shared" si="29"/>
        <v>Mar</v>
      </c>
    </row>
    <row r="944" spans="2:16" ht="14.25" customHeight="1" x14ac:dyDescent="0.45">
      <c r="B944" s="5" t="s">
        <v>26</v>
      </c>
      <c r="C944" s="5">
        <v>1197831</v>
      </c>
      <c r="D944" s="6">
        <v>44271</v>
      </c>
      <c r="E944" s="5" t="s">
        <v>27</v>
      </c>
      <c r="F944" s="5" t="s">
        <v>55</v>
      </c>
      <c r="G944" s="5" t="s">
        <v>56</v>
      </c>
      <c r="H944" s="7" t="s">
        <v>17</v>
      </c>
      <c r="I944" s="8">
        <v>25</v>
      </c>
      <c r="J944" s="9">
        <v>650</v>
      </c>
      <c r="K944" s="10">
        <v>162500</v>
      </c>
      <c r="L944" s="10">
        <v>56875</v>
      </c>
      <c r="M944" s="11">
        <v>0.35</v>
      </c>
      <c r="N944" s="5" t="s">
        <v>24</v>
      </c>
      <c r="O944" s="5">
        <f t="shared" si="28"/>
        <v>2021</v>
      </c>
      <c r="P944" s="5" t="str">
        <f t="shared" si="29"/>
        <v>Mar</v>
      </c>
    </row>
    <row r="945" spans="2:16" ht="14.25" customHeight="1" x14ac:dyDescent="0.45">
      <c r="B945" s="5" t="s">
        <v>26</v>
      </c>
      <c r="C945" s="5">
        <v>1197831</v>
      </c>
      <c r="D945" s="6">
        <v>44272</v>
      </c>
      <c r="E945" s="5" t="s">
        <v>27</v>
      </c>
      <c r="F945" s="5" t="s">
        <v>55</v>
      </c>
      <c r="G945" s="5" t="s">
        <v>56</v>
      </c>
      <c r="H945" s="7" t="s">
        <v>19</v>
      </c>
      <c r="I945" s="8">
        <v>35</v>
      </c>
      <c r="J945" s="9">
        <v>625</v>
      </c>
      <c r="K945" s="10">
        <v>218750</v>
      </c>
      <c r="L945" s="10">
        <v>76562.5</v>
      </c>
      <c r="M945" s="11">
        <v>0.35</v>
      </c>
      <c r="N945" s="5" t="s">
        <v>24</v>
      </c>
      <c r="O945" s="5">
        <f t="shared" si="28"/>
        <v>2021</v>
      </c>
      <c r="P945" s="5" t="str">
        <f t="shared" si="29"/>
        <v>Mar</v>
      </c>
    </row>
    <row r="946" spans="2:16" ht="14.25" customHeight="1" x14ac:dyDescent="0.45">
      <c r="B946" s="5" t="s">
        <v>26</v>
      </c>
      <c r="C946" s="5">
        <v>1197831</v>
      </c>
      <c r="D946" s="6">
        <v>44273</v>
      </c>
      <c r="E946" s="5" t="s">
        <v>27</v>
      </c>
      <c r="F946" s="5" t="s">
        <v>55</v>
      </c>
      <c r="G946" s="5" t="s">
        <v>56</v>
      </c>
      <c r="H946" s="7" t="s">
        <v>20</v>
      </c>
      <c r="I946" s="8">
        <v>35</v>
      </c>
      <c r="J946" s="9">
        <v>450</v>
      </c>
      <c r="K946" s="10">
        <v>157500</v>
      </c>
      <c r="L946" s="10">
        <v>55125</v>
      </c>
      <c r="M946" s="11">
        <v>0.35</v>
      </c>
      <c r="N946" s="5" t="s">
        <v>24</v>
      </c>
      <c r="O946" s="5">
        <f t="shared" si="28"/>
        <v>2021</v>
      </c>
      <c r="P946" s="5" t="str">
        <f t="shared" si="29"/>
        <v>Mar</v>
      </c>
    </row>
    <row r="947" spans="2:16" ht="14.25" customHeight="1" x14ac:dyDescent="0.45">
      <c r="B947" s="5" t="s">
        <v>26</v>
      </c>
      <c r="C947" s="5">
        <v>1197831</v>
      </c>
      <c r="D947" s="6">
        <v>44274</v>
      </c>
      <c r="E947" s="5" t="s">
        <v>27</v>
      </c>
      <c r="F947" s="5" t="s">
        <v>55</v>
      </c>
      <c r="G947" s="5" t="s">
        <v>56</v>
      </c>
      <c r="H947" s="7" t="s">
        <v>21</v>
      </c>
      <c r="I947" s="8">
        <v>35</v>
      </c>
      <c r="J947" s="9">
        <v>400</v>
      </c>
      <c r="K947" s="10">
        <v>140000</v>
      </c>
      <c r="L947" s="10">
        <v>63000</v>
      </c>
      <c r="M947" s="11">
        <v>0.45</v>
      </c>
      <c r="N947" s="5" t="s">
        <v>24</v>
      </c>
      <c r="O947" s="5">
        <f t="shared" si="28"/>
        <v>2021</v>
      </c>
      <c r="P947" s="5" t="str">
        <f t="shared" si="29"/>
        <v>Mar</v>
      </c>
    </row>
    <row r="948" spans="2:16" ht="14.25" customHeight="1" x14ac:dyDescent="0.45">
      <c r="B948" s="5" t="s">
        <v>26</v>
      </c>
      <c r="C948" s="5">
        <v>1197831</v>
      </c>
      <c r="D948" s="6">
        <v>44275</v>
      </c>
      <c r="E948" s="5" t="s">
        <v>27</v>
      </c>
      <c r="F948" s="5" t="s">
        <v>55</v>
      </c>
      <c r="G948" s="5" t="s">
        <v>56</v>
      </c>
      <c r="H948" s="7" t="s">
        <v>22</v>
      </c>
      <c r="I948" s="8">
        <v>40</v>
      </c>
      <c r="J948" s="9">
        <v>275</v>
      </c>
      <c r="K948" s="10">
        <v>110000</v>
      </c>
      <c r="L948" s="10">
        <v>33000</v>
      </c>
      <c r="M948" s="11">
        <v>0.3</v>
      </c>
      <c r="N948" s="5" t="s">
        <v>24</v>
      </c>
      <c r="O948" s="5">
        <f t="shared" si="28"/>
        <v>2021</v>
      </c>
      <c r="P948" s="5" t="str">
        <f t="shared" si="29"/>
        <v>Mar</v>
      </c>
    </row>
    <row r="949" spans="2:16" ht="14.25" customHeight="1" x14ac:dyDescent="0.45">
      <c r="B949" s="5" t="s">
        <v>26</v>
      </c>
      <c r="C949" s="5">
        <v>1197831</v>
      </c>
      <c r="D949" s="6">
        <v>44276</v>
      </c>
      <c r="E949" s="5" t="s">
        <v>27</v>
      </c>
      <c r="F949" s="5" t="s">
        <v>55</v>
      </c>
      <c r="G949" s="5" t="s">
        <v>56</v>
      </c>
      <c r="H949" s="7" t="s">
        <v>23</v>
      </c>
      <c r="I949" s="8">
        <v>35</v>
      </c>
      <c r="J949" s="9">
        <v>475</v>
      </c>
      <c r="K949" s="10">
        <v>166250</v>
      </c>
      <c r="L949" s="10">
        <v>83125</v>
      </c>
      <c r="M949" s="11">
        <v>0.5</v>
      </c>
      <c r="N949" s="5" t="s">
        <v>24</v>
      </c>
      <c r="O949" s="5">
        <f t="shared" si="28"/>
        <v>2021</v>
      </c>
      <c r="P949" s="5" t="str">
        <f t="shared" si="29"/>
        <v>Mar</v>
      </c>
    </row>
    <row r="950" spans="2:16" ht="14.25" customHeight="1" x14ac:dyDescent="0.4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c r="O950" s="5">
        <f t="shared" si="28"/>
        <v>2021</v>
      </c>
      <c r="P950" s="5" t="str">
        <f t="shared" si="29"/>
        <v>Mar</v>
      </c>
    </row>
    <row r="951" spans="2:16" ht="14.25" customHeight="1" x14ac:dyDescent="0.4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c r="O951" s="5">
        <f t="shared" si="28"/>
        <v>2021</v>
      </c>
      <c r="P951" s="5" t="str">
        <f t="shared" si="29"/>
        <v>Mar</v>
      </c>
    </row>
    <row r="952" spans="2:16" ht="14.25" customHeight="1" x14ac:dyDescent="0.4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c r="O952" s="5">
        <f t="shared" si="28"/>
        <v>2021</v>
      </c>
      <c r="P952" s="5" t="str">
        <f t="shared" si="29"/>
        <v>Mar</v>
      </c>
    </row>
    <row r="953" spans="2:16" ht="14.25" customHeight="1" x14ac:dyDescent="0.45">
      <c r="B953" s="5" t="s">
        <v>26</v>
      </c>
      <c r="C953" s="5">
        <v>1197831</v>
      </c>
      <c r="D953" s="6">
        <v>44280</v>
      </c>
      <c r="E953" s="5" t="s">
        <v>27</v>
      </c>
      <c r="F953" s="5" t="s">
        <v>55</v>
      </c>
      <c r="G953" s="5" t="s">
        <v>56</v>
      </c>
      <c r="H953" s="7" t="s">
        <v>21</v>
      </c>
      <c r="I953" s="8">
        <v>35</v>
      </c>
      <c r="J953" s="9">
        <v>375</v>
      </c>
      <c r="K953" s="10">
        <v>131250</v>
      </c>
      <c r="L953" s="10">
        <v>65625</v>
      </c>
      <c r="M953" s="11">
        <v>0.5</v>
      </c>
      <c r="N953" s="5" t="s">
        <v>24</v>
      </c>
      <c r="O953" s="5">
        <f t="shared" si="28"/>
        <v>2021</v>
      </c>
      <c r="P953" s="5" t="str">
        <f t="shared" si="29"/>
        <v>Mar</v>
      </c>
    </row>
    <row r="954" spans="2:16" ht="14.25" customHeight="1" x14ac:dyDescent="0.45">
      <c r="B954" s="5" t="s">
        <v>26</v>
      </c>
      <c r="C954" s="5">
        <v>1197831</v>
      </c>
      <c r="D954" s="6">
        <v>44281</v>
      </c>
      <c r="E954" s="5" t="s">
        <v>27</v>
      </c>
      <c r="F954" s="5" t="s">
        <v>55</v>
      </c>
      <c r="G954" s="5" t="s">
        <v>56</v>
      </c>
      <c r="H954" s="7" t="s">
        <v>22</v>
      </c>
      <c r="I954" s="8">
        <v>40</v>
      </c>
      <c r="J954" s="9">
        <v>275</v>
      </c>
      <c r="K954" s="10">
        <v>110000</v>
      </c>
      <c r="L954" s="10">
        <v>38500</v>
      </c>
      <c r="M954" s="11">
        <v>0.35</v>
      </c>
      <c r="N954" s="5" t="s">
        <v>24</v>
      </c>
      <c r="O954" s="5">
        <f t="shared" si="28"/>
        <v>2021</v>
      </c>
      <c r="P954" s="5" t="str">
        <f t="shared" si="29"/>
        <v>Mar</v>
      </c>
    </row>
    <row r="955" spans="2:16" ht="14.25" customHeight="1" x14ac:dyDescent="0.4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c r="O955" s="5">
        <f t="shared" si="28"/>
        <v>2021</v>
      </c>
      <c r="P955" s="5" t="str">
        <f t="shared" si="29"/>
        <v>Mar</v>
      </c>
    </row>
    <row r="956" spans="2:16" ht="14.25" customHeight="1" x14ac:dyDescent="0.4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c r="O956" s="5">
        <f t="shared" si="28"/>
        <v>2021</v>
      </c>
      <c r="P956" s="5" t="str">
        <f t="shared" si="29"/>
        <v>Mar</v>
      </c>
    </row>
    <row r="957" spans="2:16" ht="14.25" customHeight="1" x14ac:dyDescent="0.4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c r="O957" s="5">
        <f t="shared" si="28"/>
        <v>2021</v>
      </c>
      <c r="P957" s="5" t="str">
        <f t="shared" si="29"/>
        <v>Mar</v>
      </c>
    </row>
    <row r="958" spans="2:16" ht="14.25" customHeight="1" x14ac:dyDescent="0.4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c r="O958" s="5">
        <f t="shared" si="28"/>
        <v>2021</v>
      </c>
      <c r="P958" s="5" t="str">
        <f t="shared" si="29"/>
        <v>Mar</v>
      </c>
    </row>
    <row r="959" spans="2:16" ht="14.25" customHeight="1" x14ac:dyDescent="0.4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c r="O959" s="5">
        <f t="shared" si="28"/>
        <v>2021</v>
      </c>
      <c r="P959" s="5" t="str">
        <f t="shared" si="29"/>
        <v>Mar</v>
      </c>
    </row>
    <row r="960" spans="2:16" ht="14.25" customHeight="1" x14ac:dyDescent="0.4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c r="O960" s="5">
        <f t="shared" si="28"/>
        <v>2021</v>
      </c>
      <c r="P960" s="5" t="str">
        <f t="shared" si="29"/>
        <v>Apr</v>
      </c>
    </row>
    <row r="961" spans="2:16" ht="14.25" customHeight="1" x14ac:dyDescent="0.4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c r="O961" s="5">
        <f t="shared" si="28"/>
        <v>2021</v>
      </c>
      <c r="P961" s="5" t="str">
        <f t="shared" si="29"/>
        <v>Apr</v>
      </c>
    </row>
    <row r="962" spans="2:16" ht="14.25" customHeight="1" x14ac:dyDescent="0.4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c r="O962" s="5">
        <f t="shared" si="28"/>
        <v>2021</v>
      </c>
      <c r="P962" s="5" t="str">
        <f t="shared" si="29"/>
        <v>Apr</v>
      </c>
    </row>
    <row r="963" spans="2:16" ht="14.25" customHeight="1" x14ac:dyDescent="0.4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c r="O963" s="5">
        <f t="shared" si="28"/>
        <v>2021</v>
      </c>
      <c r="P963" s="5" t="str">
        <f t="shared" si="29"/>
        <v>Apr</v>
      </c>
    </row>
    <row r="964" spans="2:16" ht="14.25" customHeight="1" x14ac:dyDescent="0.4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c r="O964" s="5">
        <f t="shared" si="28"/>
        <v>2021</v>
      </c>
      <c r="P964" s="5" t="str">
        <f t="shared" si="29"/>
        <v>Apr</v>
      </c>
    </row>
    <row r="965" spans="2:16" ht="14.25" customHeight="1" x14ac:dyDescent="0.4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c r="O965" s="5">
        <f t="shared" si="28"/>
        <v>2021</v>
      </c>
      <c r="P965" s="5" t="str">
        <f t="shared" si="29"/>
        <v>Apr</v>
      </c>
    </row>
    <row r="966" spans="2:16" ht="14.25" customHeight="1" x14ac:dyDescent="0.45">
      <c r="B966" s="5" t="s">
        <v>26</v>
      </c>
      <c r="C966" s="5">
        <v>1197831</v>
      </c>
      <c r="D966" s="6">
        <v>44293</v>
      </c>
      <c r="E966" s="5" t="s">
        <v>27</v>
      </c>
      <c r="F966" s="5" t="s">
        <v>55</v>
      </c>
      <c r="G966" s="5" t="s">
        <v>56</v>
      </c>
      <c r="H966" s="7" t="s">
        <v>22</v>
      </c>
      <c r="I966" s="8">
        <v>45</v>
      </c>
      <c r="J966" s="9">
        <v>425</v>
      </c>
      <c r="K966" s="10">
        <v>191250</v>
      </c>
      <c r="L966" s="10">
        <v>66937.5</v>
      </c>
      <c r="M966" s="11">
        <v>0.35</v>
      </c>
      <c r="N966" s="5" t="s">
        <v>24</v>
      </c>
      <c r="O966" s="5">
        <f t="shared" si="28"/>
        <v>2021</v>
      </c>
      <c r="P966" s="5" t="str">
        <f t="shared" si="29"/>
        <v>Apr</v>
      </c>
    </row>
    <row r="967" spans="2:16" ht="14.25" customHeight="1" x14ac:dyDescent="0.4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c r="O967" s="5">
        <f t="shared" ref="O967:O1030" si="30">YEAR(D967)</f>
        <v>2021</v>
      </c>
      <c r="P967" s="5" t="str">
        <f t="shared" ref="P967:P1030" si="31">TEXT(D967, "mmm")</f>
        <v>Apr</v>
      </c>
    </row>
    <row r="968" spans="2:16" ht="14.25" customHeight="1" x14ac:dyDescent="0.4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c r="O968" s="5">
        <f t="shared" si="30"/>
        <v>2021</v>
      </c>
      <c r="P968" s="5" t="str">
        <f t="shared" si="31"/>
        <v>Apr</v>
      </c>
    </row>
    <row r="969" spans="2:16" ht="14.25" customHeight="1" x14ac:dyDescent="0.4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c r="O969" s="5">
        <f t="shared" si="30"/>
        <v>2021</v>
      </c>
      <c r="P969" s="5" t="str">
        <f t="shared" si="31"/>
        <v>Apr</v>
      </c>
    </row>
    <row r="970" spans="2:16" ht="14.25" customHeight="1" x14ac:dyDescent="0.4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c r="O970" s="5">
        <f t="shared" si="30"/>
        <v>2021</v>
      </c>
      <c r="P970" s="5" t="str">
        <f t="shared" si="31"/>
        <v>Apr</v>
      </c>
    </row>
    <row r="971" spans="2:16" ht="14.25" customHeight="1" x14ac:dyDescent="0.45">
      <c r="B971" s="5" t="s">
        <v>26</v>
      </c>
      <c r="C971" s="5">
        <v>1197831</v>
      </c>
      <c r="D971" s="6">
        <v>44298</v>
      </c>
      <c r="E971" s="5" t="s">
        <v>27</v>
      </c>
      <c r="F971" s="5" t="s">
        <v>55</v>
      </c>
      <c r="G971" s="5" t="s">
        <v>56</v>
      </c>
      <c r="H971" s="7" t="s">
        <v>21</v>
      </c>
      <c r="I971" s="8">
        <v>40</v>
      </c>
      <c r="J971" s="9">
        <v>600</v>
      </c>
      <c r="K971" s="10">
        <v>240000</v>
      </c>
      <c r="L971" s="10">
        <v>120000</v>
      </c>
      <c r="M971" s="11">
        <v>0.5</v>
      </c>
      <c r="N971" s="5" t="s">
        <v>24</v>
      </c>
      <c r="O971" s="5">
        <f t="shared" si="30"/>
        <v>2021</v>
      </c>
      <c r="P971" s="5" t="str">
        <f t="shared" si="31"/>
        <v>Apr</v>
      </c>
    </row>
    <row r="972" spans="2:16" ht="14.25" customHeight="1" x14ac:dyDescent="0.45">
      <c r="B972" s="5" t="s">
        <v>26</v>
      </c>
      <c r="C972" s="5">
        <v>1197831</v>
      </c>
      <c r="D972" s="6">
        <v>44299</v>
      </c>
      <c r="E972" s="5" t="s">
        <v>27</v>
      </c>
      <c r="F972" s="5" t="s">
        <v>55</v>
      </c>
      <c r="G972" s="5" t="s">
        <v>56</v>
      </c>
      <c r="H972" s="7" t="s">
        <v>22</v>
      </c>
      <c r="I972" s="8">
        <v>45</v>
      </c>
      <c r="J972" s="9">
        <v>500</v>
      </c>
      <c r="K972" s="10">
        <v>225000</v>
      </c>
      <c r="L972" s="10">
        <v>78750</v>
      </c>
      <c r="M972" s="11">
        <v>0.35</v>
      </c>
      <c r="N972" s="5" t="s">
        <v>24</v>
      </c>
      <c r="O972" s="5">
        <f t="shared" si="30"/>
        <v>2021</v>
      </c>
      <c r="P972" s="5" t="str">
        <f t="shared" si="31"/>
        <v>Apr</v>
      </c>
    </row>
    <row r="973" spans="2:16" ht="14.25" customHeight="1" x14ac:dyDescent="0.4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c r="O973" s="5">
        <f t="shared" si="30"/>
        <v>2021</v>
      </c>
      <c r="P973" s="5" t="str">
        <f t="shared" si="31"/>
        <v>Apr</v>
      </c>
    </row>
    <row r="974" spans="2:16" ht="14.25" customHeight="1" x14ac:dyDescent="0.4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c r="O974" s="5">
        <f t="shared" si="30"/>
        <v>2021</v>
      </c>
      <c r="P974" s="5" t="str">
        <f t="shared" si="31"/>
        <v>Apr</v>
      </c>
    </row>
    <row r="975" spans="2:16" ht="14.25" customHeight="1" x14ac:dyDescent="0.4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c r="O975" s="5">
        <f t="shared" si="30"/>
        <v>2021</v>
      </c>
      <c r="P975" s="5" t="str">
        <f t="shared" si="31"/>
        <v>Apr</v>
      </c>
    </row>
    <row r="976" spans="2:16" ht="14.25" customHeight="1" x14ac:dyDescent="0.4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c r="O976" s="5">
        <f t="shared" si="30"/>
        <v>2021</v>
      </c>
      <c r="P976" s="5" t="str">
        <f t="shared" si="31"/>
        <v>Apr</v>
      </c>
    </row>
    <row r="977" spans="2:16" ht="14.25" customHeight="1" x14ac:dyDescent="0.4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c r="O977" s="5">
        <f t="shared" si="30"/>
        <v>2021</v>
      </c>
      <c r="P977" s="5" t="str">
        <f t="shared" si="31"/>
        <v>Apr</v>
      </c>
    </row>
    <row r="978" spans="2:16" ht="14.25" customHeight="1" x14ac:dyDescent="0.4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c r="O978" s="5">
        <f t="shared" si="30"/>
        <v>2021</v>
      </c>
      <c r="P978" s="5" t="str">
        <f t="shared" si="31"/>
        <v>Apr</v>
      </c>
    </row>
    <row r="979" spans="2:16" ht="14.25" customHeight="1" x14ac:dyDescent="0.4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c r="O979" s="5">
        <f t="shared" si="30"/>
        <v>2021</v>
      </c>
      <c r="P979" s="5" t="str">
        <f t="shared" si="31"/>
        <v>Apr</v>
      </c>
    </row>
    <row r="980" spans="2:16" ht="14.25" customHeight="1" x14ac:dyDescent="0.4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c r="O980" s="5">
        <f t="shared" si="30"/>
        <v>2021</v>
      </c>
      <c r="P980" s="5" t="str">
        <f t="shared" si="31"/>
        <v>Apr</v>
      </c>
    </row>
    <row r="981" spans="2:16" ht="14.25" customHeight="1" x14ac:dyDescent="0.4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c r="O981" s="5">
        <f t="shared" si="30"/>
        <v>2021</v>
      </c>
      <c r="P981" s="5" t="str">
        <f t="shared" si="31"/>
        <v>Apr</v>
      </c>
    </row>
    <row r="982" spans="2:16" ht="14.25" customHeight="1" x14ac:dyDescent="0.4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c r="O982" s="5">
        <f t="shared" si="30"/>
        <v>2021</v>
      </c>
      <c r="P982" s="5" t="str">
        <f t="shared" si="31"/>
        <v>Apr</v>
      </c>
    </row>
    <row r="983" spans="2:16" ht="14.25" customHeight="1" x14ac:dyDescent="0.4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c r="O983" s="5">
        <f t="shared" si="30"/>
        <v>2021</v>
      </c>
      <c r="P983" s="5" t="str">
        <f t="shared" si="31"/>
        <v>Apr</v>
      </c>
    </row>
    <row r="984" spans="2:16" ht="14.25" customHeight="1" x14ac:dyDescent="0.4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c r="O984" s="5">
        <f t="shared" si="30"/>
        <v>2021</v>
      </c>
      <c r="P984" s="5" t="str">
        <f t="shared" si="31"/>
        <v>Apr</v>
      </c>
    </row>
    <row r="985" spans="2:16" ht="14.25" customHeight="1" x14ac:dyDescent="0.4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c r="O985" s="5">
        <f t="shared" si="30"/>
        <v>2021</v>
      </c>
      <c r="P985" s="5" t="str">
        <f t="shared" si="31"/>
        <v>Apr</v>
      </c>
    </row>
    <row r="986" spans="2:16" ht="14.25" customHeight="1" x14ac:dyDescent="0.4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c r="O986" s="5">
        <f t="shared" si="30"/>
        <v>2021</v>
      </c>
      <c r="P986" s="5" t="str">
        <f t="shared" si="31"/>
        <v>Apr</v>
      </c>
    </row>
    <row r="987" spans="2:16" ht="14.25" customHeight="1" x14ac:dyDescent="0.4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c r="O987" s="5">
        <f t="shared" si="30"/>
        <v>2021</v>
      </c>
      <c r="P987" s="5" t="str">
        <f t="shared" si="31"/>
        <v>Apr</v>
      </c>
    </row>
    <row r="988" spans="2:16" ht="14.25" customHeight="1" x14ac:dyDescent="0.4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c r="O988" s="5">
        <f t="shared" si="30"/>
        <v>2021</v>
      </c>
      <c r="P988" s="5" t="str">
        <f t="shared" si="31"/>
        <v>Apr</v>
      </c>
    </row>
    <row r="989" spans="2:16" ht="14.25" customHeight="1" x14ac:dyDescent="0.4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c r="O989" s="5">
        <f t="shared" si="30"/>
        <v>2021</v>
      </c>
      <c r="P989" s="5" t="str">
        <f t="shared" si="31"/>
        <v>Apr</v>
      </c>
    </row>
    <row r="990" spans="2:16" ht="14.25" customHeight="1" x14ac:dyDescent="0.4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c r="O990" s="5">
        <f t="shared" si="30"/>
        <v>2021</v>
      </c>
      <c r="P990" s="5" t="str">
        <f t="shared" si="31"/>
        <v>May</v>
      </c>
    </row>
    <row r="991" spans="2:16" ht="14.25" customHeight="1" x14ac:dyDescent="0.4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c r="O991" s="5">
        <f t="shared" si="30"/>
        <v>2021</v>
      </c>
      <c r="P991" s="5" t="str">
        <f t="shared" si="31"/>
        <v>May</v>
      </c>
    </row>
    <row r="992" spans="2:16" ht="14.25" customHeight="1" x14ac:dyDescent="0.4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c r="O992" s="5">
        <f t="shared" si="30"/>
        <v>2021</v>
      </c>
      <c r="P992" s="5" t="str">
        <f t="shared" si="31"/>
        <v>May</v>
      </c>
    </row>
    <row r="993" spans="2:16" ht="14.25" customHeight="1" x14ac:dyDescent="0.4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c r="O993" s="5">
        <f t="shared" si="30"/>
        <v>2021</v>
      </c>
      <c r="P993" s="5" t="str">
        <f t="shared" si="31"/>
        <v>May</v>
      </c>
    </row>
    <row r="994" spans="2:16" ht="14.25" customHeight="1" x14ac:dyDescent="0.4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c r="O994" s="5">
        <f t="shared" si="30"/>
        <v>2021</v>
      </c>
      <c r="P994" s="5" t="str">
        <f t="shared" si="31"/>
        <v>May</v>
      </c>
    </row>
    <row r="995" spans="2:16" ht="14.25" customHeight="1" x14ac:dyDescent="0.4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c r="O995" s="5">
        <f t="shared" si="30"/>
        <v>2021</v>
      </c>
      <c r="P995" s="5" t="str">
        <f t="shared" si="31"/>
        <v>May</v>
      </c>
    </row>
    <row r="996" spans="2:16" ht="14.25" customHeight="1" x14ac:dyDescent="0.4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c r="O996" s="5">
        <f t="shared" si="30"/>
        <v>2021</v>
      </c>
      <c r="P996" s="5" t="str">
        <f t="shared" si="31"/>
        <v>May</v>
      </c>
    </row>
    <row r="997" spans="2:16" ht="14.25" customHeight="1" x14ac:dyDescent="0.4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c r="O997" s="5">
        <f t="shared" si="30"/>
        <v>2021</v>
      </c>
      <c r="P997" s="5" t="str">
        <f t="shared" si="31"/>
        <v>May</v>
      </c>
    </row>
    <row r="998" spans="2:16" ht="14.25" customHeight="1" x14ac:dyDescent="0.4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c r="O998" s="5">
        <f t="shared" si="30"/>
        <v>2021</v>
      </c>
      <c r="P998" s="5" t="str">
        <f t="shared" si="31"/>
        <v>May</v>
      </c>
    </row>
    <row r="999" spans="2:16" ht="14.25" customHeight="1" x14ac:dyDescent="0.4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c r="O999" s="5">
        <f t="shared" si="30"/>
        <v>2021</v>
      </c>
      <c r="P999" s="5" t="str">
        <f t="shared" si="31"/>
        <v>May</v>
      </c>
    </row>
    <row r="1000" spans="2:16" ht="14.25" customHeight="1" x14ac:dyDescent="0.4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c r="O1000" s="5">
        <f t="shared" si="30"/>
        <v>2021</v>
      </c>
      <c r="P1000" s="5" t="str">
        <f t="shared" si="31"/>
        <v>May</v>
      </c>
    </row>
    <row r="1001" spans="2:16" ht="14.25" customHeight="1" x14ac:dyDescent="0.4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c r="O1001" s="5">
        <f t="shared" si="30"/>
        <v>2021</v>
      </c>
      <c r="P1001" s="5" t="str">
        <f t="shared" si="31"/>
        <v>May</v>
      </c>
    </row>
    <row r="1002" spans="2:16" ht="14.25" customHeight="1" x14ac:dyDescent="0.4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c r="O1002" s="5">
        <f t="shared" si="30"/>
        <v>2021</v>
      </c>
      <c r="P1002" s="5" t="str">
        <f t="shared" si="31"/>
        <v>May</v>
      </c>
    </row>
    <row r="1003" spans="2:16" ht="14.25" customHeight="1" x14ac:dyDescent="0.4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c r="O1003" s="5">
        <f t="shared" si="30"/>
        <v>2021</v>
      </c>
      <c r="P1003" s="5" t="str">
        <f t="shared" si="31"/>
        <v>May</v>
      </c>
    </row>
    <row r="1004" spans="2:16" ht="14.25" customHeight="1" x14ac:dyDescent="0.4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c r="O1004" s="5">
        <f t="shared" si="30"/>
        <v>2021</v>
      </c>
      <c r="P1004" s="5" t="str">
        <f t="shared" si="31"/>
        <v>May</v>
      </c>
    </row>
    <row r="1005" spans="2:16" ht="14.25" customHeight="1" x14ac:dyDescent="0.4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c r="O1005" s="5">
        <f t="shared" si="30"/>
        <v>2021</v>
      </c>
      <c r="P1005" s="5" t="str">
        <f t="shared" si="31"/>
        <v>May</v>
      </c>
    </row>
    <row r="1006" spans="2:16" ht="14.25" customHeight="1" x14ac:dyDescent="0.4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c r="O1006" s="5">
        <f t="shared" si="30"/>
        <v>2021</v>
      </c>
      <c r="P1006" s="5" t="str">
        <f t="shared" si="31"/>
        <v>May</v>
      </c>
    </row>
    <row r="1007" spans="2:16" ht="14.25" customHeight="1" x14ac:dyDescent="0.4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c r="O1007" s="5">
        <f t="shared" si="30"/>
        <v>2021</v>
      </c>
      <c r="P1007" s="5" t="str">
        <f t="shared" si="31"/>
        <v>May</v>
      </c>
    </row>
    <row r="1008" spans="2:16" ht="14.25" customHeight="1" x14ac:dyDescent="0.4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c r="O1008" s="5">
        <f t="shared" si="30"/>
        <v>2021</v>
      </c>
      <c r="P1008" s="5" t="str">
        <f t="shared" si="31"/>
        <v>May</v>
      </c>
    </row>
    <row r="1009" spans="2:16" ht="14.25" customHeight="1" x14ac:dyDescent="0.4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c r="O1009" s="5">
        <f t="shared" si="30"/>
        <v>2021</v>
      </c>
      <c r="P1009" s="5" t="str">
        <f t="shared" si="31"/>
        <v>May</v>
      </c>
    </row>
    <row r="1010" spans="2:16" ht="14.25" customHeight="1" x14ac:dyDescent="0.4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c r="O1010" s="5">
        <f t="shared" si="30"/>
        <v>2021</v>
      </c>
      <c r="P1010" s="5" t="str">
        <f t="shared" si="31"/>
        <v>May</v>
      </c>
    </row>
    <row r="1011" spans="2:16" ht="14.25" customHeight="1" x14ac:dyDescent="0.4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c r="O1011" s="5">
        <f t="shared" si="30"/>
        <v>2021</v>
      </c>
      <c r="P1011" s="5" t="str">
        <f t="shared" si="31"/>
        <v>May</v>
      </c>
    </row>
    <row r="1012" spans="2:16" ht="14.25" customHeight="1" x14ac:dyDescent="0.4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c r="O1012" s="5">
        <f t="shared" si="30"/>
        <v>2021</v>
      </c>
      <c r="P1012" s="5" t="str">
        <f t="shared" si="31"/>
        <v>May</v>
      </c>
    </row>
    <row r="1013" spans="2:16" ht="14.25" customHeight="1" x14ac:dyDescent="0.4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c r="O1013" s="5">
        <f t="shared" si="30"/>
        <v>2021</v>
      </c>
      <c r="P1013" s="5" t="str">
        <f t="shared" si="31"/>
        <v>May</v>
      </c>
    </row>
    <row r="1014" spans="2:16" ht="14.25" customHeight="1" x14ac:dyDescent="0.4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c r="O1014" s="5">
        <f t="shared" si="30"/>
        <v>2021</v>
      </c>
      <c r="P1014" s="5" t="str">
        <f t="shared" si="31"/>
        <v>May</v>
      </c>
    </row>
    <row r="1015" spans="2:16" ht="14.25" customHeight="1" x14ac:dyDescent="0.4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c r="O1015" s="5">
        <f t="shared" si="30"/>
        <v>2021</v>
      </c>
      <c r="P1015" s="5" t="str">
        <f t="shared" si="31"/>
        <v>May</v>
      </c>
    </row>
    <row r="1016" spans="2:16" ht="14.25" customHeight="1" x14ac:dyDescent="0.4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c r="O1016" s="5">
        <f t="shared" si="30"/>
        <v>2021</v>
      </c>
      <c r="P1016" s="5" t="str">
        <f t="shared" si="31"/>
        <v>May</v>
      </c>
    </row>
    <row r="1017" spans="2:16" ht="14.25" customHeight="1" x14ac:dyDescent="0.4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c r="O1017" s="5">
        <f t="shared" si="30"/>
        <v>2021</v>
      </c>
      <c r="P1017" s="5" t="str">
        <f t="shared" si="31"/>
        <v>May</v>
      </c>
    </row>
    <row r="1018" spans="2:16" ht="14.25" customHeight="1" x14ac:dyDescent="0.4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c r="O1018" s="5">
        <f t="shared" si="30"/>
        <v>2021</v>
      </c>
      <c r="P1018" s="5" t="str">
        <f t="shared" si="31"/>
        <v>May</v>
      </c>
    </row>
    <row r="1019" spans="2:16" ht="14.25" customHeight="1" x14ac:dyDescent="0.4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c r="O1019" s="5">
        <f t="shared" si="30"/>
        <v>2021</v>
      </c>
      <c r="P1019" s="5" t="str">
        <f t="shared" si="31"/>
        <v>May</v>
      </c>
    </row>
    <row r="1020" spans="2:16" ht="14.25" customHeight="1" x14ac:dyDescent="0.4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c r="O1020" s="5">
        <f t="shared" si="30"/>
        <v>2021</v>
      </c>
      <c r="P1020" s="5" t="str">
        <f t="shared" si="31"/>
        <v>May</v>
      </c>
    </row>
    <row r="1021" spans="2:16" ht="14.25" customHeight="1" x14ac:dyDescent="0.4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c r="O1021" s="5">
        <f t="shared" si="30"/>
        <v>2021</v>
      </c>
      <c r="P1021" s="5" t="str">
        <f t="shared" si="31"/>
        <v>Jun</v>
      </c>
    </row>
    <row r="1022" spans="2:16" ht="14.25" customHeight="1" x14ac:dyDescent="0.4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c r="O1022" s="5">
        <f t="shared" si="30"/>
        <v>2021</v>
      </c>
      <c r="P1022" s="5" t="str">
        <f t="shared" si="31"/>
        <v>Jun</v>
      </c>
    </row>
    <row r="1023" spans="2:16" ht="14.25" customHeight="1" x14ac:dyDescent="0.4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c r="O1023" s="5">
        <f t="shared" si="30"/>
        <v>2021</v>
      </c>
      <c r="P1023" s="5" t="str">
        <f t="shared" si="31"/>
        <v>Jun</v>
      </c>
    </row>
    <row r="1024" spans="2:16" ht="14.25" customHeight="1" x14ac:dyDescent="0.4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c r="O1024" s="5">
        <f t="shared" si="30"/>
        <v>2021</v>
      </c>
      <c r="P1024" s="5" t="str">
        <f t="shared" si="31"/>
        <v>Jun</v>
      </c>
    </row>
    <row r="1025" spans="2:16" ht="14.25" customHeight="1" x14ac:dyDescent="0.45">
      <c r="B1025" s="5" t="s">
        <v>14</v>
      </c>
      <c r="C1025" s="5">
        <v>1185732</v>
      </c>
      <c r="D1025" s="6">
        <v>44352</v>
      </c>
      <c r="E1025" s="5" t="s">
        <v>36</v>
      </c>
      <c r="F1025" s="5" t="s">
        <v>57</v>
      </c>
      <c r="G1025" s="5" t="s">
        <v>58</v>
      </c>
      <c r="H1025" s="7" t="s">
        <v>21</v>
      </c>
      <c r="I1025" s="8">
        <v>35</v>
      </c>
      <c r="J1025" s="9">
        <v>0</v>
      </c>
      <c r="K1025" s="10">
        <v>0</v>
      </c>
      <c r="L1025" s="10">
        <v>0</v>
      </c>
      <c r="M1025" s="11">
        <v>0.4</v>
      </c>
      <c r="N1025" s="5" t="s">
        <v>24</v>
      </c>
      <c r="O1025" s="5">
        <f t="shared" si="30"/>
        <v>2021</v>
      </c>
      <c r="P1025" s="5" t="str">
        <f t="shared" si="31"/>
        <v>Jun</v>
      </c>
    </row>
    <row r="1026" spans="2:16" ht="14.25" customHeight="1" x14ac:dyDescent="0.4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c r="O1026" s="5">
        <f t="shared" si="30"/>
        <v>2021</v>
      </c>
      <c r="P1026" s="5" t="str">
        <f t="shared" si="31"/>
        <v>Jun</v>
      </c>
    </row>
    <row r="1027" spans="2:16" ht="14.25" customHeight="1" x14ac:dyDescent="0.4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c r="O1027" s="5">
        <f t="shared" si="30"/>
        <v>2021</v>
      </c>
      <c r="P1027" s="5" t="str">
        <f t="shared" si="31"/>
        <v>Jun</v>
      </c>
    </row>
    <row r="1028" spans="2:16" ht="14.25" customHeight="1" x14ac:dyDescent="0.4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c r="O1028" s="5">
        <f t="shared" si="30"/>
        <v>2021</v>
      </c>
      <c r="P1028" s="5" t="str">
        <f t="shared" si="31"/>
        <v>Jun</v>
      </c>
    </row>
    <row r="1029" spans="2:16" ht="14.25" customHeight="1" x14ac:dyDescent="0.4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c r="O1029" s="5">
        <f t="shared" si="30"/>
        <v>2021</v>
      </c>
      <c r="P1029" s="5" t="str">
        <f t="shared" si="31"/>
        <v>Jun</v>
      </c>
    </row>
    <row r="1030" spans="2:16" ht="14.25" customHeight="1" x14ac:dyDescent="0.4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c r="O1030" s="5">
        <f t="shared" si="30"/>
        <v>2021</v>
      </c>
      <c r="P1030" s="5" t="str">
        <f t="shared" si="31"/>
        <v>Jun</v>
      </c>
    </row>
    <row r="1031" spans="2:16" ht="14.25" customHeight="1" x14ac:dyDescent="0.45">
      <c r="B1031" s="5" t="s">
        <v>14</v>
      </c>
      <c r="C1031" s="5">
        <v>1185732</v>
      </c>
      <c r="D1031" s="6">
        <v>44358</v>
      </c>
      <c r="E1031" s="5" t="s">
        <v>36</v>
      </c>
      <c r="F1031" s="5" t="s">
        <v>57</v>
      </c>
      <c r="G1031" s="5" t="s">
        <v>58</v>
      </c>
      <c r="H1031" s="7" t="s">
        <v>21</v>
      </c>
      <c r="I1031" s="8">
        <v>30</v>
      </c>
      <c r="J1031" s="9">
        <v>0</v>
      </c>
      <c r="K1031" s="10">
        <v>0</v>
      </c>
      <c r="L1031" s="10">
        <v>0</v>
      </c>
      <c r="M1031" s="11">
        <v>0.4</v>
      </c>
      <c r="N1031" s="5" t="s">
        <v>24</v>
      </c>
      <c r="O1031" s="5">
        <f t="shared" ref="O1031:O1094" si="32">YEAR(D1031)</f>
        <v>2021</v>
      </c>
      <c r="P1031" s="5" t="str">
        <f t="shared" ref="P1031:P1094" si="33">TEXT(D1031, "mmm")</f>
        <v>Jun</v>
      </c>
    </row>
    <row r="1032" spans="2:16" ht="14.25" customHeight="1" x14ac:dyDescent="0.4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c r="O1032" s="5">
        <f t="shared" si="32"/>
        <v>2021</v>
      </c>
      <c r="P1032" s="5" t="str">
        <f t="shared" si="33"/>
        <v>Jun</v>
      </c>
    </row>
    <row r="1033" spans="2:16" ht="14.25" customHeight="1" x14ac:dyDescent="0.4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c r="O1033" s="5">
        <f t="shared" si="32"/>
        <v>2021</v>
      </c>
      <c r="P1033" s="5" t="str">
        <f t="shared" si="33"/>
        <v>Jun</v>
      </c>
    </row>
    <row r="1034" spans="2:16" ht="14.25" customHeight="1" x14ac:dyDescent="0.4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c r="O1034" s="5">
        <f t="shared" si="32"/>
        <v>2021</v>
      </c>
      <c r="P1034" s="5" t="str">
        <f t="shared" si="33"/>
        <v>Jun</v>
      </c>
    </row>
    <row r="1035" spans="2:16" ht="14.25" customHeight="1" x14ac:dyDescent="0.4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c r="O1035" s="5">
        <f t="shared" si="32"/>
        <v>2021</v>
      </c>
      <c r="P1035" s="5" t="str">
        <f t="shared" si="33"/>
        <v>Jun</v>
      </c>
    </row>
    <row r="1036" spans="2:16" ht="14.25" customHeight="1" x14ac:dyDescent="0.4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c r="O1036" s="5">
        <f t="shared" si="32"/>
        <v>2021</v>
      </c>
      <c r="P1036" s="5" t="str">
        <f t="shared" si="33"/>
        <v>Jun</v>
      </c>
    </row>
    <row r="1037" spans="2:16" ht="14.25" customHeight="1" x14ac:dyDescent="0.4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c r="O1037" s="5">
        <f t="shared" si="32"/>
        <v>2021</v>
      </c>
      <c r="P1037" s="5" t="str">
        <f t="shared" si="33"/>
        <v>Jun</v>
      </c>
    </row>
    <row r="1038" spans="2:16" ht="14.25" customHeight="1" x14ac:dyDescent="0.4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c r="O1038" s="5">
        <f t="shared" si="32"/>
        <v>2021</v>
      </c>
      <c r="P1038" s="5" t="str">
        <f t="shared" si="33"/>
        <v>Jun</v>
      </c>
    </row>
    <row r="1039" spans="2:16" ht="14.25" customHeight="1" x14ac:dyDescent="0.4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c r="O1039" s="5">
        <f t="shared" si="32"/>
        <v>2021</v>
      </c>
      <c r="P1039" s="5" t="str">
        <f t="shared" si="33"/>
        <v>Jun</v>
      </c>
    </row>
    <row r="1040" spans="2:16" ht="14.25" customHeight="1" x14ac:dyDescent="0.4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c r="O1040" s="5">
        <f t="shared" si="32"/>
        <v>2021</v>
      </c>
      <c r="P1040" s="5" t="str">
        <f t="shared" si="33"/>
        <v>Jun</v>
      </c>
    </row>
    <row r="1041" spans="2:16" ht="14.25" customHeight="1" x14ac:dyDescent="0.4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c r="O1041" s="5">
        <f t="shared" si="32"/>
        <v>2021</v>
      </c>
      <c r="P1041" s="5" t="str">
        <f t="shared" si="33"/>
        <v>Jun</v>
      </c>
    </row>
    <row r="1042" spans="2:16" ht="14.25" customHeight="1" x14ac:dyDescent="0.4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c r="O1042" s="5">
        <f t="shared" si="32"/>
        <v>2021</v>
      </c>
      <c r="P1042" s="5" t="str">
        <f t="shared" si="33"/>
        <v>Jun</v>
      </c>
    </row>
    <row r="1043" spans="2:16" ht="14.25" customHeight="1" x14ac:dyDescent="0.4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c r="O1043" s="5">
        <f t="shared" si="32"/>
        <v>2021</v>
      </c>
      <c r="P1043" s="5" t="str">
        <f t="shared" si="33"/>
        <v>Jun</v>
      </c>
    </row>
    <row r="1044" spans="2:16" ht="14.25" customHeight="1" x14ac:dyDescent="0.4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c r="O1044" s="5">
        <f t="shared" si="32"/>
        <v>2021</v>
      </c>
      <c r="P1044" s="5" t="str">
        <f t="shared" si="33"/>
        <v>Jun</v>
      </c>
    </row>
    <row r="1045" spans="2:16" ht="14.25" customHeight="1" x14ac:dyDescent="0.4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c r="O1045" s="5">
        <f t="shared" si="32"/>
        <v>2021</v>
      </c>
      <c r="P1045" s="5" t="str">
        <f t="shared" si="33"/>
        <v>Jun</v>
      </c>
    </row>
    <row r="1046" spans="2:16" ht="14.25" customHeight="1" x14ac:dyDescent="0.4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c r="O1046" s="5">
        <f t="shared" si="32"/>
        <v>2021</v>
      </c>
      <c r="P1046" s="5" t="str">
        <f t="shared" si="33"/>
        <v>Jun</v>
      </c>
    </row>
    <row r="1047" spans="2:16" ht="14.25" customHeight="1" x14ac:dyDescent="0.4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c r="O1047" s="5">
        <f t="shared" si="32"/>
        <v>2021</v>
      </c>
      <c r="P1047" s="5" t="str">
        <f t="shared" si="33"/>
        <v>Jun</v>
      </c>
    </row>
    <row r="1048" spans="2:16" ht="14.25" customHeight="1" x14ac:dyDescent="0.4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c r="O1048" s="5">
        <f t="shared" si="32"/>
        <v>2021</v>
      </c>
      <c r="P1048" s="5" t="str">
        <f t="shared" si="33"/>
        <v>Jun</v>
      </c>
    </row>
    <row r="1049" spans="2:16" ht="14.25" customHeight="1" x14ac:dyDescent="0.4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c r="O1049" s="5">
        <f t="shared" si="32"/>
        <v>2021</v>
      </c>
      <c r="P1049" s="5" t="str">
        <f t="shared" si="33"/>
        <v>Jun</v>
      </c>
    </row>
    <row r="1050" spans="2:16" ht="14.25" customHeight="1" x14ac:dyDescent="0.4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c r="O1050" s="5">
        <f t="shared" si="32"/>
        <v>2021</v>
      </c>
      <c r="P1050" s="5" t="str">
        <f t="shared" si="33"/>
        <v>Jun</v>
      </c>
    </row>
    <row r="1051" spans="2:16" ht="14.25" customHeight="1" x14ac:dyDescent="0.4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c r="O1051" s="5">
        <f t="shared" si="32"/>
        <v>2021</v>
      </c>
      <c r="P1051" s="5" t="str">
        <f t="shared" si="33"/>
        <v>Jul</v>
      </c>
    </row>
    <row r="1052" spans="2:16" ht="14.25" customHeight="1" x14ac:dyDescent="0.4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c r="O1052" s="5">
        <f t="shared" si="32"/>
        <v>2021</v>
      </c>
      <c r="P1052" s="5" t="str">
        <f t="shared" si="33"/>
        <v>Jul</v>
      </c>
    </row>
    <row r="1053" spans="2:16" ht="14.25" customHeight="1" x14ac:dyDescent="0.4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c r="O1053" s="5">
        <f t="shared" si="32"/>
        <v>2021</v>
      </c>
      <c r="P1053" s="5" t="str">
        <f t="shared" si="33"/>
        <v>Jul</v>
      </c>
    </row>
    <row r="1054" spans="2:16" ht="14.25" customHeight="1" x14ac:dyDescent="0.4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c r="O1054" s="5">
        <f t="shared" si="32"/>
        <v>2021</v>
      </c>
      <c r="P1054" s="5" t="str">
        <f t="shared" si="33"/>
        <v>Jul</v>
      </c>
    </row>
    <row r="1055" spans="2:16" ht="14.25" customHeight="1" x14ac:dyDescent="0.4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c r="O1055" s="5">
        <f t="shared" si="32"/>
        <v>2021</v>
      </c>
      <c r="P1055" s="5" t="str">
        <f t="shared" si="33"/>
        <v>Jul</v>
      </c>
    </row>
    <row r="1056" spans="2:16" ht="14.25" customHeight="1" x14ac:dyDescent="0.4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c r="O1056" s="5">
        <f t="shared" si="32"/>
        <v>2021</v>
      </c>
      <c r="P1056" s="5" t="str">
        <f t="shared" si="33"/>
        <v>Jul</v>
      </c>
    </row>
    <row r="1057" spans="2:16" ht="14.25" customHeight="1" x14ac:dyDescent="0.4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c r="O1057" s="5">
        <f t="shared" si="32"/>
        <v>2021</v>
      </c>
      <c r="P1057" s="5" t="str">
        <f t="shared" si="33"/>
        <v>Jul</v>
      </c>
    </row>
    <row r="1058" spans="2:16" ht="14.25" customHeight="1" x14ac:dyDescent="0.4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c r="O1058" s="5">
        <f t="shared" si="32"/>
        <v>2021</v>
      </c>
      <c r="P1058" s="5" t="str">
        <f t="shared" si="33"/>
        <v>Jul</v>
      </c>
    </row>
    <row r="1059" spans="2:16" ht="14.25" customHeight="1" x14ac:dyDescent="0.4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c r="O1059" s="5">
        <f t="shared" si="32"/>
        <v>2021</v>
      </c>
      <c r="P1059" s="5" t="str">
        <f t="shared" si="33"/>
        <v>Jul</v>
      </c>
    </row>
    <row r="1060" spans="2:16" ht="14.25" customHeight="1" x14ac:dyDescent="0.4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c r="O1060" s="5">
        <f t="shared" si="32"/>
        <v>2021</v>
      </c>
      <c r="P1060" s="5" t="str">
        <f t="shared" si="33"/>
        <v>Jul</v>
      </c>
    </row>
    <row r="1061" spans="2:16" ht="14.25" customHeight="1" x14ac:dyDescent="0.4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c r="O1061" s="5">
        <f t="shared" si="32"/>
        <v>2021</v>
      </c>
      <c r="P1061" s="5" t="str">
        <f t="shared" si="33"/>
        <v>Jul</v>
      </c>
    </row>
    <row r="1062" spans="2:16" ht="14.25" customHeight="1" x14ac:dyDescent="0.4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c r="O1062" s="5">
        <f t="shared" si="32"/>
        <v>2021</v>
      </c>
      <c r="P1062" s="5" t="str">
        <f t="shared" si="33"/>
        <v>Jul</v>
      </c>
    </row>
    <row r="1063" spans="2:16" ht="14.25" customHeight="1" x14ac:dyDescent="0.4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c r="O1063" s="5">
        <f t="shared" si="32"/>
        <v>2021</v>
      </c>
      <c r="P1063" s="5" t="str">
        <f t="shared" si="33"/>
        <v>Jul</v>
      </c>
    </row>
    <row r="1064" spans="2:16" ht="14.25" customHeight="1" x14ac:dyDescent="0.4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c r="O1064" s="5">
        <f t="shared" si="32"/>
        <v>2021</v>
      </c>
      <c r="P1064" s="5" t="str">
        <f t="shared" si="33"/>
        <v>Jul</v>
      </c>
    </row>
    <row r="1065" spans="2:16" ht="14.25" customHeight="1" x14ac:dyDescent="0.4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c r="O1065" s="5">
        <f t="shared" si="32"/>
        <v>2021</v>
      </c>
      <c r="P1065" s="5" t="str">
        <f t="shared" si="33"/>
        <v>Jul</v>
      </c>
    </row>
    <row r="1066" spans="2:16" ht="14.25" customHeight="1" x14ac:dyDescent="0.4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c r="O1066" s="5">
        <f t="shared" si="32"/>
        <v>2021</v>
      </c>
      <c r="P1066" s="5" t="str">
        <f t="shared" si="33"/>
        <v>Jul</v>
      </c>
    </row>
    <row r="1067" spans="2:16" ht="14.25" customHeight="1" x14ac:dyDescent="0.4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c r="O1067" s="5">
        <f t="shared" si="32"/>
        <v>2021</v>
      </c>
      <c r="P1067" s="5" t="str">
        <f t="shared" si="33"/>
        <v>Jul</v>
      </c>
    </row>
    <row r="1068" spans="2:16" ht="14.25" customHeight="1" x14ac:dyDescent="0.4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c r="O1068" s="5">
        <f t="shared" si="32"/>
        <v>2021</v>
      </c>
      <c r="P1068" s="5" t="str">
        <f t="shared" si="33"/>
        <v>Jul</v>
      </c>
    </row>
    <row r="1069" spans="2:16" ht="14.25" customHeight="1" x14ac:dyDescent="0.4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c r="O1069" s="5">
        <f t="shared" si="32"/>
        <v>2021</v>
      </c>
      <c r="P1069" s="5" t="str">
        <f t="shared" si="33"/>
        <v>Jul</v>
      </c>
    </row>
    <row r="1070" spans="2:16" ht="14.25" customHeight="1" x14ac:dyDescent="0.4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c r="O1070" s="5">
        <f t="shared" si="32"/>
        <v>2021</v>
      </c>
      <c r="P1070" s="5" t="str">
        <f t="shared" si="33"/>
        <v>Jul</v>
      </c>
    </row>
    <row r="1071" spans="2:16" ht="14.25" customHeight="1" x14ac:dyDescent="0.4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c r="O1071" s="5">
        <f t="shared" si="32"/>
        <v>2021</v>
      </c>
      <c r="P1071" s="5" t="str">
        <f t="shared" si="33"/>
        <v>Jul</v>
      </c>
    </row>
    <row r="1072" spans="2:16" ht="14.25" customHeight="1" x14ac:dyDescent="0.4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c r="O1072" s="5">
        <f t="shared" si="32"/>
        <v>2021</v>
      </c>
      <c r="P1072" s="5" t="str">
        <f t="shared" si="33"/>
        <v>Jul</v>
      </c>
    </row>
    <row r="1073" spans="2:16" ht="14.25" customHeight="1" x14ac:dyDescent="0.4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c r="O1073" s="5">
        <f t="shared" si="32"/>
        <v>2021</v>
      </c>
      <c r="P1073" s="5" t="str">
        <f t="shared" si="33"/>
        <v>Jul</v>
      </c>
    </row>
    <row r="1074" spans="2:16" ht="14.25" customHeight="1" x14ac:dyDescent="0.4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c r="O1074" s="5">
        <f t="shared" si="32"/>
        <v>2021</v>
      </c>
      <c r="P1074" s="5" t="str">
        <f t="shared" si="33"/>
        <v>Jul</v>
      </c>
    </row>
    <row r="1075" spans="2:16" ht="14.25" customHeight="1" x14ac:dyDescent="0.4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c r="O1075" s="5">
        <f t="shared" si="32"/>
        <v>2021</v>
      </c>
      <c r="P1075" s="5" t="str">
        <f t="shared" si="33"/>
        <v>Jul</v>
      </c>
    </row>
    <row r="1076" spans="2:16" ht="14.25" customHeight="1" x14ac:dyDescent="0.4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c r="O1076" s="5">
        <f t="shared" si="32"/>
        <v>2021</v>
      </c>
      <c r="P1076" s="5" t="str">
        <f t="shared" si="33"/>
        <v>Jul</v>
      </c>
    </row>
    <row r="1077" spans="2:16" ht="14.25" customHeight="1" x14ac:dyDescent="0.4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c r="O1077" s="5">
        <f t="shared" si="32"/>
        <v>2021</v>
      </c>
      <c r="P1077" s="5" t="str">
        <f t="shared" si="33"/>
        <v>Jul</v>
      </c>
    </row>
    <row r="1078" spans="2:16" ht="14.25" customHeight="1" x14ac:dyDescent="0.4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c r="O1078" s="5">
        <f t="shared" si="32"/>
        <v>2021</v>
      </c>
      <c r="P1078" s="5" t="str">
        <f t="shared" si="33"/>
        <v>Jul</v>
      </c>
    </row>
    <row r="1079" spans="2:16" ht="14.25" customHeight="1" x14ac:dyDescent="0.4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c r="O1079" s="5">
        <f t="shared" si="32"/>
        <v>2021</v>
      </c>
      <c r="P1079" s="5" t="str">
        <f t="shared" si="33"/>
        <v>Jul</v>
      </c>
    </row>
    <row r="1080" spans="2:16" ht="14.25" customHeight="1" x14ac:dyDescent="0.4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c r="O1080" s="5">
        <f t="shared" si="32"/>
        <v>2021</v>
      </c>
      <c r="P1080" s="5" t="str">
        <f t="shared" si="33"/>
        <v>Jul</v>
      </c>
    </row>
    <row r="1081" spans="2:16" ht="14.25" customHeight="1" x14ac:dyDescent="0.4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c r="O1081" s="5">
        <f t="shared" si="32"/>
        <v>2021</v>
      </c>
      <c r="P1081" s="5" t="str">
        <f t="shared" si="33"/>
        <v>Jul</v>
      </c>
    </row>
    <row r="1082" spans="2:16" ht="14.25" customHeight="1" x14ac:dyDescent="0.4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c r="O1082" s="5">
        <f t="shared" si="32"/>
        <v>2021</v>
      </c>
      <c r="P1082" s="5" t="str">
        <f t="shared" si="33"/>
        <v>Aug</v>
      </c>
    </row>
    <row r="1083" spans="2:16" ht="14.25" customHeight="1" x14ac:dyDescent="0.4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c r="O1083" s="5">
        <f t="shared" si="32"/>
        <v>2021</v>
      </c>
      <c r="P1083" s="5" t="str">
        <f t="shared" si="33"/>
        <v>Aug</v>
      </c>
    </row>
    <row r="1084" spans="2:16" ht="14.25" customHeight="1" x14ac:dyDescent="0.4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c r="O1084" s="5">
        <f t="shared" si="32"/>
        <v>2021</v>
      </c>
      <c r="P1084" s="5" t="str">
        <f t="shared" si="33"/>
        <v>Aug</v>
      </c>
    </row>
    <row r="1085" spans="2:16" ht="14.25" customHeight="1" x14ac:dyDescent="0.4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c r="O1085" s="5">
        <f t="shared" si="32"/>
        <v>2021</v>
      </c>
      <c r="P1085" s="5" t="str">
        <f t="shared" si="33"/>
        <v>Aug</v>
      </c>
    </row>
    <row r="1086" spans="2:16" ht="14.25" customHeight="1" x14ac:dyDescent="0.4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c r="O1086" s="5">
        <f t="shared" si="32"/>
        <v>2021</v>
      </c>
      <c r="P1086" s="5" t="str">
        <f t="shared" si="33"/>
        <v>Aug</v>
      </c>
    </row>
    <row r="1087" spans="2:16" ht="14.25" customHeight="1" x14ac:dyDescent="0.4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c r="O1087" s="5">
        <f t="shared" si="32"/>
        <v>2021</v>
      </c>
      <c r="P1087" s="5" t="str">
        <f t="shared" si="33"/>
        <v>Aug</v>
      </c>
    </row>
    <row r="1088" spans="2:16" ht="14.25" customHeight="1" x14ac:dyDescent="0.4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c r="O1088" s="5">
        <f t="shared" si="32"/>
        <v>2021</v>
      </c>
      <c r="P1088" s="5" t="str">
        <f t="shared" si="33"/>
        <v>Aug</v>
      </c>
    </row>
    <row r="1089" spans="2:16" ht="14.25" customHeight="1" x14ac:dyDescent="0.4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c r="O1089" s="5">
        <f t="shared" si="32"/>
        <v>2021</v>
      </c>
      <c r="P1089" s="5" t="str">
        <f t="shared" si="33"/>
        <v>Aug</v>
      </c>
    </row>
    <row r="1090" spans="2:16" ht="14.25" customHeight="1" x14ac:dyDescent="0.4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c r="O1090" s="5">
        <f t="shared" si="32"/>
        <v>2021</v>
      </c>
      <c r="P1090" s="5" t="str">
        <f t="shared" si="33"/>
        <v>Aug</v>
      </c>
    </row>
    <row r="1091" spans="2:16" ht="14.25" customHeight="1" x14ac:dyDescent="0.4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c r="O1091" s="5">
        <f t="shared" si="32"/>
        <v>2021</v>
      </c>
      <c r="P1091" s="5" t="str">
        <f t="shared" si="33"/>
        <v>Aug</v>
      </c>
    </row>
    <row r="1092" spans="2:16" ht="14.25" customHeight="1" x14ac:dyDescent="0.4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c r="O1092" s="5">
        <f t="shared" si="32"/>
        <v>2021</v>
      </c>
      <c r="P1092" s="5" t="str">
        <f t="shared" si="33"/>
        <v>Aug</v>
      </c>
    </row>
    <row r="1093" spans="2:16" ht="14.25" customHeight="1" x14ac:dyDescent="0.4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c r="O1093" s="5">
        <f t="shared" si="32"/>
        <v>2021</v>
      </c>
      <c r="P1093" s="5" t="str">
        <f t="shared" si="33"/>
        <v>Aug</v>
      </c>
    </row>
    <row r="1094" spans="2:16" ht="14.25" customHeight="1" x14ac:dyDescent="0.4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c r="O1094" s="5">
        <f t="shared" si="32"/>
        <v>2021</v>
      </c>
      <c r="P1094" s="5" t="str">
        <f t="shared" si="33"/>
        <v>Aug</v>
      </c>
    </row>
    <row r="1095" spans="2:16" ht="14.25" customHeight="1" x14ac:dyDescent="0.4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c r="O1095" s="5">
        <f t="shared" ref="O1095:O1158" si="34">YEAR(D1095)</f>
        <v>2021</v>
      </c>
      <c r="P1095" s="5" t="str">
        <f t="shared" ref="P1095:P1158" si="35">TEXT(D1095, "mmm")</f>
        <v>Aug</v>
      </c>
    </row>
    <row r="1096" spans="2:16" ht="14.25" customHeight="1" x14ac:dyDescent="0.4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c r="O1096" s="5">
        <f t="shared" si="34"/>
        <v>2021</v>
      </c>
      <c r="P1096" s="5" t="str">
        <f t="shared" si="35"/>
        <v>Aug</v>
      </c>
    </row>
    <row r="1097" spans="2:16" ht="14.25" customHeight="1" x14ac:dyDescent="0.4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c r="O1097" s="5">
        <f t="shared" si="34"/>
        <v>2021</v>
      </c>
      <c r="P1097" s="5" t="str">
        <f t="shared" si="35"/>
        <v>Aug</v>
      </c>
    </row>
    <row r="1098" spans="2:16" ht="14.25" customHeight="1" x14ac:dyDescent="0.4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c r="O1098" s="5">
        <f t="shared" si="34"/>
        <v>2021</v>
      </c>
      <c r="P1098" s="5" t="str">
        <f t="shared" si="35"/>
        <v>Aug</v>
      </c>
    </row>
    <row r="1099" spans="2:16" ht="14.25" customHeight="1" x14ac:dyDescent="0.4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c r="O1099" s="5">
        <f t="shared" si="34"/>
        <v>2021</v>
      </c>
      <c r="P1099" s="5" t="str">
        <f t="shared" si="35"/>
        <v>Aug</v>
      </c>
    </row>
    <row r="1100" spans="2:16" ht="14.25" customHeight="1" x14ac:dyDescent="0.4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c r="O1100" s="5">
        <f t="shared" si="34"/>
        <v>2021</v>
      </c>
      <c r="P1100" s="5" t="str">
        <f t="shared" si="35"/>
        <v>Aug</v>
      </c>
    </row>
    <row r="1101" spans="2:16" ht="14.25" customHeight="1" x14ac:dyDescent="0.4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c r="O1101" s="5">
        <f t="shared" si="34"/>
        <v>2021</v>
      </c>
      <c r="P1101" s="5" t="str">
        <f t="shared" si="35"/>
        <v>Aug</v>
      </c>
    </row>
    <row r="1102" spans="2:16" ht="14.25" customHeight="1" x14ac:dyDescent="0.4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c r="O1102" s="5">
        <f t="shared" si="34"/>
        <v>2021</v>
      </c>
      <c r="P1102" s="5" t="str">
        <f t="shared" si="35"/>
        <v>Aug</v>
      </c>
    </row>
    <row r="1103" spans="2:16" ht="14.25" customHeight="1" x14ac:dyDescent="0.4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c r="O1103" s="5">
        <f t="shared" si="34"/>
        <v>2021</v>
      </c>
      <c r="P1103" s="5" t="str">
        <f t="shared" si="35"/>
        <v>Aug</v>
      </c>
    </row>
    <row r="1104" spans="2:16" ht="14.25" customHeight="1" x14ac:dyDescent="0.4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c r="O1104" s="5">
        <f t="shared" si="34"/>
        <v>2021</v>
      </c>
      <c r="P1104" s="5" t="str">
        <f t="shared" si="35"/>
        <v>Aug</v>
      </c>
    </row>
    <row r="1105" spans="2:16" ht="14.25" customHeight="1" x14ac:dyDescent="0.4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c r="O1105" s="5">
        <f t="shared" si="34"/>
        <v>2021</v>
      </c>
      <c r="P1105" s="5" t="str">
        <f t="shared" si="35"/>
        <v>Aug</v>
      </c>
    </row>
    <row r="1106" spans="2:16" ht="14.25" customHeight="1" x14ac:dyDescent="0.4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c r="O1106" s="5">
        <f t="shared" si="34"/>
        <v>2021</v>
      </c>
      <c r="P1106" s="5" t="str">
        <f t="shared" si="35"/>
        <v>Aug</v>
      </c>
    </row>
    <row r="1107" spans="2:16" ht="14.25" customHeight="1" x14ac:dyDescent="0.4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c r="O1107" s="5">
        <f t="shared" si="34"/>
        <v>2021</v>
      </c>
      <c r="P1107" s="5" t="str">
        <f t="shared" si="35"/>
        <v>Aug</v>
      </c>
    </row>
    <row r="1108" spans="2:16" ht="14.25" customHeight="1" x14ac:dyDescent="0.4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c r="O1108" s="5">
        <f t="shared" si="34"/>
        <v>2021</v>
      </c>
      <c r="P1108" s="5" t="str">
        <f t="shared" si="35"/>
        <v>Aug</v>
      </c>
    </row>
    <row r="1109" spans="2:16" ht="14.25" customHeight="1" x14ac:dyDescent="0.4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c r="O1109" s="5">
        <f t="shared" si="34"/>
        <v>2021</v>
      </c>
      <c r="P1109" s="5" t="str">
        <f t="shared" si="35"/>
        <v>Aug</v>
      </c>
    </row>
    <row r="1110" spans="2:16" ht="14.25" customHeight="1" x14ac:dyDescent="0.4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c r="O1110" s="5">
        <f t="shared" si="34"/>
        <v>2021</v>
      </c>
      <c r="P1110" s="5" t="str">
        <f t="shared" si="35"/>
        <v>Aug</v>
      </c>
    </row>
    <row r="1111" spans="2:16" ht="14.25" customHeight="1" x14ac:dyDescent="0.4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c r="O1111" s="5">
        <f t="shared" si="34"/>
        <v>2021</v>
      </c>
      <c r="P1111" s="5" t="str">
        <f t="shared" si="35"/>
        <v>Aug</v>
      </c>
    </row>
    <row r="1112" spans="2:16" ht="14.25" customHeight="1" x14ac:dyDescent="0.4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c r="O1112" s="5">
        <f t="shared" si="34"/>
        <v>2021</v>
      </c>
      <c r="P1112" s="5" t="str">
        <f t="shared" si="35"/>
        <v>Aug</v>
      </c>
    </row>
    <row r="1113" spans="2:16" ht="14.25" customHeight="1" x14ac:dyDescent="0.4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c r="O1113" s="5">
        <f t="shared" si="34"/>
        <v>2021</v>
      </c>
      <c r="P1113" s="5" t="str">
        <f t="shared" si="35"/>
        <v>Sep</v>
      </c>
    </row>
    <row r="1114" spans="2:16" ht="14.25" customHeight="1" x14ac:dyDescent="0.4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c r="O1114" s="5">
        <f t="shared" si="34"/>
        <v>2021</v>
      </c>
      <c r="P1114" s="5" t="str">
        <f t="shared" si="35"/>
        <v>Sep</v>
      </c>
    </row>
    <row r="1115" spans="2:16" ht="14.25" customHeight="1" x14ac:dyDescent="0.4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c r="O1115" s="5">
        <f t="shared" si="34"/>
        <v>2021</v>
      </c>
      <c r="P1115" s="5" t="str">
        <f t="shared" si="35"/>
        <v>Sep</v>
      </c>
    </row>
    <row r="1116" spans="2:16" ht="14.25" customHeight="1" x14ac:dyDescent="0.4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c r="O1116" s="5">
        <f t="shared" si="34"/>
        <v>2021</v>
      </c>
      <c r="P1116" s="5" t="str">
        <f t="shared" si="35"/>
        <v>Sep</v>
      </c>
    </row>
    <row r="1117" spans="2:16" ht="14.25" customHeight="1" x14ac:dyDescent="0.4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c r="O1117" s="5">
        <f t="shared" si="34"/>
        <v>2021</v>
      </c>
      <c r="P1117" s="5" t="str">
        <f t="shared" si="35"/>
        <v>Sep</v>
      </c>
    </row>
    <row r="1118" spans="2:16" ht="14.25" customHeight="1" x14ac:dyDescent="0.4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c r="O1118" s="5">
        <f t="shared" si="34"/>
        <v>2021</v>
      </c>
      <c r="P1118" s="5" t="str">
        <f t="shared" si="35"/>
        <v>Sep</v>
      </c>
    </row>
    <row r="1119" spans="2:16" ht="14.25" customHeight="1" x14ac:dyDescent="0.4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c r="O1119" s="5">
        <f t="shared" si="34"/>
        <v>2021</v>
      </c>
      <c r="P1119" s="5" t="str">
        <f t="shared" si="35"/>
        <v>Sep</v>
      </c>
    </row>
    <row r="1120" spans="2:16" ht="14.25" customHeight="1" x14ac:dyDescent="0.4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c r="O1120" s="5">
        <f t="shared" si="34"/>
        <v>2021</v>
      </c>
      <c r="P1120" s="5" t="str">
        <f t="shared" si="35"/>
        <v>Sep</v>
      </c>
    </row>
    <row r="1121" spans="2:16" ht="14.25" customHeight="1" x14ac:dyDescent="0.4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c r="O1121" s="5">
        <f t="shared" si="34"/>
        <v>2021</v>
      </c>
      <c r="P1121" s="5" t="str">
        <f t="shared" si="35"/>
        <v>Sep</v>
      </c>
    </row>
    <row r="1122" spans="2:16" ht="14.25" customHeight="1" x14ac:dyDescent="0.4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c r="O1122" s="5">
        <f t="shared" si="34"/>
        <v>2021</v>
      </c>
      <c r="P1122" s="5" t="str">
        <f t="shared" si="35"/>
        <v>Sep</v>
      </c>
    </row>
    <row r="1123" spans="2:16" ht="14.25" customHeight="1" x14ac:dyDescent="0.4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c r="O1123" s="5">
        <f t="shared" si="34"/>
        <v>2021</v>
      </c>
      <c r="P1123" s="5" t="str">
        <f t="shared" si="35"/>
        <v>Sep</v>
      </c>
    </row>
    <row r="1124" spans="2:16" ht="14.25" customHeight="1" x14ac:dyDescent="0.4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c r="O1124" s="5">
        <f t="shared" si="34"/>
        <v>2021</v>
      </c>
      <c r="P1124" s="5" t="str">
        <f t="shared" si="35"/>
        <v>Sep</v>
      </c>
    </row>
    <row r="1125" spans="2:16" ht="14.25" customHeight="1" x14ac:dyDescent="0.4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c r="O1125" s="5">
        <f t="shared" si="34"/>
        <v>2021</v>
      </c>
      <c r="P1125" s="5" t="str">
        <f t="shared" si="35"/>
        <v>Sep</v>
      </c>
    </row>
    <row r="1126" spans="2:16" ht="14.25" customHeight="1" x14ac:dyDescent="0.4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c r="O1126" s="5">
        <f t="shared" si="34"/>
        <v>2021</v>
      </c>
      <c r="P1126" s="5" t="str">
        <f t="shared" si="35"/>
        <v>Sep</v>
      </c>
    </row>
    <row r="1127" spans="2:16" ht="14.25" customHeight="1" x14ac:dyDescent="0.4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c r="O1127" s="5">
        <f t="shared" si="34"/>
        <v>2021</v>
      </c>
      <c r="P1127" s="5" t="str">
        <f t="shared" si="35"/>
        <v>Sep</v>
      </c>
    </row>
    <row r="1128" spans="2:16" ht="14.25" customHeight="1" x14ac:dyDescent="0.4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c r="O1128" s="5">
        <f t="shared" si="34"/>
        <v>2021</v>
      </c>
      <c r="P1128" s="5" t="str">
        <f t="shared" si="35"/>
        <v>Sep</v>
      </c>
    </row>
    <row r="1129" spans="2:16" ht="14.25" customHeight="1" x14ac:dyDescent="0.4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c r="O1129" s="5">
        <f t="shared" si="34"/>
        <v>2021</v>
      </c>
      <c r="P1129" s="5" t="str">
        <f t="shared" si="35"/>
        <v>Sep</v>
      </c>
    </row>
    <row r="1130" spans="2:16" ht="14.25" customHeight="1" x14ac:dyDescent="0.4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c r="O1130" s="5">
        <f t="shared" si="34"/>
        <v>2021</v>
      </c>
      <c r="P1130" s="5" t="str">
        <f t="shared" si="35"/>
        <v>Sep</v>
      </c>
    </row>
    <row r="1131" spans="2:16" ht="14.25" customHeight="1" x14ac:dyDescent="0.4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c r="O1131" s="5">
        <f t="shared" si="34"/>
        <v>2021</v>
      </c>
      <c r="P1131" s="5" t="str">
        <f t="shared" si="35"/>
        <v>Sep</v>
      </c>
    </row>
    <row r="1132" spans="2:16" ht="14.25" customHeight="1" x14ac:dyDescent="0.4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c r="O1132" s="5">
        <f t="shared" si="34"/>
        <v>2021</v>
      </c>
      <c r="P1132" s="5" t="str">
        <f t="shared" si="35"/>
        <v>Sep</v>
      </c>
    </row>
    <row r="1133" spans="2:16" ht="14.25" customHeight="1" x14ac:dyDescent="0.4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c r="O1133" s="5">
        <f t="shared" si="34"/>
        <v>2021</v>
      </c>
      <c r="P1133" s="5" t="str">
        <f t="shared" si="35"/>
        <v>Sep</v>
      </c>
    </row>
    <row r="1134" spans="2:16" ht="14.25" customHeight="1" x14ac:dyDescent="0.4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c r="O1134" s="5">
        <f t="shared" si="34"/>
        <v>2021</v>
      </c>
      <c r="P1134" s="5" t="str">
        <f t="shared" si="35"/>
        <v>Sep</v>
      </c>
    </row>
    <row r="1135" spans="2:16" ht="14.25" customHeight="1" x14ac:dyDescent="0.4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c r="O1135" s="5">
        <f t="shared" si="34"/>
        <v>2021</v>
      </c>
      <c r="P1135" s="5" t="str">
        <f t="shared" si="35"/>
        <v>Sep</v>
      </c>
    </row>
    <row r="1136" spans="2:16" ht="14.25" customHeight="1" x14ac:dyDescent="0.4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c r="O1136" s="5">
        <f t="shared" si="34"/>
        <v>2021</v>
      </c>
      <c r="P1136" s="5" t="str">
        <f t="shared" si="35"/>
        <v>Sep</v>
      </c>
    </row>
    <row r="1137" spans="2:16" ht="14.25" customHeight="1" x14ac:dyDescent="0.4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c r="O1137" s="5">
        <f t="shared" si="34"/>
        <v>2021</v>
      </c>
      <c r="P1137" s="5" t="str">
        <f t="shared" si="35"/>
        <v>Sep</v>
      </c>
    </row>
    <row r="1138" spans="2:16" ht="14.25" customHeight="1" x14ac:dyDescent="0.4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c r="O1138" s="5">
        <f t="shared" si="34"/>
        <v>2021</v>
      </c>
      <c r="P1138" s="5" t="str">
        <f t="shared" si="35"/>
        <v>Sep</v>
      </c>
    </row>
    <row r="1139" spans="2:16" ht="14.25" customHeight="1" x14ac:dyDescent="0.4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c r="O1139" s="5">
        <f t="shared" si="34"/>
        <v>2021</v>
      </c>
      <c r="P1139" s="5" t="str">
        <f t="shared" si="35"/>
        <v>Sep</v>
      </c>
    </row>
    <row r="1140" spans="2:16" ht="14.25" customHeight="1" x14ac:dyDescent="0.4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c r="O1140" s="5">
        <f t="shared" si="34"/>
        <v>2021</v>
      </c>
      <c r="P1140" s="5" t="str">
        <f t="shared" si="35"/>
        <v>Sep</v>
      </c>
    </row>
    <row r="1141" spans="2:16" ht="14.25" customHeight="1" x14ac:dyDescent="0.4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c r="O1141" s="5">
        <f t="shared" si="34"/>
        <v>2021</v>
      </c>
      <c r="P1141" s="5" t="str">
        <f t="shared" si="35"/>
        <v>Sep</v>
      </c>
    </row>
    <row r="1142" spans="2:16" ht="14.25" customHeight="1" x14ac:dyDescent="0.4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c r="O1142" s="5">
        <f t="shared" si="34"/>
        <v>2021</v>
      </c>
      <c r="P1142" s="5" t="str">
        <f t="shared" si="35"/>
        <v>Sep</v>
      </c>
    </row>
    <row r="1143" spans="2:16" ht="14.25" customHeight="1" x14ac:dyDescent="0.4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c r="O1143" s="5">
        <f t="shared" si="34"/>
        <v>2021</v>
      </c>
      <c r="P1143" s="5" t="str">
        <f t="shared" si="35"/>
        <v>Oct</v>
      </c>
    </row>
    <row r="1144" spans="2:16" ht="14.25" customHeight="1" x14ac:dyDescent="0.4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c r="O1144" s="5">
        <f t="shared" si="34"/>
        <v>2021</v>
      </c>
      <c r="P1144" s="5" t="str">
        <f t="shared" si="35"/>
        <v>Oct</v>
      </c>
    </row>
    <row r="1145" spans="2:16" ht="14.25" customHeight="1" x14ac:dyDescent="0.4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c r="O1145" s="5">
        <f t="shared" si="34"/>
        <v>2021</v>
      </c>
      <c r="P1145" s="5" t="str">
        <f t="shared" si="35"/>
        <v>Oct</v>
      </c>
    </row>
    <row r="1146" spans="2:16" ht="14.25" customHeight="1" x14ac:dyDescent="0.4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c r="O1146" s="5">
        <f t="shared" si="34"/>
        <v>2021</v>
      </c>
      <c r="P1146" s="5" t="str">
        <f t="shared" si="35"/>
        <v>Oct</v>
      </c>
    </row>
    <row r="1147" spans="2:16" ht="14.25" customHeight="1" x14ac:dyDescent="0.4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c r="O1147" s="5">
        <f t="shared" si="34"/>
        <v>2021</v>
      </c>
      <c r="P1147" s="5" t="str">
        <f t="shared" si="35"/>
        <v>Oct</v>
      </c>
    </row>
    <row r="1148" spans="2:16" ht="14.25" customHeight="1" x14ac:dyDescent="0.4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c r="O1148" s="5">
        <f t="shared" si="34"/>
        <v>2021</v>
      </c>
      <c r="P1148" s="5" t="str">
        <f t="shared" si="35"/>
        <v>Oct</v>
      </c>
    </row>
    <row r="1149" spans="2:16" ht="14.25" customHeight="1" x14ac:dyDescent="0.4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c r="O1149" s="5">
        <f t="shared" si="34"/>
        <v>2021</v>
      </c>
      <c r="P1149" s="5" t="str">
        <f t="shared" si="35"/>
        <v>Oct</v>
      </c>
    </row>
    <row r="1150" spans="2:16" ht="14.25" customHeight="1" x14ac:dyDescent="0.4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c r="O1150" s="5">
        <f t="shared" si="34"/>
        <v>2021</v>
      </c>
      <c r="P1150" s="5" t="str">
        <f t="shared" si="35"/>
        <v>Oct</v>
      </c>
    </row>
    <row r="1151" spans="2:16" ht="14.25" customHeight="1" x14ac:dyDescent="0.4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c r="O1151" s="5">
        <f t="shared" si="34"/>
        <v>2021</v>
      </c>
      <c r="P1151" s="5" t="str">
        <f t="shared" si="35"/>
        <v>Oct</v>
      </c>
    </row>
    <row r="1152" spans="2:16" ht="14.25" customHeight="1" x14ac:dyDescent="0.4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c r="O1152" s="5">
        <f t="shared" si="34"/>
        <v>2021</v>
      </c>
      <c r="P1152" s="5" t="str">
        <f t="shared" si="35"/>
        <v>Oct</v>
      </c>
    </row>
    <row r="1153" spans="2:16" ht="14.25" customHeight="1" x14ac:dyDescent="0.4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c r="O1153" s="5">
        <f t="shared" si="34"/>
        <v>2021</v>
      </c>
      <c r="P1153" s="5" t="str">
        <f t="shared" si="35"/>
        <v>Oct</v>
      </c>
    </row>
    <row r="1154" spans="2:16" ht="14.25" customHeight="1" x14ac:dyDescent="0.4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c r="O1154" s="5">
        <f t="shared" si="34"/>
        <v>2021</v>
      </c>
      <c r="P1154" s="5" t="str">
        <f t="shared" si="35"/>
        <v>Oct</v>
      </c>
    </row>
    <row r="1155" spans="2:16" ht="14.25" customHeight="1" x14ac:dyDescent="0.4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c r="O1155" s="5">
        <f t="shared" si="34"/>
        <v>2021</v>
      </c>
      <c r="P1155" s="5" t="str">
        <f t="shared" si="35"/>
        <v>Oct</v>
      </c>
    </row>
    <row r="1156" spans="2:16" ht="14.25" customHeight="1" x14ac:dyDescent="0.4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c r="O1156" s="5">
        <f t="shared" si="34"/>
        <v>2021</v>
      </c>
      <c r="P1156" s="5" t="str">
        <f t="shared" si="35"/>
        <v>Oct</v>
      </c>
    </row>
    <row r="1157" spans="2:16" ht="14.25" customHeight="1" x14ac:dyDescent="0.4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c r="O1157" s="5">
        <f t="shared" si="34"/>
        <v>2021</v>
      </c>
      <c r="P1157" s="5" t="str">
        <f t="shared" si="35"/>
        <v>Oct</v>
      </c>
    </row>
    <row r="1158" spans="2:16" ht="14.25" customHeight="1" x14ac:dyDescent="0.4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c r="O1158" s="5">
        <f t="shared" si="34"/>
        <v>2021</v>
      </c>
      <c r="P1158" s="5" t="str">
        <f t="shared" si="35"/>
        <v>Oct</v>
      </c>
    </row>
    <row r="1159" spans="2:16" ht="14.25" customHeight="1" x14ac:dyDescent="0.4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c r="O1159" s="5">
        <f t="shared" ref="O1159:O1222" si="36">YEAR(D1159)</f>
        <v>2021</v>
      </c>
      <c r="P1159" s="5" t="str">
        <f t="shared" ref="P1159:P1222" si="37">TEXT(D1159, "mmm")</f>
        <v>Oct</v>
      </c>
    </row>
    <row r="1160" spans="2:16" ht="14.25" customHeight="1" x14ac:dyDescent="0.4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c r="O1160" s="5">
        <f t="shared" si="36"/>
        <v>2021</v>
      </c>
      <c r="P1160" s="5" t="str">
        <f t="shared" si="37"/>
        <v>Oct</v>
      </c>
    </row>
    <row r="1161" spans="2:16" ht="14.25" customHeight="1" x14ac:dyDescent="0.4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c r="O1161" s="5">
        <f t="shared" si="36"/>
        <v>2021</v>
      </c>
      <c r="P1161" s="5" t="str">
        <f t="shared" si="37"/>
        <v>Oct</v>
      </c>
    </row>
    <row r="1162" spans="2:16" ht="14.25" customHeight="1" x14ac:dyDescent="0.4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c r="O1162" s="5">
        <f t="shared" si="36"/>
        <v>2021</v>
      </c>
      <c r="P1162" s="5" t="str">
        <f t="shared" si="37"/>
        <v>Oct</v>
      </c>
    </row>
    <row r="1163" spans="2:16" ht="14.25" customHeight="1" x14ac:dyDescent="0.4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c r="O1163" s="5">
        <f t="shared" si="36"/>
        <v>2021</v>
      </c>
      <c r="P1163" s="5" t="str">
        <f t="shared" si="37"/>
        <v>Oct</v>
      </c>
    </row>
    <row r="1164" spans="2:16" ht="14.25" customHeight="1" x14ac:dyDescent="0.4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c r="O1164" s="5">
        <f t="shared" si="36"/>
        <v>2021</v>
      </c>
      <c r="P1164" s="5" t="str">
        <f t="shared" si="37"/>
        <v>Oct</v>
      </c>
    </row>
    <row r="1165" spans="2:16" ht="14.25" customHeight="1" x14ac:dyDescent="0.4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c r="O1165" s="5">
        <f t="shared" si="36"/>
        <v>2021</v>
      </c>
      <c r="P1165" s="5" t="str">
        <f t="shared" si="37"/>
        <v>Oct</v>
      </c>
    </row>
    <row r="1166" spans="2:16" ht="14.25" customHeight="1" x14ac:dyDescent="0.4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c r="O1166" s="5">
        <f t="shared" si="36"/>
        <v>2021</v>
      </c>
      <c r="P1166" s="5" t="str">
        <f t="shared" si="37"/>
        <v>Oct</v>
      </c>
    </row>
    <row r="1167" spans="2:16" ht="14.25" customHeight="1" x14ac:dyDescent="0.4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c r="O1167" s="5">
        <f t="shared" si="36"/>
        <v>2021</v>
      </c>
      <c r="P1167" s="5" t="str">
        <f t="shared" si="37"/>
        <v>Oct</v>
      </c>
    </row>
    <row r="1168" spans="2:16" ht="14.25" customHeight="1" x14ac:dyDescent="0.4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c r="O1168" s="5">
        <f t="shared" si="36"/>
        <v>2021</v>
      </c>
      <c r="P1168" s="5" t="str">
        <f t="shared" si="37"/>
        <v>Oct</v>
      </c>
    </row>
    <row r="1169" spans="2:16" ht="14.25" customHeight="1" x14ac:dyDescent="0.4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c r="O1169" s="5">
        <f t="shared" si="36"/>
        <v>2021</v>
      </c>
      <c r="P1169" s="5" t="str">
        <f t="shared" si="37"/>
        <v>Oct</v>
      </c>
    </row>
    <row r="1170" spans="2:16" ht="14.25" customHeight="1" x14ac:dyDescent="0.4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c r="O1170" s="5">
        <f t="shared" si="36"/>
        <v>2021</v>
      </c>
      <c r="P1170" s="5" t="str">
        <f t="shared" si="37"/>
        <v>Oct</v>
      </c>
    </row>
    <row r="1171" spans="2:16" ht="14.25" customHeight="1" x14ac:dyDescent="0.4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c r="O1171" s="5">
        <f t="shared" si="36"/>
        <v>2021</v>
      </c>
      <c r="P1171" s="5" t="str">
        <f t="shared" si="37"/>
        <v>Oct</v>
      </c>
    </row>
    <row r="1172" spans="2:16" ht="14.25" customHeight="1" x14ac:dyDescent="0.4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c r="O1172" s="5">
        <f t="shared" si="36"/>
        <v>2021</v>
      </c>
      <c r="P1172" s="5" t="str">
        <f t="shared" si="37"/>
        <v>Oct</v>
      </c>
    </row>
    <row r="1173" spans="2:16" ht="14.25" customHeight="1" x14ac:dyDescent="0.4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c r="O1173" s="5">
        <f t="shared" si="36"/>
        <v>2021</v>
      </c>
      <c r="P1173" s="5" t="str">
        <f t="shared" si="37"/>
        <v>Oct</v>
      </c>
    </row>
    <row r="1174" spans="2:16" ht="14.25" customHeight="1" x14ac:dyDescent="0.4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c r="O1174" s="5">
        <f t="shared" si="36"/>
        <v>2021</v>
      </c>
      <c r="P1174" s="5" t="str">
        <f t="shared" si="37"/>
        <v>Nov</v>
      </c>
    </row>
    <row r="1175" spans="2:16" ht="14.25" customHeight="1" x14ac:dyDescent="0.4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c r="O1175" s="5">
        <f t="shared" si="36"/>
        <v>2021</v>
      </c>
      <c r="P1175" s="5" t="str">
        <f t="shared" si="37"/>
        <v>Nov</v>
      </c>
    </row>
    <row r="1176" spans="2:16" ht="14.25" customHeight="1" x14ac:dyDescent="0.4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c r="O1176" s="5">
        <f t="shared" si="36"/>
        <v>2021</v>
      </c>
      <c r="P1176" s="5" t="str">
        <f t="shared" si="37"/>
        <v>Nov</v>
      </c>
    </row>
    <row r="1177" spans="2:16" ht="14.25" customHeight="1" x14ac:dyDescent="0.4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c r="O1177" s="5">
        <f t="shared" si="36"/>
        <v>2021</v>
      </c>
      <c r="P1177" s="5" t="str">
        <f t="shared" si="37"/>
        <v>Nov</v>
      </c>
    </row>
    <row r="1178" spans="2:16" ht="14.25" customHeight="1" x14ac:dyDescent="0.4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c r="O1178" s="5">
        <f t="shared" si="36"/>
        <v>2021</v>
      </c>
      <c r="P1178" s="5" t="str">
        <f t="shared" si="37"/>
        <v>Nov</v>
      </c>
    </row>
    <row r="1179" spans="2:16" ht="14.25" customHeight="1" x14ac:dyDescent="0.4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c r="O1179" s="5">
        <f t="shared" si="36"/>
        <v>2021</v>
      </c>
      <c r="P1179" s="5" t="str">
        <f t="shared" si="37"/>
        <v>Nov</v>
      </c>
    </row>
    <row r="1180" spans="2:16" ht="14.25" customHeight="1" x14ac:dyDescent="0.4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c r="O1180" s="5">
        <f t="shared" si="36"/>
        <v>2021</v>
      </c>
      <c r="P1180" s="5" t="str">
        <f t="shared" si="37"/>
        <v>Nov</v>
      </c>
    </row>
    <row r="1181" spans="2:16" ht="14.25" customHeight="1" x14ac:dyDescent="0.4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c r="O1181" s="5">
        <f t="shared" si="36"/>
        <v>2021</v>
      </c>
      <c r="P1181" s="5" t="str">
        <f t="shared" si="37"/>
        <v>Nov</v>
      </c>
    </row>
    <row r="1182" spans="2:16" ht="14.25" customHeight="1" x14ac:dyDescent="0.4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c r="O1182" s="5">
        <f t="shared" si="36"/>
        <v>2021</v>
      </c>
      <c r="P1182" s="5" t="str">
        <f t="shared" si="37"/>
        <v>Nov</v>
      </c>
    </row>
    <row r="1183" spans="2:16" ht="14.25" customHeight="1" x14ac:dyDescent="0.4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c r="O1183" s="5">
        <f t="shared" si="36"/>
        <v>2021</v>
      </c>
      <c r="P1183" s="5" t="str">
        <f t="shared" si="37"/>
        <v>Nov</v>
      </c>
    </row>
    <row r="1184" spans="2:16" ht="14.25" customHeight="1" x14ac:dyDescent="0.4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c r="O1184" s="5">
        <f t="shared" si="36"/>
        <v>2021</v>
      </c>
      <c r="P1184" s="5" t="str">
        <f t="shared" si="37"/>
        <v>Nov</v>
      </c>
    </row>
    <row r="1185" spans="2:16" ht="14.25" customHeight="1" x14ac:dyDescent="0.4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c r="O1185" s="5">
        <f t="shared" si="36"/>
        <v>2021</v>
      </c>
      <c r="P1185" s="5" t="str">
        <f t="shared" si="37"/>
        <v>Nov</v>
      </c>
    </row>
    <row r="1186" spans="2:16" ht="14.25" customHeight="1" x14ac:dyDescent="0.4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c r="O1186" s="5">
        <f t="shared" si="36"/>
        <v>2021</v>
      </c>
      <c r="P1186" s="5" t="str">
        <f t="shared" si="37"/>
        <v>Nov</v>
      </c>
    </row>
    <row r="1187" spans="2:16" ht="14.25" customHeight="1" x14ac:dyDescent="0.4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c r="O1187" s="5">
        <f t="shared" si="36"/>
        <v>2021</v>
      </c>
      <c r="P1187" s="5" t="str">
        <f t="shared" si="37"/>
        <v>Nov</v>
      </c>
    </row>
    <row r="1188" spans="2:16" ht="14.25" customHeight="1" x14ac:dyDescent="0.4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c r="O1188" s="5">
        <f t="shared" si="36"/>
        <v>2021</v>
      </c>
      <c r="P1188" s="5" t="str">
        <f t="shared" si="37"/>
        <v>Nov</v>
      </c>
    </row>
    <row r="1189" spans="2:16" ht="14.25" customHeight="1" x14ac:dyDescent="0.4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c r="O1189" s="5">
        <f t="shared" si="36"/>
        <v>2021</v>
      </c>
      <c r="P1189" s="5" t="str">
        <f t="shared" si="37"/>
        <v>Nov</v>
      </c>
    </row>
    <row r="1190" spans="2:16" ht="14.25" customHeight="1" x14ac:dyDescent="0.4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c r="O1190" s="5">
        <f t="shared" si="36"/>
        <v>2021</v>
      </c>
      <c r="P1190" s="5" t="str">
        <f t="shared" si="37"/>
        <v>Nov</v>
      </c>
    </row>
    <row r="1191" spans="2:16" ht="14.25" customHeight="1" x14ac:dyDescent="0.4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c r="O1191" s="5">
        <f t="shared" si="36"/>
        <v>2021</v>
      </c>
      <c r="P1191" s="5" t="str">
        <f t="shared" si="37"/>
        <v>Nov</v>
      </c>
    </row>
    <row r="1192" spans="2:16" ht="14.25" customHeight="1" x14ac:dyDescent="0.4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c r="O1192" s="5">
        <f t="shared" si="36"/>
        <v>2021</v>
      </c>
      <c r="P1192" s="5" t="str">
        <f t="shared" si="37"/>
        <v>Nov</v>
      </c>
    </row>
    <row r="1193" spans="2:16" ht="14.25" customHeight="1" x14ac:dyDescent="0.4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c r="O1193" s="5">
        <f t="shared" si="36"/>
        <v>2021</v>
      </c>
      <c r="P1193" s="5" t="str">
        <f t="shared" si="37"/>
        <v>Nov</v>
      </c>
    </row>
    <row r="1194" spans="2:16" ht="14.25" customHeight="1" x14ac:dyDescent="0.4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c r="O1194" s="5">
        <f t="shared" si="36"/>
        <v>2021</v>
      </c>
      <c r="P1194" s="5" t="str">
        <f t="shared" si="37"/>
        <v>Nov</v>
      </c>
    </row>
    <row r="1195" spans="2:16" ht="14.25" customHeight="1" x14ac:dyDescent="0.4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c r="O1195" s="5">
        <f t="shared" si="36"/>
        <v>2021</v>
      </c>
      <c r="P1195" s="5" t="str">
        <f t="shared" si="37"/>
        <v>Dec</v>
      </c>
    </row>
    <row r="1196" spans="2:16" ht="14.25" customHeight="1" x14ac:dyDescent="0.4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c r="O1196" s="5">
        <f t="shared" si="36"/>
        <v>2021</v>
      </c>
      <c r="P1196" s="5" t="str">
        <f t="shared" si="37"/>
        <v>Dec</v>
      </c>
    </row>
    <row r="1197" spans="2:16" ht="14.25" customHeight="1" x14ac:dyDescent="0.4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c r="O1197" s="5">
        <f t="shared" si="36"/>
        <v>2021</v>
      </c>
      <c r="P1197" s="5" t="str">
        <f t="shared" si="37"/>
        <v>Dec</v>
      </c>
    </row>
    <row r="1198" spans="2:16" ht="14.25" customHeight="1" x14ac:dyDescent="0.4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c r="O1198" s="5">
        <f t="shared" si="36"/>
        <v>2021</v>
      </c>
      <c r="P1198" s="5" t="str">
        <f t="shared" si="37"/>
        <v>Dec</v>
      </c>
    </row>
    <row r="1199" spans="2:16" ht="14.25" customHeight="1" x14ac:dyDescent="0.4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c r="O1199" s="5">
        <f t="shared" si="36"/>
        <v>2021</v>
      </c>
      <c r="P1199" s="5" t="str">
        <f t="shared" si="37"/>
        <v>Dec</v>
      </c>
    </row>
    <row r="1200" spans="2:16" ht="14.25" customHeight="1" x14ac:dyDescent="0.4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c r="O1200" s="5">
        <f t="shared" si="36"/>
        <v>2021</v>
      </c>
      <c r="P1200" s="5" t="str">
        <f t="shared" si="37"/>
        <v>Dec</v>
      </c>
    </row>
    <row r="1201" spans="2:16" ht="14.25" customHeight="1" x14ac:dyDescent="0.4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c r="O1201" s="5">
        <f t="shared" si="36"/>
        <v>2021</v>
      </c>
      <c r="P1201" s="5" t="str">
        <f t="shared" si="37"/>
        <v>Dec</v>
      </c>
    </row>
    <row r="1202" spans="2:16" ht="14.25" customHeight="1" x14ac:dyDescent="0.4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c r="O1202" s="5">
        <f t="shared" si="36"/>
        <v>2021</v>
      </c>
      <c r="P1202" s="5" t="str">
        <f t="shared" si="37"/>
        <v>Dec</v>
      </c>
    </row>
    <row r="1203" spans="2:16" ht="14.25" customHeight="1" x14ac:dyDescent="0.4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c r="O1203" s="5">
        <f t="shared" si="36"/>
        <v>2021</v>
      </c>
      <c r="P1203" s="5" t="str">
        <f t="shared" si="37"/>
        <v>Dec</v>
      </c>
    </row>
    <row r="1204" spans="2:16" ht="14.25" customHeight="1" x14ac:dyDescent="0.4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c r="O1204" s="5">
        <f t="shared" si="36"/>
        <v>2021</v>
      </c>
      <c r="P1204" s="5" t="str">
        <f t="shared" si="37"/>
        <v>Dec</v>
      </c>
    </row>
    <row r="1205" spans="2:16" ht="14.25" customHeight="1" x14ac:dyDescent="0.4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c r="O1205" s="5">
        <f t="shared" si="36"/>
        <v>2021</v>
      </c>
      <c r="P1205" s="5" t="str">
        <f t="shared" si="37"/>
        <v>Dec</v>
      </c>
    </row>
    <row r="1206" spans="2:16" ht="14.25" customHeight="1" x14ac:dyDescent="0.4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c r="O1206" s="5">
        <f t="shared" si="36"/>
        <v>2021</v>
      </c>
      <c r="P1206" s="5" t="str">
        <f t="shared" si="37"/>
        <v>Dec</v>
      </c>
    </row>
    <row r="1207" spans="2:16" ht="14.25" customHeight="1" x14ac:dyDescent="0.4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c r="O1207" s="5">
        <f t="shared" si="36"/>
        <v>2021</v>
      </c>
      <c r="P1207" s="5" t="str">
        <f t="shared" si="37"/>
        <v>Sep</v>
      </c>
    </row>
    <row r="1208" spans="2:16" ht="14.25" customHeight="1" x14ac:dyDescent="0.4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c r="O1208" s="5">
        <f t="shared" si="36"/>
        <v>2021</v>
      </c>
      <c r="P1208" s="5" t="str">
        <f t="shared" si="37"/>
        <v>Oct</v>
      </c>
    </row>
    <row r="1209" spans="2:16" ht="14.25" customHeight="1" x14ac:dyDescent="0.4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c r="O1209" s="5">
        <f t="shared" si="36"/>
        <v>2021</v>
      </c>
      <c r="P1209" s="5" t="str">
        <f t="shared" si="37"/>
        <v>Oct</v>
      </c>
    </row>
    <row r="1210" spans="2:16" ht="14.25" customHeight="1" x14ac:dyDescent="0.4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c r="O1210" s="5">
        <f t="shared" si="36"/>
        <v>2021</v>
      </c>
      <c r="P1210" s="5" t="str">
        <f t="shared" si="37"/>
        <v>Oct</v>
      </c>
    </row>
    <row r="1211" spans="2:16" ht="14.25" customHeight="1" x14ac:dyDescent="0.4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c r="O1211" s="5">
        <f t="shared" si="36"/>
        <v>2021</v>
      </c>
      <c r="P1211" s="5" t="str">
        <f t="shared" si="37"/>
        <v>Oct</v>
      </c>
    </row>
    <row r="1212" spans="2:16" ht="14.25" customHeight="1" x14ac:dyDescent="0.4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c r="O1212" s="5">
        <f t="shared" si="36"/>
        <v>2021</v>
      </c>
      <c r="P1212" s="5" t="str">
        <f t="shared" si="37"/>
        <v>Oct</v>
      </c>
    </row>
    <row r="1213" spans="2:16" ht="14.25" customHeight="1" x14ac:dyDescent="0.4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c r="O1213" s="5">
        <f t="shared" si="36"/>
        <v>2021</v>
      </c>
      <c r="P1213" s="5" t="str">
        <f t="shared" si="37"/>
        <v>Oct</v>
      </c>
    </row>
    <row r="1214" spans="2:16" ht="14.25" customHeight="1" x14ac:dyDescent="0.4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c r="O1214" s="5">
        <f t="shared" si="36"/>
        <v>2021</v>
      </c>
      <c r="P1214" s="5" t="str">
        <f t="shared" si="37"/>
        <v>Nov</v>
      </c>
    </row>
    <row r="1215" spans="2:16" ht="14.25" customHeight="1" x14ac:dyDescent="0.4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c r="O1215" s="5">
        <f t="shared" si="36"/>
        <v>2021</v>
      </c>
      <c r="P1215" s="5" t="str">
        <f t="shared" si="37"/>
        <v>Nov</v>
      </c>
    </row>
    <row r="1216" spans="2:16" ht="14.25" customHeight="1" x14ac:dyDescent="0.4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c r="O1216" s="5">
        <f t="shared" si="36"/>
        <v>2021</v>
      </c>
      <c r="P1216" s="5" t="str">
        <f t="shared" si="37"/>
        <v>Nov</v>
      </c>
    </row>
    <row r="1217" spans="2:16" ht="14.25" customHeight="1" x14ac:dyDescent="0.4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c r="O1217" s="5">
        <f t="shared" si="36"/>
        <v>2021</v>
      </c>
      <c r="P1217" s="5" t="str">
        <f t="shared" si="37"/>
        <v>Nov</v>
      </c>
    </row>
    <row r="1218" spans="2:16" ht="14.25" customHeight="1" x14ac:dyDescent="0.4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c r="O1218" s="5">
        <f t="shared" si="36"/>
        <v>2021</v>
      </c>
      <c r="P1218" s="5" t="str">
        <f t="shared" si="37"/>
        <v>Nov</v>
      </c>
    </row>
    <row r="1219" spans="2:16" ht="14.25" customHeight="1" x14ac:dyDescent="0.4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c r="O1219" s="5">
        <f t="shared" si="36"/>
        <v>2021</v>
      </c>
      <c r="P1219" s="5" t="str">
        <f t="shared" si="37"/>
        <v>Nov</v>
      </c>
    </row>
    <row r="1220" spans="2:16" ht="14.25" customHeight="1" x14ac:dyDescent="0.4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c r="O1220" s="5">
        <f t="shared" si="36"/>
        <v>2021</v>
      </c>
      <c r="P1220" s="5" t="str">
        <f t="shared" si="37"/>
        <v>Dec</v>
      </c>
    </row>
    <row r="1221" spans="2:16" ht="14.25" customHeight="1" x14ac:dyDescent="0.4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c r="O1221" s="5">
        <f t="shared" si="36"/>
        <v>2021</v>
      </c>
      <c r="P1221" s="5" t="str">
        <f t="shared" si="37"/>
        <v>Dec</v>
      </c>
    </row>
    <row r="1222" spans="2:16" ht="14.25" customHeight="1" x14ac:dyDescent="0.4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c r="O1222" s="5">
        <f t="shared" si="36"/>
        <v>2021</v>
      </c>
      <c r="P1222" s="5" t="str">
        <f t="shared" si="37"/>
        <v>Dec</v>
      </c>
    </row>
    <row r="1223" spans="2:16" ht="14.25" customHeight="1" x14ac:dyDescent="0.4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c r="O1223" s="5">
        <f t="shared" ref="O1223:O1286" si="38">YEAR(D1223)</f>
        <v>2021</v>
      </c>
      <c r="P1223" s="5" t="str">
        <f t="shared" ref="P1223:P1286" si="39">TEXT(D1223, "mmm")</f>
        <v>Dec</v>
      </c>
    </row>
    <row r="1224" spans="2:16" ht="14.25" customHeight="1" x14ac:dyDescent="0.4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c r="O1224" s="5">
        <f t="shared" si="38"/>
        <v>2021</v>
      </c>
      <c r="P1224" s="5" t="str">
        <f t="shared" si="39"/>
        <v>Dec</v>
      </c>
    </row>
    <row r="1225" spans="2:16" ht="14.25" customHeight="1" x14ac:dyDescent="0.4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c r="O1225" s="5">
        <f t="shared" si="38"/>
        <v>2021</v>
      </c>
      <c r="P1225" s="5" t="str">
        <f t="shared" si="39"/>
        <v>Dec</v>
      </c>
    </row>
    <row r="1226" spans="2:16" ht="14.25" customHeight="1" x14ac:dyDescent="0.4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c r="O1226" s="5">
        <f t="shared" si="38"/>
        <v>2021</v>
      </c>
      <c r="P1226" s="5" t="str">
        <f t="shared" si="39"/>
        <v>Jan</v>
      </c>
    </row>
    <row r="1227" spans="2:16" ht="14.25" customHeight="1" x14ac:dyDescent="0.4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c r="O1227" s="5">
        <f t="shared" si="38"/>
        <v>2021</v>
      </c>
      <c r="P1227" s="5" t="str">
        <f t="shared" si="39"/>
        <v>Jan</v>
      </c>
    </row>
    <row r="1228" spans="2:16" ht="14.25" customHeight="1" x14ac:dyDescent="0.4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c r="O1228" s="5">
        <f t="shared" si="38"/>
        <v>2021</v>
      </c>
      <c r="P1228" s="5" t="str">
        <f t="shared" si="39"/>
        <v>Jan</v>
      </c>
    </row>
    <row r="1229" spans="2:16" ht="14.25" customHeight="1" x14ac:dyDescent="0.4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c r="O1229" s="5">
        <f t="shared" si="38"/>
        <v>2021</v>
      </c>
      <c r="P1229" s="5" t="str">
        <f t="shared" si="39"/>
        <v>Jan</v>
      </c>
    </row>
    <row r="1230" spans="2:16" ht="14.25" customHeight="1" x14ac:dyDescent="0.4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c r="O1230" s="5">
        <f t="shared" si="38"/>
        <v>2021</v>
      </c>
      <c r="P1230" s="5" t="str">
        <f t="shared" si="39"/>
        <v>Jan</v>
      </c>
    </row>
    <row r="1231" spans="2:16" ht="14.25" customHeight="1" x14ac:dyDescent="0.4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c r="O1231" s="5">
        <f t="shared" si="38"/>
        <v>2021</v>
      </c>
      <c r="P1231" s="5" t="str">
        <f t="shared" si="39"/>
        <v>Feb</v>
      </c>
    </row>
    <row r="1232" spans="2:16" ht="14.25" customHeight="1" x14ac:dyDescent="0.4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c r="O1232" s="5">
        <f t="shared" si="38"/>
        <v>2021</v>
      </c>
      <c r="P1232" s="5" t="str">
        <f t="shared" si="39"/>
        <v>Feb</v>
      </c>
    </row>
    <row r="1233" spans="2:16" ht="14.25" customHeight="1" x14ac:dyDescent="0.4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c r="O1233" s="5">
        <f t="shared" si="38"/>
        <v>2021</v>
      </c>
      <c r="P1233" s="5" t="str">
        <f t="shared" si="39"/>
        <v>Feb</v>
      </c>
    </row>
    <row r="1234" spans="2:16" ht="14.25" customHeight="1" x14ac:dyDescent="0.4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c r="O1234" s="5">
        <f t="shared" si="38"/>
        <v>2021</v>
      </c>
      <c r="P1234" s="5" t="str">
        <f t="shared" si="39"/>
        <v>Feb</v>
      </c>
    </row>
    <row r="1235" spans="2:16" ht="14.25" customHeight="1" x14ac:dyDescent="0.4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c r="O1235" s="5">
        <f t="shared" si="38"/>
        <v>2021</v>
      </c>
      <c r="P1235" s="5" t="str">
        <f t="shared" si="39"/>
        <v>Feb</v>
      </c>
    </row>
    <row r="1236" spans="2:16" ht="14.25" customHeight="1" x14ac:dyDescent="0.4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c r="O1236" s="5">
        <f t="shared" si="38"/>
        <v>2021</v>
      </c>
      <c r="P1236" s="5" t="str">
        <f t="shared" si="39"/>
        <v>Feb</v>
      </c>
    </row>
    <row r="1237" spans="2:16" ht="14.25" customHeight="1" x14ac:dyDescent="0.4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c r="O1237" s="5">
        <f t="shared" si="38"/>
        <v>2021</v>
      </c>
      <c r="P1237" s="5" t="str">
        <f t="shared" si="39"/>
        <v>Mar</v>
      </c>
    </row>
    <row r="1238" spans="2:16" ht="14.25" customHeight="1" x14ac:dyDescent="0.4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c r="O1238" s="5">
        <f t="shared" si="38"/>
        <v>2021</v>
      </c>
      <c r="P1238" s="5" t="str">
        <f t="shared" si="39"/>
        <v>Mar</v>
      </c>
    </row>
    <row r="1239" spans="2:16" ht="14.25" customHeight="1" x14ac:dyDescent="0.4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c r="O1239" s="5">
        <f t="shared" si="38"/>
        <v>2021</v>
      </c>
      <c r="P1239" s="5" t="str">
        <f t="shared" si="39"/>
        <v>Mar</v>
      </c>
    </row>
    <row r="1240" spans="2:16" ht="14.25" customHeight="1" x14ac:dyDescent="0.4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c r="O1240" s="5">
        <f t="shared" si="38"/>
        <v>2021</v>
      </c>
      <c r="P1240" s="5" t="str">
        <f t="shared" si="39"/>
        <v>Mar</v>
      </c>
    </row>
    <row r="1241" spans="2:16" ht="14.25" customHeight="1" x14ac:dyDescent="0.4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c r="O1241" s="5">
        <f t="shared" si="38"/>
        <v>2021</v>
      </c>
      <c r="P1241" s="5" t="str">
        <f t="shared" si="39"/>
        <v>Mar</v>
      </c>
    </row>
    <row r="1242" spans="2:16" ht="14.25" customHeight="1" x14ac:dyDescent="0.4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c r="O1242" s="5">
        <f t="shared" si="38"/>
        <v>2021</v>
      </c>
      <c r="P1242" s="5" t="str">
        <f t="shared" si="39"/>
        <v>Mar</v>
      </c>
    </row>
    <row r="1243" spans="2:16" ht="14.25" customHeight="1" x14ac:dyDescent="0.4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c r="O1243" s="5">
        <f t="shared" si="38"/>
        <v>2021</v>
      </c>
      <c r="P1243" s="5" t="str">
        <f t="shared" si="39"/>
        <v>Apr</v>
      </c>
    </row>
    <row r="1244" spans="2:16" ht="14.25" customHeight="1" x14ac:dyDescent="0.4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c r="O1244" s="5">
        <f t="shared" si="38"/>
        <v>2021</v>
      </c>
      <c r="P1244" s="5" t="str">
        <f t="shared" si="39"/>
        <v>Apr</v>
      </c>
    </row>
    <row r="1245" spans="2:16" ht="14.25" customHeight="1" x14ac:dyDescent="0.4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c r="O1245" s="5">
        <f t="shared" si="38"/>
        <v>2021</v>
      </c>
      <c r="P1245" s="5" t="str">
        <f t="shared" si="39"/>
        <v>Apr</v>
      </c>
    </row>
    <row r="1246" spans="2:16" ht="14.25" customHeight="1" x14ac:dyDescent="0.4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c r="O1246" s="5">
        <f t="shared" si="38"/>
        <v>2021</v>
      </c>
      <c r="P1246" s="5" t="str">
        <f t="shared" si="39"/>
        <v>Apr</v>
      </c>
    </row>
    <row r="1247" spans="2:16" ht="14.25" customHeight="1" x14ac:dyDescent="0.4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c r="O1247" s="5">
        <f t="shared" si="38"/>
        <v>2021</v>
      </c>
      <c r="P1247" s="5" t="str">
        <f t="shared" si="39"/>
        <v>Apr</v>
      </c>
    </row>
    <row r="1248" spans="2:16" ht="14.25" customHeight="1" x14ac:dyDescent="0.4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c r="O1248" s="5">
        <f t="shared" si="38"/>
        <v>2021</v>
      </c>
      <c r="P1248" s="5" t="str">
        <f t="shared" si="39"/>
        <v>Apr</v>
      </c>
    </row>
    <row r="1249" spans="2:16" ht="14.25" customHeight="1" x14ac:dyDescent="0.4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c r="O1249" s="5">
        <f t="shared" si="38"/>
        <v>2021</v>
      </c>
      <c r="P1249" s="5" t="str">
        <f t="shared" si="39"/>
        <v>May</v>
      </c>
    </row>
    <row r="1250" spans="2:16" ht="14.25" customHeight="1" x14ac:dyDescent="0.4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c r="O1250" s="5">
        <f t="shared" si="38"/>
        <v>2021</v>
      </c>
      <c r="P1250" s="5" t="str">
        <f t="shared" si="39"/>
        <v>May</v>
      </c>
    </row>
    <row r="1251" spans="2:16" ht="14.25" customHeight="1" x14ac:dyDescent="0.4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c r="O1251" s="5">
        <f t="shared" si="38"/>
        <v>2021</v>
      </c>
      <c r="P1251" s="5" t="str">
        <f t="shared" si="39"/>
        <v>May</v>
      </c>
    </row>
    <row r="1252" spans="2:16" ht="14.25" customHeight="1" x14ac:dyDescent="0.4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c r="O1252" s="5">
        <f t="shared" si="38"/>
        <v>2021</v>
      </c>
      <c r="P1252" s="5" t="str">
        <f t="shared" si="39"/>
        <v>May</v>
      </c>
    </row>
    <row r="1253" spans="2:16" ht="14.25" customHeight="1" x14ac:dyDescent="0.4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c r="O1253" s="5">
        <f t="shared" si="38"/>
        <v>2021</v>
      </c>
      <c r="P1253" s="5" t="str">
        <f t="shared" si="39"/>
        <v>May</v>
      </c>
    </row>
    <row r="1254" spans="2:16" ht="14.25" customHeight="1" x14ac:dyDescent="0.4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c r="O1254" s="5">
        <f t="shared" si="38"/>
        <v>2021</v>
      </c>
      <c r="P1254" s="5" t="str">
        <f t="shared" si="39"/>
        <v>May</v>
      </c>
    </row>
    <row r="1255" spans="2:16" ht="14.25" customHeight="1" x14ac:dyDescent="0.4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c r="O1255" s="5">
        <f t="shared" si="38"/>
        <v>2021</v>
      </c>
      <c r="P1255" s="5" t="str">
        <f t="shared" si="39"/>
        <v>Jun</v>
      </c>
    </row>
    <row r="1256" spans="2:16" ht="14.25" customHeight="1" x14ac:dyDescent="0.4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c r="O1256" s="5">
        <f t="shared" si="38"/>
        <v>2021</v>
      </c>
      <c r="P1256" s="5" t="str">
        <f t="shared" si="39"/>
        <v>Jun</v>
      </c>
    </row>
    <row r="1257" spans="2:16" ht="14.25" customHeight="1" x14ac:dyDescent="0.4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c r="O1257" s="5">
        <f t="shared" si="38"/>
        <v>2021</v>
      </c>
      <c r="P1257" s="5" t="str">
        <f t="shared" si="39"/>
        <v>Jun</v>
      </c>
    </row>
    <row r="1258" spans="2:16" ht="14.25" customHeight="1" x14ac:dyDescent="0.4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c r="O1258" s="5">
        <f t="shared" si="38"/>
        <v>2021</v>
      </c>
      <c r="P1258" s="5" t="str">
        <f t="shared" si="39"/>
        <v>Jun</v>
      </c>
    </row>
    <row r="1259" spans="2:16" ht="14.25" customHeight="1" x14ac:dyDescent="0.4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c r="O1259" s="5">
        <f t="shared" si="38"/>
        <v>2021</v>
      </c>
      <c r="P1259" s="5" t="str">
        <f t="shared" si="39"/>
        <v>Jun</v>
      </c>
    </row>
    <row r="1260" spans="2:16" ht="14.25" customHeight="1" x14ac:dyDescent="0.4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c r="O1260" s="5">
        <f t="shared" si="38"/>
        <v>2021</v>
      </c>
      <c r="P1260" s="5" t="str">
        <f t="shared" si="39"/>
        <v>Jun</v>
      </c>
    </row>
    <row r="1261" spans="2:16" ht="14.25" customHeight="1" x14ac:dyDescent="0.4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c r="O1261" s="5">
        <f t="shared" si="38"/>
        <v>2021</v>
      </c>
      <c r="P1261" s="5" t="str">
        <f t="shared" si="39"/>
        <v>Jul</v>
      </c>
    </row>
    <row r="1262" spans="2:16" ht="14.25" customHeight="1" x14ac:dyDescent="0.4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c r="O1262" s="5">
        <f t="shared" si="38"/>
        <v>2021</v>
      </c>
      <c r="P1262" s="5" t="str">
        <f t="shared" si="39"/>
        <v>Jul</v>
      </c>
    </row>
    <row r="1263" spans="2:16" ht="14.25" customHeight="1" x14ac:dyDescent="0.4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c r="O1263" s="5">
        <f t="shared" si="38"/>
        <v>2021</v>
      </c>
      <c r="P1263" s="5" t="str">
        <f t="shared" si="39"/>
        <v>Jul</v>
      </c>
    </row>
    <row r="1264" spans="2:16" ht="14.25" customHeight="1" x14ac:dyDescent="0.4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c r="O1264" s="5">
        <f t="shared" si="38"/>
        <v>2021</v>
      </c>
      <c r="P1264" s="5" t="str">
        <f t="shared" si="39"/>
        <v>Jul</v>
      </c>
    </row>
    <row r="1265" spans="2:16" ht="14.25" customHeight="1" x14ac:dyDescent="0.4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c r="O1265" s="5">
        <f t="shared" si="38"/>
        <v>2021</v>
      </c>
      <c r="P1265" s="5" t="str">
        <f t="shared" si="39"/>
        <v>Jul</v>
      </c>
    </row>
    <row r="1266" spans="2:16" ht="14.25" customHeight="1" x14ac:dyDescent="0.4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c r="O1266" s="5">
        <f t="shared" si="38"/>
        <v>2021</v>
      </c>
      <c r="P1266" s="5" t="str">
        <f t="shared" si="39"/>
        <v>Jul</v>
      </c>
    </row>
    <row r="1267" spans="2:16" ht="14.25" customHeight="1" x14ac:dyDescent="0.4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c r="O1267" s="5">
        <f t="shared" si="38"/>
        <v>2021</v>
      </c>
      <c r="P1267" s="5" t="str">
        <f t="shared" si="39"/>
        <v>Aug</v>
      </c>
    </row>
    <row r="1268" spans="2:16" ht="14.25" customHeight="1" x14ac:dyDescent="0.4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c r="O1268" s="5">
        <f t="shared" si="38"/>
        <v>2021</v>
      </c>
      <c r="P1268" s="5" t="str">
        <f t="shared" si="39"/>
        <v>Aug</v>
      </c>
    </row>
    <row r="1269" spans="2:16" ht="14.25" customHeight="1" x14ac:dyDescent="0.4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c r="O1269" s="5">
        <f t="shared" si="38"/>
        <v>2021</v>
      </c>
      <c r="P1269" s="5" t="str">
        <f t="shared" si="39"/>
        <v>Aug</v>
      </c>
    </row>
    <row r="1270" spans="2:16" ht="14.25" customHeight="1" x14ac:dyDescent="0.4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c r="O1270" s="5">
        <f t="shared" si="38"/>
        <v>2021</v>
      </c>
      <c r="P1270" s="5" t="str">
        <f t="shared" si="39"/>
        <v>Aug</v>
      </c>
    </row>
    <row r="1271" spans="2:16" ht="14.25" customHeight="1" x14ac:dyDescent="0.4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c r="O1271" s="5">
        <f t="shared" si="38"/>
        <v>2021</v>
      </c>
      <c r="P1271" s="5" t="str">
        <f t="shared" si="39"/>
        <v>Aug</v>
      </c>
    </row>
    <row r="1272" spans="2:16" ht="14.25" customHeight="1" x14ac:dyDescent="0.4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c r="O1272" s="5">
        <f t="shared" si="38"/>
        <v>2021</v>
      </c>
      <c r="P1272" s="5" t="str">
        <f t="shared" si="39"/>
        <v>Aug</v>
      </c>
    </row>
    <row r="1273" spans="2:16" ht="14.25" customHeight="1" x14ac:dyDescent="0.4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c r="O1273" s="5">
        <f t="shared" si="38"/>
        <v>2021</v>
      </c>
      <c r="P1273" s="5" t="str">
        <f t="shared" si="39"/>
        <v>Sep</v>
      </c>
    </row>
    <row r="1274" spans="2:16" ht="14.25" customHeight="1" x14ac:dyDescent="0.4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c r="O1274" s="5">
        <f t="shared" si="38"/>
        <v>2021</v>
      </c>
      <c r="P1274" s="5" t="str">
        <f t="shared" si="39"/>
        <v>Sep</v>
      </c>
    </row>
    <row r="1275" spans="2:16" ht="14.25" customHeight="1" x14ac:dyDescent="0.4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c r="O1275" s="5">
        <f t="shared" si="38"/>
        <v>2021</v>
      </c>
      <c r="P1275" s="5" t="str">
        <f t="shared" si="39"/>
        <v>Sep</v>
      </c>
    </row>
    <row r="1276" spans="2:16" ht="14.25" customHeight="1" x14ac:dyDescent="0.4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c r="O1276" s="5">
        <f t="shared" si="38"/>
        <v>2021</v>
      </c>
      <c r="P1276" s="5" t="str">
        <f t="shared" si="39"/>
        <v>Sep</v>
      </c>
    </row>
    <row r="1277" spans="2:16" ht="14.25" customHeight="1" x14ac:dyDescent="0.4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c r="O1277" s="5">
        <f t="shared" si="38"/>
        <v>2021</v>
      </c>
      <c r="P1277" s="5" t="str">
        <f t="shared" si="39"/>
        <v>Sep</v>
      </c>
    </row>
    <row r="1278" spans="2:16" ht="14.25" customHeight="1" x14ac:dyDescent="0.4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c r="O1278" s="5">
        <f t="shared" si="38"/>
        <v>2021</v>
      </c>
      <c r="P1278" s="5" t="str">
        <f t="shared" si="39"/>
        <v>Sep</v>
      </c>
    </row>
    <row r="1279" spans="2:16" ht="14.25" customHeight="1" x14ac:dyDescent="0.4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c r="O1279" s="5">
        <f t="shared" si="38"/>
        <v>2021</v>
      </c>
      <c r="P1279" s="5" t="str">
        <f t="shared" si="39"/>
        <v>Oct</v>
      </c>
    </row>
    <row r="1280" spans="2:16" ht="14.25" customHeight="1" x14ac:dyDescent="0.4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c r="O1280" s="5">
        <f t="shared" si="38"/>
        <v>2021</v>
      </c>
      <c r="P1280" s="5" t="str">
        <f t="shared" si="39"/>
        <v>Oct</v>
      </c>
    </row>
    <row r="1281" spans="2:16" ht="14.25" customHeight="1" x14ac:dyDescent="0.4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c r="O1281" s="5">
        <f t="shared" si="38"/>
        <v>2021</v>
      </c>
      <c r="P1281" s="5" t="str">
        <f t="shared" si="39"/>
        <v>Oct</v>
      </c>
    </row>
    <row r="1282" spans="2:16" ht="14.25" customHeight="1" x14ac:dyDescent="0.4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c r="O1282" s="5">
        <f t="shared" si="38"/>
        <v>2021</v>
      </c>
      <c r="P1282" s="5" t="str">
        <f t="shared" si="39"/>
        <v>Oct</v>
      </c>
    </row>
    <row r="1283" spans="2:16" ht="14.25" customHeight="1" x14ac:dyDescent="0.4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c r="O1283" s="5">
        <f t="shared" si="38"/>
        <v>2021</v>
      </c>
      <c r="P1283" s="5" t="str">
        <f t="shared" si="39"/>
        <v>Oct</v>
      </c>
    </row>
    <row r="1284" spans="2:16" ht="14.25" customHeight="1" x14ac:dyDescent="0.4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c r="O1284" s="5">
        <f t="shared" si="38"/>
        <v>2021</v>
      </c>
      <c r="P1284" s="5" t="str">
        <f t="shared" si="39"/>
        <v>Oct</v>
      </c>
    </row>
    <row r="1285" spans="2:16" ht="14.25" customHeight="1" x14ac:dyDescent="0.4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c r="O1285" s="5">
        <f t="shared" si="38"/>
        <v>2021</v>
      </c>
      <c r="P1285" s="5" t="str">
        <f t="shared" si="39"/>
        <v>Nov</v>
      </c>
    </row>
    <row r="1286" spans="2:16" ht="14.25" customHeight="1" x14ac:dyDescent="0.4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c r="O1286" s="5">
        <f t="shared" si="38"/>
        <v>2021</v>
      </c>
      <c r="P1286" s="5" t="str">
        <f t="shared" si="39"/>
        <v>Nov</v>
      </c>
    </row>
    <row r="1287" spans="2:16" ht="14.25" customHeight="1" x14ac:dyDescent="0.4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c r="O1287" s="5">
        <f t="shared" ref="O1287:O1350" si="40">YEAR(D1287)</f>
        <v>2021</v>
      </c>
      <c r="P1287" s="5" t="str">
        <f t="shared" ref="P1287:P1350" si="41">TEXT(D1287, "mmm")</f>
        <v>Nov</v>
      </c>
    </row>
    <row r="1288" spans="2:16" ht="14.25" customHeight="1" x14ac:dyDescent="0.4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c r="O1288" s="5">
        <f t="shared" si="40"/>
        <v>2021</v>
      </c>
      <c r="P1288" s="5" t="str">
        <f t="shared" si="41"/>
        <v>Nov</v>
      </c>
    </row>
    <row r="1289" spans="2:16" ht="14.25" customHeight="1" x14ac:dyDescent="0.4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c r="O1289" s="5">
        <f t="shared" si="40"/>
        <v>2021</v>
      </c>
      <c r="P1289" s="5" t="str">
        <f t="shared" si="41"/>
        <v>Nov</v>
      </c>
    </row>
    <row r="1290" spans="2:16" ht="14.25" customHeight="1" x14ac:dyDescent="0.4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c r="O1290" s="5">
        <f t="shared" si="40"/>
        <v>2021</v>
      </c>
      <c r="P1290" s="5" t="str">
        <f t="shared" si="41"/>
        <v>Nov</v>
      </c>
    </row>
    <row r="1291" spans="2:16" ht="14.25" customHeight="1" x14ac:dyDescent="0.4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c r="O1291" s="5">
        <f t="shared" si="40"/>
        <v>2021</v>
      </c>
      <c r="P1291" s="5" t="str">
        <f t="shared" si="41"/>
        <v>Dec</v>
      </c>
    </row>
    <row r="1292" spans="2:16" ht="14.25" customHeight="1" x14ac:dyDescent="0.4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c r="O1292" s="5">
        <f t="shared" si="40"/>
        <v>2021</v>
      </c>
      <c r="P1292" s="5" t="str">
        <f t="shared" si="41"/>
        <v>Dec</v>
      </c>
    </row>
    <row r="1293" spans="2:16" ht="14.25" customHeight="1" x14ac:dyDescent="0.4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c r="O1293" s="5">
        <f t="shared" si="40"/>
        <v>2021</v>
      </c>
      <c r="P1293" s="5" t="str">
        <f t="shared" si="41"/>
        <v>Jan</v>
      </c>
    </row>
    <row r="1294" spans="2:16" ht="14.25" customHeight="1" x14ac:dyDescent="0.4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c r="O1294" s="5">
        <f t="shared" si="40"/>
        <v>2021</v>
      </c>
      <c r="P1294" s="5" t="str">
        <f t="shared" si="41"/>
        <v>Jan</v>
      </c>
    </row>
    <row r="1295" spans="2:16" ht="14.25" customHeight="1" x14ac:dyDescent="0.4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c r="O1295" s="5">
        <f t="shared" si="40"/>
        <v>2021</v>
      </c>
      <c r="P1295" s="5" t="str">
        <f t="shared" si="41"/>
        <v>Jan</v>
      </c>
    </row>
    <row r="1296" spans="2:16" ht="14.25" customHeight="1" x14ac:dyDescent="0.4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c r="O1296" s="5">
        <f t="shared" si="40"/>
        <v>2021</v>
      </c>
      <c r="P1296" s="5" t="str">
        <f t="shared" si="41"/>
        <v>Jan</v>
      </c>
    </row>
    <row r="1297" spans="2:16" ht="14.25" customHeight="1" x14ac:dyDescent="0.4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c r="O1297" s="5">
        <f t="shared" si="40"/>
        <v>2021</v>
      </c>
      <c r="P1297" s="5" t="str">
        <f t="shared" si="41"/>
        <v>Jan</v>
      </c>
    </row>
    <row r="1298" spans="2:16" ht="14.25" customHeight="1" x14ac:dyDescent="0.4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c r="O1298" s="5">
        <f t="shared" si="40"/>
        <v>2021</v>
      </c>
      <c r="P1298" s="5" t="str">
        <f t="shared" si="41"/>
        <v>Jan</v>
      </c>
    </row>
    <row r="1299" spans="2:16" ht="14.25" customHeight="1" x14ac:dyDescent="0.4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c r="O1299" s="5">
        <f t="shared" si="40"/>
        <v>2021</v>
      </c>
      <c r="P1299" s="5" t="str">
        <f t="shared" si="41"/>
        <v>Feb</v>
      </c>
    </row>
    <row r="1300" spans="2:16" ht="14.25" customHeight="1" x14ac:dyDescent="0.4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c r="O1300" s="5">
        <f t="shared" si="40"/>
        <v>2021</v>
      </c>
      <c r="P1300" s="5" t="str">
        <f t="shared" si="41"/>
        <v>Feb</v>
      </c>
    </row>
    <row r="1301" spans="2:16" ht="14.25" customHeight="1" x14ac:dyDescent="0.4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c r="O1301" s="5">
        <f t="shared" si="40"/>
        <v>2021</v>
      </c>
      <c r="P1301" s="5" t="str">
        <f t="shared" si="41"/>
        <v>Feb</v>
      </c>
    </row>
    <row r="1302" spans="2:16" ht="14.25" customHeight="1" x14ac:dyDescent="0.4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c r="O1302" s="5">
        <f t="shared" si="40"/>
        <v>2021</v>
      </c>
      <c r="P1302" s="5" t="str">
        <f t="shared" si="41"/>
        <v>Feb</v>
      </c>
    </row>
    <row r="1303" spans="2:16" ht="14.25" customHeight="1" x14ac:dyDescent="0.4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c r="O1303" s="5">
        <f t="shared" si="40"/>
        <v>2021</v>
      </c>
      <c r="P1303" s="5" t="str">
        <f t="shared" si="41"/>
        <v>Feb</v>
      </c>
    </row>
    <row r="1304" spans="2:16" ht="14.25" customHeight="1" x14ac:dyDescent="0.4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c r="O1304" s="5">
        <f t="shared" si="40"/>
        <v>2021</v>
      </c>
      <c r="P1304" s="5" t="str">
        <f t="shared" si="41"/>
        <v>Feb</v>
      </c>
    </row>
    <row r="1305" spans="2:16" ht="14.25" customHeight="1" x14ac:dyDescent="0.4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c r="O1305" s="5">
        <f t="shared" si="40"/>
        <v>2021</v>
      </c>
      <c r="P1305" s="5" t="str">
        <f t="shared" si="41"/>
        <v>Mar</v>
      </c>
    </row>
    <row r="1306" spans="2:16" ht="14.25" customHeight="1" x14ac:dyDescent="0.4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c r="O1306" s="5">
        <f t="shared" si="40"/>
        <v>2021</v>
      </c>
      <c r="P1306" s="5" t="str">
        <f t="shared" si="41"/>
        <v>Mar</v>
      </c>
    </row>
    <row r="1307" spans="2:16" ht="14.25" customHeight="1" x14ac:dyDescent="0.4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c r="O1307" s="5">
        <f t="shared" si="40"/>
        <v>2021</v>
      </c>
      <c r="P1307" s="5" t="str">
        <f t="shared" si="41"/>
        <v>Mar</v>
      </c>
    </row>
    <row r="1308" spans="2:16" ht="14.25" customHeight="1" x14ac:dyDescent="0.4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c r="O1308" s="5">
        <f t="shared" si="40"/>
        <v>2021</v>
      </c>
      <c r="P1308" s="5" t="str">
        <f t="shared" si="41"/>
        <v>Mar</v>
      </c>
    </row>
    <row r="1309" spans="2:16" ht="14.25" customHeight="1" x14ac:dyDescent="0.4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c r="O1309" s="5">
        <f t="shared" si="40"/>
        <v>2021</v>
      </c>
      <c r="P1309" s="5" t="str">
        <f t="shared" si="41"/>
        <v>Mar</v>
      </c>
    </row>
    <row r="1310" spans="2:16" ht="14.25" customHeight="1" x14ac:dyDescent="0.4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c r="O1310" s="5">
        <f t="shared" si="40"/>
        <v>2021</v>
      </c>
      <c r="P1310" s="5" t="str">
        <f t="shared" si="41"/>
        <v>Mar</v>
      </c>
    </row>
    <row r="1311" spans="2:16" ht="14.25" customHeight="1" x14ac:dyDescent="0.4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c r="O1311" s="5">
        <f t="shared" si="40"/>
        <v>2021</v>
      </c>
      <c r="P1311" s="5" t="str">
        <f t="shared" si="41"/>
        <v>Apr</v>
      </c>
    </row>
    <row r="1312" spans="2:16" ht="14.25" customHeight="1" x14ac:dyDescent="0.4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c r="O1312" s="5">
        <f t="shared" si="40"/>
        <v>2021</v>
      </c>
      <c r="P1312" s="5" t="str">
        <f t="shared" si="41"/>
        <v>Apr</v>
      </c>
    </row>
    <row r="1313" spans="2:16" ht="14.25" customHeight="1" x14ac:dyDescent="0.4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c r="O1313" s="5">
        <f t="shared" si="40"/>
        <v>2021</v>
      </c>
      <c r="P1313" s="5" t="str">
        <f t="shared" si="41"/>
        <v>Apr</v>
      </c>
    </row>
    <row r="1314" spans="2:16" ht="14.25" customHeight="1" x14ac:dyDescent="0.4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c r="O1314" s="5">
        <f t="shared" si="40"/>
        <v>2021</v>
      </c>
      <c r="P1314" s="5" t="str">
        <f t="shared" si="41"/>
        <v>Apr</v>
      </c>
    </row>
    <row r="1315" spans="2:16" ht="14.25" customHeight="1" x14ac:dyDescent="0.4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c r="O1315" s="5">
        <f t="shared" si="40"/>
        <v>2021</v>
      </c>
      <c r="P1315" s="5" t="str">
        <f t="shared" si="41"/>
        <v>Apr</v>
      </c>
    </row>
    <row r="1316" spans="2:16" ht="14.25" customHeight="1" x14ac:dyDescent="0.4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c r="O1316" s="5">
        <f t="shared" si="40"/>
        <v>2021</v>
      </c>
      <c r="P1316" s="5" t="str">
        <f t="shared" si="41"/>
        <v>Apr</v>
      </c>
    </row>
    <row r="1317" spans="2:16" ht="14.25" customHeight="1" x14ac:dyDescent="0.4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c r="O1317" s="5">
        <f t="shared" si="40"/>
        <v>2021</v>
      </c>
      <c r="P1317" s="5" t="str">
        <f t="shared" si="41"/>
        <v>May</v>
      </c>
    </row>
    <row r="1318" spans="2:16" ht="14.25" customHeight="1" x14ac:dyDescent="0.4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c r="O1318" s="5">
        <f t="shared" si="40"/>
        <v>2021</v>
      </c>
      <c r="P1318" s="5" t="str">
        <f t="shared" si="41"/>
        <v>May</v>
      </c>
    </row>
    <row r="1319" spans="2:16" ht="14.25" customHeight="1" x14ac:dyDescent="0.4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c r="O1319" s="5">
        <f t="shared" si="40"/>
        <v>2021</v>
      </c>
      <c r="P1319" s="5" t="str">
        <f t="shared" si="41"/>
        <v>May</v>
      </c>
    </row>
    <row r="1320" spans="2:16" ht="14.25" customHeight="1" x14ac:dyDescent="0.4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c r="O1320" s="5">
        <f t="shared" si="40"/>
        <v>2021</v>
      </c>
      <c r="P1320" s="5" t="str">
        <f t="shared" si="41"/>
        <v>May</v>
      </c>
    </row>
    <row r="1321" spans="2:16" ht="14.25" customHeight="1" x14ac:dyDescent="0.4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c r="O1321" s="5">
        <f t="shared" si="40"/>
        <v>2021</v>
      </c>
      <c r="P1321" s="5" t="str">
        <f t="shared" si="41"/>
        <v>May</v>
      </c>
    </row>
    <row r="1322" spans="2:16" ht="14.25" customHeight="1" x14ac:dyDescent="0.4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c r="O1322" s="5">
        <f t="shared" si="40"/>
        <v>2021</v>
      </c>
      <c r="P1322" s="5" t="str">
        <f t="shared" si="41"/>
        <v>May</v>
      </c>
    </row>
    <row r="1323" spans="2:16" ht="14.25" customHeight="1" x14ac:dyDescent="0.4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c r="O1323" s="5">
        <f t="shared" si="40"/>
        <v>2021</v>
      </c>
      <c r="P1323" s="5" t="str">
        <f t="shared" si="41"/>
        <v>Jun</v>
      </c>
    </row>
    <row r="1324" spans="2:16" ht="14.25" customHeight="1" x14ac:dyDescent="0.4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c r="O1324" s="5">
        <f t="shared" si="40"/>
        <v>2021</v>
      </c>
      <c r="P1324" s="5" t="str">
        <f t="shared" si="41"/>
        <v>Jun</v>
      </c>
    </row>
    <row r="1325" spans="2:16" ht="14.25" customHeight="1" x14ac:dyDescent="0.4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c r="O1325" s="5">
        <f t="shared" si="40"/>
        <v>2021</v>
      </c>
      <c r="P1325" s="5" t="str">
        <f t="shared" si="41"/>
        <v>Jun</v>
      </c>
    </row>
    <row r="1326" spans="2:16" ht="14.25" customHeight="1" x14ac:dyDescent="0.4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c r="O1326" s="5">
        <f t="shared" si="40"/>
        <v>2021</v>
      </c>
      <c r="P1326" s="5" t="str">
        <f t="shared" si="41"/>
        <v>Jun</v>
      </c>
    </row>
    <row r="1327" spans="2:16" ht="14.25" customHeight="1" x14ac:dyDescent="0.4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c r="O1327" s="5">
        <f t="shared" si="40"/>
        <v>2021</v>
      </c>
      <c r="P1327" s="5" t="str">
        <f t="shared" si="41"/>
        <v>Jun</v>
      </c>
    </row>
    <row r="1328" spans="2:16" ht="14.25" customHeight="1" x14ac:dyDescent="0.4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c r="O1328" s="5">
        <f t="shared" si="40"/>
        <v>2021</v>
      </c>
      <c r="P1328" s="5" t="str">
        <f t="shared" si="41"/>
        <v>Jun</v>
      </c>
    </row>
    <row r="1329" spans="2:16" ht="14.25" customHeight="1" x14ac:dyDescent="0.4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c r="O1329" s="5">
        <f t="shared" si="40"/>
        <v>2021</v>
      </c>
      <c r="P1329" s="5" t="str">
        <f t="shared" si="41"/>
        <v>Jul</v>
      </c>
    </row>
    <row r="1330" spans="2:16" ht="14.25" customHeight="1" x14ac:dyDescent="0.4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c r="O1330" s="5">
        <f t="shared" si="40"/>
        <v>2021</v>
      </c>
      <c r="P1330" s="5" t="str">
        <f t="shared" si="41"/>
        <v>Jul</v>
      </c>
    </row>
    <row r="1331" spans="2:16" ht="14.25" customHeight="1" x14ac:dyDescent="0.4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c r="O1331" s="5">
        <f t="shared" si="40"/>
        <v>2021</v>
      </c>
      <c r="P1331" s="5" t="str">
        <f t="shared" si="41"/>
        <v>Jul</v>
      </c>
    </row>
    <row r="1332" spans="2:16" ht="14.25" customHeight="1" x14ac:dyDescent="0.4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c r="O1332" s="5">
        <f t="shared" si="40"/>
        <v>2021</v>
      </c>
      <c r="P1332" s="5" t="str">
        <f t="shared" si="41"/>
        <v>Jul</v>
      </c>
    </row>
    <row r="1333" spans="2:16" ht="14.25" customHeight="1" x14ac:dyDescent="0.4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c r="O1333" s="5">
        <f t="shared" si="40"/>
        <v>2021</v>
      </c>
      <c r="P1333" s="5" t="str">
        <f t="shared" si="41"/>
        <v>Jul</v>
      </c>
    </row>
    <row r="1334" spans="2:16" ht="14.25" customHeight="1" x14ac:dyDescent="0.4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c r="O1334" s="5">
        <f t="shared" si="40"/>
        <v>2021</v>
      </c>
      <c r="P1334" s="5" t="str">
        <f t="shared" si="41"/>
        <v>Jul</v>
      </c>
    </row>
    <row r="1335" spans="2:16" ht="14.25" customHeight="1" x14ac:dyDescent="0.4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c r="O1335" s="5">
        <f t="shared" si="40"/>
        <v>2021</v>
      </c>
      <c r="P1335" s="5" t="str">
        <f t="shared" si="41"/>
        <v>Aug</v>
      </c>
    </row>
    <row r="1336" spans="2:16" ht="14.25" customHeight="1" x14ac:dyDescent="0.4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c r="O1336" s="5">
        <f t="shared" si="40"/>
        <v>2021</v>
      </c>
      <c r="P1336" s="5" t="str">
        <f t="shared" si="41"/>
        <v>Aug</v>
      </c>
    </row>
    <row r="1337" spans="2:16" ht="14.25" customHeight="1" x14ac:dyDescent="0.4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c r="O1337" s="5">
        <f t="shared" si="40"/>
        <v>2021</v>
      </c>
      <c r="P1337" s="5" t="str">
        <f t="shared" si="41"/>
        <v>Aug</v>
      </c>
    </row>
    <row r="1338" spans="2:16" ht="14.25" customHeight="1" x14ac:dyDescent="0.4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c r="O1338" s="5">
        <f t="shared" si="40"/>
        <v>2021</v>
      </c>
      <c r="P1338" s="5" t="str">
        <f t="shared" si="41"/>
        <v>Aug</v>
      </c>
    </row>
    <row r="1339" spans="2:16" ht="14.25" customHeight="1" x14ac:dyDescent="0.4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c r="O1339" s="5">
        <f t="shared" si="40"/>
        <v>2021</v>
      </c>
      <c r="P1339" s="5" t="str">
        <f t="shared" si="41"/>
        <v>Aug</v>
      </c>
    </row>
    <row r="1340" spans="2:16" ht="14.25" customHeight="1" x14ac:dyDescent="0.4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c r="O1340" s="5">
        <f t="shared" si="40"/>
        <v>2021</v>
      </c>
      <c r="P1340" s="5" t="str">
        <f t="shared" si="41"/>
        <v>Aug</v>
      </c>
    </row>
    <row r="1341" spans="2:16" ht="14.25" customHeight="1" x14ac:dyDescent="0.4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c r="O1341" s="5">
        <f t="shared" si="40"/>
        <v>2021</v>
      </c>
      <c r="P1341" s="5" t="str">
        <f t="shared" si="41"/>
        <v>Sep</v>
      </c>
    </row>
    <row r="1342" spans="2:16" ht="14.25" customHeight="1" x14ac:dyDescent="0.4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c r="O1342" s="5">
        <f t="shared" si="40"/>
        <v>2021</v>
      </c>
      <c r="P1342" s="5" t="str">
        <f t="shared" si="41"/>
        <v>Sep</v>
      </c>
    </row>
    <row r="1343" spans="2:16" ht="14.25" customHeight="1" x14ac:dyDescent="0.4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c r="O1343" s="5">
        <f t="shared" si="40"/>
        <v>2021</v>
      </c>
      <c r="P1343" s="5" t="str">
        <f t="shared" si="41"/>
        <v>Sep</v>
      </c>
    </row>
    <row r="1344" spans="2:16" ht="14.25" customHeight="1" x14ac:dyDescent="0.4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c r="O1344" s="5">
        <f t="shared" si="40"/>
        <v>2021</v>
      </c>
      <c r="P1344" s="5" t="str">
        <f t="shared" si="41"/>
        <v>Sep</v>
      </c>
    </row>
    <row r="1345" spans="2:16" ht="14.25" customHeight="1" x14ac:dyDescent="0.4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c r="O1345" s="5">
        <f t="shared" si="40"/>
        <v>2021</v>
      </c>
      <c r="P1345" s="5" t="str">
        <f t="shared" si="41"/>
        <v>Sep</v>
      </c>
    </row>
    <row r="1346" spans="2:16" ht="14.25" customHeight="1" x14ac:dyDescent="0.4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c r="O1346" s="5">
        <f t="shared" si="40"/>
        <v>2021</v>
      </c>
      <c r="P1346" s="5" t="str">
        <f t="shared" si="41"/>
        <v>Sep</v>
      </c>
    </row>
    <row r="1347" spans="2:16" ht="14.25" customHeight="1" x14ac:dyDescent="0.4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c r="O1347" s="5">
        <f t="shared" si="40"/>
        <v>2021</v>
      </c>
      <c r="P1347" s="5" t="str">
        <f t="shared" si="41"/>
        <v>Oct</v>
      </c>
    </row>
    <row r="1348" spans="2:16" ht="14.25" customHeight="1" x14ac:dyDescent="0.4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c r="O1348" s="5">
        <f t="shared" si="40"/>
        <v>2021</v>
      </c>
      <c r="P1348" s="5" t="str">
        <f t="shared" si="41"/>
        <v>Oct</v>
      </c>
    </row>
    <row r="1349" spans="2:16" ht="14.25" customHeight="1" x14ac:dyDescent="0.4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c r="O1349" s="5">
        <f t="shared" si="40"/>
        <v>2021</v>
      </c>
      <c r="P1349" s="5" t="str">
        <f t="shared" si="41"/>
        <v>Oct</v>
      </c>
    </row>
    <row r="1350" spans="2:16" ht="14.25" customHeight="1" x14ac:dyDescent="0.4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c r="O1350" s="5">
        <f t="shared" si="40"/>
        <v>2021</v>
      </c>
      <c r="P1350" s="5" t="str">
        <f t="shared" si="41"/>
        <v>Oct</v>
      </c>
    </row>
    <row r="1351" spans="2:16" ht="14.25" customHeight="1" x14ac:dyDescent="0.4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c r="O1351" s="5">
        <f t="shared" ref="O1351:O1414" si="42">YEAR(D1351)</f>
        <v>2021</v>
      </c>
      <c r="P1351" s="5" t="str">
        <f t="shared" ref="P1351:P1414" si="43">TEXT(D1351, "mmm")</f>
        <v>Oct</v>
      </c>
    </row>
    <row r="1352" spans="2:16" ht="14.25" customHeight="1" x14ac:dyDescent="0.4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c r="O1352" s="5">
        <f t="shared" si="42"/>
        <v>2021</v>
      </c>
      <c r="P1352" s="5" t="str">
        <f t="shared" si="43"/>
        <v>Oct</v>
      </c>
    </row>
    <row r="1353" spans="2:16" ht="14.25" customHeight="1" x14ac:dyDescent="0.4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c r="O1353" s="5">
        <f t="shared" si="42"/>
        <v>2021</v>
      </c>
      <c r="P1353" s="5" t="str">
        <f t="shared" si="43"/>
        <v>Nov</v>
      </c>
    </row>
    <row r="1354" spans="2:16" ht="14.25" customHeight="1" x14ac:dyDescent="0.4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c r="O1354" s="5">
        <f t="shared" si="42"/>
        <v>2021</v>
      </c>
      <c r="P1354" s="5" t="str">
        <f t="shared" si="43"/>
        <v>Nov</v>
      </c>
    </row>
    <row r="1355" spans="2:16" ht="14.25" customHeight="1" x14ac:dyDescent="0.4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c r="O1355" s="5">
        <f t="shared" si="42"/>
        <v>2021</v>
      </c>
      <c r="P1355" s="5" t="str">
        <f t="shared" si="43"/>
        <v>Nov</v>
      </c>
    </row>
    <row r="1356" spans="2:16" ht="14.25" customHeight="1" x14ac:dyDescent="0.4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c r="O1356" s="5">
        <f t="shared" si="42"/>
        <v>2021</v>
      </c>
      <c r="P1356" s="5" t="str">
        <f t="shared" si="43"/>
        <v>Nov</v>
      </c>
    </row>
    <row r="1357" spans="2:16" ht="14.25" customHeight="1" x14ac:dyDescent="0.4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c r="O1357" s="5">
        <f t="shared" si="42"/>
        <v>2021</v>
      </c>
      <c r="P1357" s="5" t="str">
        <f t="shared" si="43"/>
        <v>Nov</v>
      </c>
    </row>
    <row r="1358" spans="2:16" ht="14.25" customHeight="1" x14ac:dyDescent="0.4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c r="O1358" s="5">
        <f t="shared" si="42"/>
        <v>2021</v>
      </c>
      <c r="P1358" s="5" t="str">
        <f t="shared" si="43"/>
        <v>Nov</v>
      </c>
    </row>
    <row r="1359" spans="2:16" ht="14.25" customHeight="1" x14ac:dyDescent="0.4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c r="O1359" s="5">
        <f t="shared" si="42"/>
        <v>2021</v>
      </c>
      <c r="P1359" s="5" t="str">
        <f t="shared" si="43"/>
        <v>Dec</v>
      </c>
    </row>
    <row r="1360" spans="2:16" ht="14.25" customHeight="1" x14ac:dyDescent="0.4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c r="O1360" s="5">
        <f t="shared" si="42"/>
        <v>2021</v>
      </c>
      <c r="P1360" s="5" t="str">
        <f t="shared" si="43"/>
        <v>Dec</v>
      </c>
    </row>
    <row r="1361" spans="2:16" ht="14.25" customHeight="1" x14ac:dyDescent="0.4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c r="O1361" s="5">
        <f t="shared" si="42"/>
        <v>2021</v>
      </c>
      <c r="P1361" s="5" t="str">
        <f t="shared" si="43"/>
        <v>Dec</v>
      </c>
    </row>
    <row r="1362" spans="2:16" ht="14.25" customHeight="1" x14ac:dyDescent="0.4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c r="O1362" s="5">
        <f t="shared" si="42"/>
        <v>2021</v>
      </c>
      <c r="P1362" s="5" t="str">
        <f t="shared" si="43"/>
        <v>Dec</v>
      </c>
    </row>
    <row r="1363" spans="2:16" ht="14.25" customHeight="1" x14ac:dyDescent="0.4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c r="O1363" s="5">
        <f t="shared" si="42"/>
        <v>2021</v>
      </c>
      <c r="P1363" s="5" t="str">
        <f t="shared" si="43"/>
        <v>Dec</v>
      </c>
    </row>
    <row r="1364" spans="2:16" ht="14.25" customHeight="1" x14ac:dyDescent="0.4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c r="O1364" s="5">
        <f t="shared" si="42"/>
        <v>2021</v>
      </c>
      <c r="P1364" s="5" t="str">
        <f t="shared" si="43"/>
        <v>Dec</v>
      </c>
    </row>
    <row r="1365" spans="2:16" ht="14.25" customHeight="1" x14ac:dyDescent="0.4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c r="O1365" s="5">
        <f t="shared" si="42"/>
        <v>2021</v>
      </c>
      <c r="P1365" s="5" t="str">
        <f t="shared" si="43"/>
        <v>Jan</v>
      </c>
    </row>
    <row r="1366" spans="2:16" ht="14.25" customHeight="1" x14ac:dyDescent="0.4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c r="O1366" s="5">
        <f t="shared" si="42"/>
        <v>2021</v>
      </c>
      <c r="P1366" s="5" t="str">
        <f t="shared" si="43"/>
        <v>Jan</v>
      </c>
    </row>
    <row r="1367" spans="2:16" ht="14.25" customHeight="1" x14ac:dyDescent="0.4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c r="O1367" s="5">
        <f t="shared" si="42"/>
        <v>2021</v>
      </c>
      <c r="P1367" s="5" t="str">
        <f t="shared" si="43"/>
        <v>Jan</v>
      </c>
    </row>
    <row r="1368" spans="2:16" ht="14.25" customHeight="1" x14ac:dyDescent="0.4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c r="O1368" s="5">
        <f t="shared" si="42"/>
        <v>2021</v>
      </c>
      <c r="P1368" s="5" t="str">
        <f t="shared" si="43"/>
        <v>Jan</v>
      </c>
    </row>
    <row r="1369" spans="2:16" ht="14.25" customHeight="1" x14ac:dyDescent="0.4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c r="O1369" s="5">
        <f t="shared" si="42"/>
        <v>2021</v>
      </c>
      <c r="P1369" s="5" t="str">
        <f t="shared" si="43"/>
        <v>Jan</v>
      </c>
    </row>
    <row r="1370" spans="2:16" ht="14.25" customHeight="1" x14ac:dyDescent="0.4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c r="O1370" s="5">
        <f t="shared" si="42"/>
        <v>2021</v>
      </c>
      <c r="P1370" s="5" t="str">
        <f t="shared" si="43"/>
        <v>Jan</v>
      </c>
    </row>
    <row r="1371" spans="2:16" ht="14.25" customHeight="1" x14ac:dyDescent="0.4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c r="O1371" s="5">
        <f t="shared" si="42"/>
        <v>2021</v>
      </c>
      <c r="P1371" s="5" t="str">
        <f t="shared" si="43"/>
        <v>Feb</v>
      </c>
    </row>
    <row r="1372" spans="2:16" ht="14.25" customHeight="1" x14ac:dyDescent="0.4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c r="O1372" s="5">
        <f t="shared" si="42"/>
        <v>2021</v>
      </c>
      <c r="P1372" s="5" t="str">
        <f t="shared" si="43"/>
        <v>Feb</v>
      </c>
    </row>
    <row r="1373" spans="2:16" ht="14.25" customHeight="1" x14ac:dyDescent="0.4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c r="O1373" s="5">
        <f t="shared" si="42"/>
        <v>2021</v>
      </c>
      <c r="P1373" s="5" t="str">
        <f t="shared" si="43"/>
        <v>Feb</v>
      </c>
    </row>
    <row r="1374" spans="2:16" ht="14.25" customHeight="1" x14ac:dyDescent="0.4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c r="O1374" s="5">
        <f t="shared" si="42"/>
        <v>2021</v>
      </c>
      <c r="P1374" s="5" t="str">
        <f t="shared" si="43"/>
        <v>Feb</v>
      </c>
    </row>
    <row r="1375" spans="2:16" ht="14.25" customHeight="1" x14ac:dyDescent="0.4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c r="O1375" s="5">
        <f t="shared" si="42"/>
        <v>2021</v>
      </c>
      <c r="P1375" s="5" t="str">
        <f t="shared" si="43"/>
        <v>Feb</v>
      </c>
    </row>
    <row r="1376" spans="2:16" ht="14.25" customHeight="1" x14ac:dyDescent="0.4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c r="O1376" s="5">
        <f t="shared" si="42"/>
        <v>2021</v>
      </c>
      <c r="P1376" s="5" t="str">
        <f t="shared" si="43"/>
        <v>Feb</v>
      </c>
    </row>
    <row r="1377" spans="2:16" ht="14.25" customHeight="1" x14ac:dyDescent="0.4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c r="O1377" s="5">
        <f t="shared" si="42"/>
        <v>2021</v>
      </c>
      <c r="P1377" s="5" t="str">
        <f t="shared" si="43"/>
        <v>Mar</v>
      </c>
    </row>
    <row r="1378" spans="2:16" ht="14.25" customHeight="1" x14ac:dyDescent="0.4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c r="O1378" s="5">
        <f t="shared" si="42"/>
        <v>2021</v>
      </c>
      <c r="P1378" s="5" t="str">
        <f t="shared" si="43"/>
        <v>Mar</v>
      </c>
    </row>
    <row r="1379" spans="2:16" ht="14.25" customHeight="1" x14ac:dyDescent="0.4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c r="O1379" s="5">
        <f t="shared" si="42"/>
        <v>2021</v>
      </c>
      <c r="P1379" s="5" t="str">
        <f t="shared" si="43"/>
        <v>Mar</v>
      </c>
    </row>
    <row r="1380" spans="2:16" ht="14.25" customHeight="1" x14ac:dyDescent="0.4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c r="O1380" s="5">
        <f t="shared" si="42"/>
        <v>2021</v>
      </c>
      <c r="P1380" s="5" t="str">
        <f t="shared" si="43"/>
        <v>Mar</v>
      </c>
    </row>
    <row r="1381" spans="2:16" ht="14.25" customHeight="1" x14ac:dyDescent="0.4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c r="O1381" s="5">
        <f t="shared" si="42"/>
        <v>2021</v>
      </c>
      <c r="P1381" s="5" t="str">
        <f t="shared" si="43"/>
        <v>Mar</v>
      </c>
    </row>
    <row r="1382" spans="2:16" ht="14.25" customHeight="1" x14ac:dyDescent="0.4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c r="O1382" s="5">
        <f t="shared" si="42"/>
        <v>2021</v>
      </c>
      <c r="P1382" s="5" t="str">
        <f t="shared" si="43"/>
        <v>Mar</v>
      </c>
    </row>
    <row r="1383" spans="2:16" ht="14.25" customHeight="1" x14ac:dyDescent="0.4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c r="O1383" s="5">
        <f t="shared" si="42"/>
        <v>2021</v>
      </c>
      <c r="P1383" s="5" t="str">
        <f t="shared" si="43"/>
        <v>Apr</v>
      </c>
    </row>
    <row r="1384" spans="2:16" ht="14.25" customHeight="1" x14ac:dyDescent="0.4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c r="O1384" s="5">
        <f t="shared" si="42"/>
        <v>2021</v>
      </c>
      <c r="P1384" s="5" t="str">
        <f t="shared" si="43"/>
        <v>Apr</v>
      </c>
    </row>
    <row r="1385" spans="2:16" ht="14.25" customHeight="1" x14ac:dyDescent="0.4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c r="O1385" s="5">
        <f t="shared" si="42"/>
        <v>2021</v>
      </c>
      <c r="P1385" s="5" t="str">
        <f t="shared" si="43"/>
        <v>Apr</v>
      </c>
    </row>
    <row r="1386" spans="2:16" ht="14.25" customHeight="1" x14ac:dyDescent="0.4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c r="O1386" s="5">
        <f t="shared" si="42"/>
        <v>2021</v>
      </c>
      <c r="P1386" s="5" t="str">
        <f t="shared" si="43"/>
        <v>Apr</v>
      </c>
    </row>
    <row r="1387" spans="2:16" ht="14.25" customHeight="1" x14ac:dyDescent="0.4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c r="O1387" s="5">
        <f t="shared" si="42"/>
        <v>2021</v>
      </c>
      <c r="P1387" s="5" t="str">
        <f t="shared" si="43"/>
        <v>Apr</v>
      </c>
    </row>
    <row r="1388" spans="2:16" ht="14.25" customHeight="1" x14ac:dyDescent="0.4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c r="O1388" s="5">
        <f t="shared" si="42"/>
        <v>2021</v>
      </c>
      <c r="P1388" s="5" t="str">
        <f t="shared" si="43"/>
        <v>Apr</v>
      </c>
    </row>
    <row r="1389" spans="2:16" ht="14.25" customHeight="1" x14ac:dyDescent="0.4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c r="O1389" s="5">
        <f t="shared" si="42"/>
        <v>2021</v>
      </c>
      <c r="P1389" s="5" t="str">
        <f t="shared" si="43"/>
        <v>May</v>
      </c>
    </row>
    <row r="1390" spans="2:16" ht="14.25" customHeight="1" x14ac:dyDescent="0.4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c r="O1390" s="5">
        <f t="shared" si="42"/>
        <v>2021</v>
      </c>
      <c r="P1390" s="5" t="str">
        <f t="shared" si="43"/>
        <v>May</v>
      </c>
    </row>
    <row r="1391" spans="2:16" ht="14.25" customHeight="1" x14ac:dyDescent="0.4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c r="O1391" s="5">
        <f t="shared" si="42"/>
        <v>2021</v>
      </c>
      <c r="P1391" s="5" t="str">
        <f t="shared" si="43"/>
        <v>May</v>
      </c>
    </row>
    <row r="1392" spans="2:16" ht="14.25" customHeight="1" x14ac:dyDescent="0.4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c r="O1392" s="5">
        <f t="shared" si="42"/>
        <v>2021</v>
      </c>
      <c r="P1392" s="5" t="str">
        <f t="shared" si="43"/>
        <v>May</v>
      </c>
    </row>
    <row r="1393" spans="2:16" ht="14.25" customHeight="1" x14ac:dyDescent="0.4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c r="O1393" s="5">
        <f t="shared" si="42"/>
        <v>2021</v>
      </c>
      <c r="P1393" s="5" t="str">
        <f t="shared" si="43"/>
        <v>May</v>
      </c>
    </row>
    <row r="1394" spans="2:16" ht="14.25" customHeight="1" x14ac:dyDescent="0.4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c r="O1394" s="5">
        <f t="shared" si="42"/>
        <v>2021</v>
      </c>
      <c r="P1394" s="5" t="str">
        <f t="shared" si="43"/>
        <v>May</v>
      </c>
    </row>
    <row r="1395" spans="2:16" ht="14.25" customHeight="1" x14ac:dyDescent="0.4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c r="O1395" s="5">
        <f t="shared" si="42"/>
        <v>2021</v>
      </c>
      <c r="P1395" s="5" t="str">
        <f t="shared" si="43"/>
        <v>Jun</v>
      </c>
    </row>
    <row r="1396" spans="2:16" ht="14.25" customHeight="1" x14ac:dyDescent="0.4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c r="O1396" s="5">
        <f t="shared" si="42"/>
        <v>2021</v>
      </c>
      <c r="P1396" s="5" t="str">
        <f t="shared" si="43"/>
        <v>Jun</v>
      </c>
    </row>
    <row r="1397" spans="2:16" ht="14.25" customHeight="1" x14ac:dyDescent="0.4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c r="O1397" s="5">
        <f t="shared" si="42"/>
        <v>2021</v>
      </c>
      <c r="P1397" s="5" t="str">
        <f t="shared" si="43"/>
        <v>Jun</v>
      </c>
    </row>
    <row r="1398" spans="2:16" ht="14.25" customHeight="1" x14ac:dyDescent="0.4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c r="O1398" s="5">
        <f t="shared" si="42"/>
        <v>2021</v>
      </c>
      <c r="P1398" s="5" t="str">
        <f t="shared" si="43"/>
        <v>Jun</v>
      </c>
    </row>
    <row r="1399" spans="2:16" ht="14.25" customHeight="1" x14ac:dyDescent="0.4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c r="O1399" s="5">
        <f t="shared" si="42"/>
        <v>2021</v>
      </c>
      <c r="P1399" s="5" t="str">
        <f t="shared" si="43"/>
        <v>Jun</v>
      </c>
    </row>
    <row r="1400" spans="2:16" ht="14.25" customHeight="1" x14ac:dyDescent="0.4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c r="O1400" s="5">
        <f t="shared" si="42"/>
        <v>2021</v>
      </c>
      <c r="P1400" s="5" t="str">
        <f t="shared" si="43"/>
        <v>Jun</v>
      </c>
    </row>
    <row r="1401" spans="2:16" ht="14.25" customHeight="1" x14ac:dyDescent="0.4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c r="O1401" s="5">
        <f t="shared" si="42"/>
        <v>2021</v>
      </c>
      <c r="P1401" s="5" t="str">
        <f t="shared" si="43"/>
        <v>Jul</v>
      </c>
    </row>
    <row r="1402" spans="2:16" ht="14.25" customHeight="1" x14ac:dyDescent="0.4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c r="O1402" s="5">
        <f t="shared" si="42"/>
        <v>2021</v>
      </c>
      <c r="P1402" s="5" t="str">
        <f t="shared" si="43"/>
        <v>Jul</v>
      </c>
    </row>
    <row r="1403" spans="2:16" ht="14.25" customHeight="1" x14ac:dyDescent="0.4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c r="O1403" s="5">
        <f t="shared" si="42"/>
        <v>2021</v>
      </c>
      <c r="P1403" s="5" t="str">
        <f t="shared" si="43"/>
        <v>Jul</v>
      </c>
    </row>
    <row r="1404" spans="2:16" ht="14.25" customHeight="1" x14ac:dyDescent="0.4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c r="O1404" s="5">
        <f t="shared" si="42"/>
        <v>2021</v>
      </c>
      <c r="P1404" s="5" t="str">
        <f t="shared" si="43"/>
        <v>Jul</v>
      </c>
    </row>
    <row r="1405" spans="2:16" ht="14.25" customHeight="1" x14ac:dyDescent="0.4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c r="O1405" s="5">
        <f t="shared" si="42"/>
        <v>2021</v>
      </c>
      <c r="P1405" s="5" t="str">
        <f t="shared" si="43"/>
        <v>Jul</v>
      </c>
    </row>
    <row r="1406" spans="2:16" ht="14.25" customHeight="1" x14ac:dyDescent="0.4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c r="O1406" s="5">
        <f t="shared" si="42"/>
        <v>2021</v>
      </c>
      <c r="P1406" s="5" t="str">
        <f t="shared" si="43"/>
        <v>Jul</v>
      </c>
    </row>
    <row r="1407" spans="2:16" ht="14.25" customHeight="1" x14ac:dyDescent="0.4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c r="O1407" s="5">
        <f t="shared" si="42"/>
        <v>2021</v>
      </c>
      <c r="P1407" s="5" t="str">
        <f t="shared" si="43"/>
        <v>Aug</v>
      </c>
    </row>
    <row r="1408" spans="2:16" ht="14.25" customHeight="1" x14ac:dyDescent="0.4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c r="O1408" s="5">
        <f t="shared" si="42"/>
        <v>2021</v>
      </c>
      <c r="P1408" s="5" t="str">
        <f t="shared" si="43"/>
        <v>Aug</v>
      </c>
    </row>
    <row r="1409" spans="2:16" ht="14.25" customHeight="1" x14ac:dyDescent="0.4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c r="O1409" s="5">
        <f t="shared" si="42"/>
        <v>2021</v>
      </c>
      <c r="P1409" s="5" t="str">
        <f t="shared" si="43"/>
        <v>Aug</v>
      </c>
    </row>
    <row r="1410" spans="2:16" ht="14.25" customHeight="1" x14ac:dyDescent="0.4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c r="O1410" s="5">
        <f t="shared" si="42"/>
        <v>2021</v>
      </c>
      <c r="P1410" s="5" t="str">
        <f t="shared" si="43"/>
        <v>Aug</v>
      </c>
    </row>
    <row r="1411" spans="2:16" ht="14.25" customHeight="1" x14ac:dyDescent="0.4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c r="O1411" s="5">
        <f t="shared" si="42"/>
        <v>2021</v>
      </c>
      <c r="P1411" s="5" t="str">
        <f t="shared" si="43"/>
        <v>Aug</v>
      </c>
    </row>
    <row r="1412" spans="2:16" ht="14.25" customHeight="1" x14ac:dyDescent="0.4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c r="O1412" s="5">
        <f t="shared" si="42"/>
        <v>2021</v>
      </c>
      <c r="P1412" s="5" t="str">
        <f t="shared" si="43"/>
        <v>Aug</v>
      </c>
    </row>
    <row r="1413" spans="2:16" ht="14.25" customHeight="1" x14ac:dyDescent="0.4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c r="O1413" s="5">
        <f t="shared" si="42"/>
        <v>2021</v>
      </c>
      <c r="P1413" s="5" t="str">
        <f t="shared" si="43"/>
        <v>Sep</v>
      </c>
    </row>
    <row r="1414" spans="2:16" ht="14.25" customHeight="1" x14ac:dyDescent="0.4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c r="O1414" s="5">
        <f t="shared" si="42"/>
        <v>2021</v>
      </c>
      <c r="P1414" s="5" t="str">
        <f t="shared" si="43"/>
        <v>Sep</v>
      </c>
    </row>
    <row r="1415" spans="2:16" ht="14.25" customHeight="1" x14ac:dyDescent="0.4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c r="O1415" s="5">
        <f t="shared" ref="O1415:O1478" si="44">YEAR(D1415)</f>
        <v>2021</v>
      </c>
      <c r="P1415" s="5" t="str">
        <f t="shared" ref="P1415:P1478" si="45">TEXT(D1415, "mmm")</f>
        <v>Sep</v>
      </c>
    </row>
    <row r="1416" spans="2:16" ht="14.25" customHeight="1" x14ac:dyDescent="0.4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c r="O1416" s="5">
        <f t="shared" si="44"/>
        <v>2021</v>
      </c>
      <c r="P1416" s="5" t="str">
        <f t="shared" si="45"/>
        <v>Sep</v>
      </c>
    </row>
    <row r="1417" spans="2:16" ht="14.25" customHeight="1" x14ac:dyDescent="0.4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c r="O1417" s="5">
        <f t="shared" si="44"/>
        <v>2021</v>
      </c>
      <c r="P1417" s="5" t="str">
        <f t="shared" si="45"/>
        <v>Sep</v>
      </c>
    </row>
    <row r="1418" spans="2:16" ht="14.25" customHeight="1" x14ac:dyDescent="0.4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c r="O1418" s="5">
        <f t="shared" si="44"/>
        <v>2021</v>
      </c>
      <c r="P1418" s="5" t="str">
        <f t="shared" si="45"/>
        <v>Sep</v>
      </c>
    </row>
    <row r="1419" spans="2:16" ht="14.25" customHeight="1" x14ac:dyDescent="0.4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c r="O1419" s="5">
        <f t="shared" si="44"/>
        <v>2021</v>
      </c>
      <c r="P1419" s="5" t="str">
        <f t="shared" si="45"/>
        <v>Oct</v>
      </c>
    </row>
    <row r="1420" spans="2:16" ht="14.25" customHeight="1" x14ac:dyDescent="0.4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c r="O1420" s="5">
        <f t="shared" si="44"/>
        <v>2021</v>
      </c>
      <c r="P1420" s="5" t="str">
        <f t="shared" si="45"/>
        <v>Oct</v>
      </c>
    </row>
    <row r="1421" spans="2:16" ht="14.25" customHeight="1" x14ac:dyDescent="0.4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c r="O1421" s="5">
        <f t="shared" si="44"/>
        <v>2021</v>
      </c>
      <c r="P1421" s="5" t="str">
        <f t="shared" si="45"/>
        <v>Oct</v>
      </c>
    </row>
    <row r="1422" spans="2:16" ht="14.25" customHeight="1" x14ac:dyDescent="0.4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c r="O1422" s="5">
        <f t="shared" si="44"/>
        <v>2021</v>
      </c>
      <c r="P1422" s="5" t="str">
        <f t="shared" si="45"/>
        <v>Oct</v>
      </c>
    </row>
    <row r="1423" spans="2:16" ht="14.25" customHeight="1" x14ac:dyDescent="0.4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c r="O1423" s="5">
        <f t="shared" si="44"/>
        <v>2021</v>
      </c>
      <c r="P1423" s="5" t="str">
        <f t="shared" si="45"/>
        <v>Oct</v>
      </c>
    </row>
    <row r="1424" spans="2:16" ht="14.25" customHeight="1" x14ac:dyDescent="0.4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c r="O1424" s="5">
        <f t="shared" si="44"/>
        <v>2021</v>
      </c>
      <c r="P1424" s="5" t="str">
        <f t="shared" si="45"/>
        <v>Oct</v>
      </c>
    </row>
    <row r="1425" spans="2:16" ht="14.25" customHeight="1" x14ac:dyDescent="0.4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c r="O1425" s="5">
        <f t="shared" si="44"/>
        <v>2021</v>
      </c>
      <c r="P1425" s="5" t="str">
        <f t="shared" si="45"/>
        <v>Nov</v>
      </c>
    </row>
    <row r="1426" spans="2:16" ht="14.25" customHeight="1" x14ac:dyDescent="0.4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c r="O1426" s="5">
        <f t="shared" si="44"/>
        <v>2021</v>
      </c>
      <c r="P1426" s="5" t="str">
        <f t="shared" si="45"/>
        <v>Nov</v>
      </c>
    </row>
    <row r="1427" spans="2:16" ht="14.25" customHeight="1" x14ac:dyDescent="0.4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c r="O1427" s="5">
        <f t="shared" si="44"/>
        <v>2021</v>
      </c>
      <c r="P1427" s="5" t="str">
        <f t="shared" si="45"/>
        <v>Nov</v>
      </c>
    </row>
    <row r="1428" spans="2:16" ht="14.25" customHeight="1" x14ac:dyDescent="0.4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c r="O1428" s="5">
        <f t="shared" si="44"/>
        <v>2021</v>
      </c>
      <c r="P1428" s="5" t="str">
        <f t="shared" si="45"/>
        <v>Nov</v>
      </c>
    </row>
    <row r="1429" spans="2:16" ht="14.25" customHeight="1" x14ac:dyDescent="0.4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c r="O1429" s="5">
        <f t="shared" si="44"/>
        <v>2021</v>
      </c>
      <c r="P1429" s="5" t="str">
        <f t="shared" si="45"/>
        <v>Nov</v>
      </c>
    </row>
    <row r="1430" spans="2:16" ht="14.25" customHeight="1" x14ac:dyDescent="0.4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c r="O1430" s="5">
        <f t="shared" si="44"/>
        <v>2021</v>
      </c>
      <c r="P1430" s="5" t="str">
        <f t="shared" si="45"/>
        <v>Nov</v>
      </c>
    </row>
    <row r="1431" spans="2:16" ht="14.25" customHeight="1" x14ac:dyDescent="0.4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c r="O1431" s="5">
        <f t="shared" si="44"/>
        <v>2021</v>
      </c>
      <c r="P1431" s="5" t="str">
        <f t="shared" si="45"/>
        <v>Dec</v>
      </c>
    </row>
    <row r="1432" spans="2:16" ht="14.25" customHeight="1" x14ac:dyDescent="0.4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c r="O1432" s="5">
        <f t="shared" si="44"/>
        <v>2021</v>
      </c>
      <c r="P1432" s="5" t="str">
        <f t="shared" si="45"/>
        <v>Dec</v>
      </c>
    </row>
    <row r="1433" spans="2:16" ht="14.25" customHeight="1" x14ac:dyDescent="0.4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c r="O1433" s="5">
        <f t="shared" si="44"/>
        <v>2021</v>
      </c>
      <c r="P1433" s="5" t="str">
        <f t="shared" si="45"/>
        <v>Dec</v>
      </c>
    </row>
    <row r="1434" spans="2:16" ht="14.25" customHeight="1" x14ac:dyDescent="0.4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c r="O1434" s="5">
        <f t="shared" si="44"/>
        <v>2021</v>
      </c>
      <c r="P1434" s="5" t="str">
        <f t="shared" si="45"/>
        <v>Dec</v>
      </c>
    </row>
    <row r="1435" spans="2:16" ht="14.25" customHeight="1" x14ac:dyDescent="0.4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c r="O1435" s="5">
        <f t="shared" si="44"/>
        <v>2021</v>
      </c>
      <c r="P1435" s="5" t="str">
        <f t="shared" si="45"/>
        <v>Dec</v>
      </c>
    </row>
    <row r="1436" spans="2:16" ht="14.25" customHeight="1" x14ac:dyDescent="0.4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c r="O1436" s="5">
        <f t="shared" si="44"/>
        <v>2021</v>
      </c>
      <c r="P1436" s="5" t="str">
        <f t="shared" si="45"/>
        <v>Dec</v>
      </c>
    </row>
    <row r="1437" spans="2:16" ht="14.25" customHeight="1" x14ac:dyDescent="0.4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c r="O1437" s="5">
        <f t="shared" si="44"/>
        <v>2021</v>
      </c>
      <c r="P1437" s="5" t="str">
        <f t="shared" si="45"/>
        <v>Jan</v>
      </c>
    </row>
    <row r="1438" spans="2:16" ht="14.25" customHeight="1" x14ac:dyDescent="0.4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c r="O1438" s="5">
        <f t="shared" si="44"/>
        <v>2021</v>
      </c>
      <c r="P1438" s="5" t="str">
        <f t="shared" si="45"/>
        <v>Jan</v>
      </c>
    </row>
    <row r="1439" spans="2:16" ht="14.25" customHeight="1" x14ac:dyDescent="0.4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c r="O1439" s="5">
        <f t="shared" si="44"/>
        <v>2021</v>
      </c>
      <c r="P1439" s="5" t="str">
        <f t="shared" si="45"/>
        <v>Jan</v>
      </c>
    </row>
    <row r="1440" spans="2:16" ht="14.25" customHeight="1" x14ac:dyDescent="0.4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c r="O1440" s="5">
        <f t="shared" si="44"/>
        <v>2021</v>
      </c>
      <c r="P1440" s="5" t="str">
        <f t="shared" si="45"/>
        <v>Jan</v>
      </c>
    </row>
    <row r="1441" spans="2:16" ht="14.25" customHeight="1" x14ac:dyDescent="0.4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c r="O1441" s="5">
        <f t="shared" si="44"/>
        <v>2021</v>
      </c>
      <c r="P1441" s="5" t="str">
        <f t="shared" si="45"/>
        <v>Jan</v>
      </c>
    </row>
    <row r="1442" spans="2:16" ht="14.25" customHeight="1" x14ac:dyDescent="0.4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c r="O1442" s="5">
        <f t="shared" si="44"/>
        <v>2021</v>
      </c>
      <c r="P1442" s="5" t="str">
        <f t="shared" si="45"/>
        <v>Jan</v>
      </c>
    </row>
    <row r="1443" spans="2:16" ht="14.25" customHeight="1" x14ac:dyDescent="0.4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c r="O1443" s="5">
        <f t="shared" si="44"/>
        <v>2021</v>
      </c>
      <c r="P1443" s="5" t="str">
        <f t="shared" si="45"/>
        <v>Feb</v>
      </c>
    </row>
    <row r="1444" spans="2:16" ht="14.25" customHeight="1" x14ac:dyDescent="0.4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c r="O1444" s="5">
        <f t="shared" si="44"/>
        <v>2021</v>
      </c>
      <c r="P1444" s="5" t="str">
        <f t="shared" si="45"/>
        <v>Feb</v>
      </c>
    </row>
    <row r="1445" spans="2:16" ht="14.25" customHeight="1" x14ac:dyDescent="0.4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c r="O1445" s="5">
        <f t="shared" si="44"/>
        <v>2021</v>
      </c>
      <c r="P1445" s="5" t="str">
        <f t="shared" si="45"/>
        <v>Feb</v>
      </c>
    </row>
    <row r="1446" spans="2:16" ht="14.25" customHeight="1" x14ac:dyDescent="0.4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c r="O1446" s="5">
        <f t="shared" si="44"/>
        <v>2021</v>
      </c>
      <c r="P1446" s="5" t="str">
        <f t="shared" si="45"/>
        <v>Feb</v>
      </c>
    </row>
    <row r="1447" spans="2:16" ht="14.25" customHeight="1" x14ac:dyDescent="0.4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c r="O1447" s="5">
        <f t="shared" si="44"/>
        <v>2021</v>
      </c>
      <c r="P1447" s="5" t="str">
        <f t="shared" si="45"/>
        <v>Feb</v>
      </c>
    </row>
    <row r="1448" spans="2:16" ht="14.25" customHeight="1" x14ac:dyDescent="0.4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c r="O1448" s="5">
        <f t="shared" si="44"/>
        <v>2021</v>
      </c>
      <c r="P1448" s="5" t="str">
        <f t="shared" si="45"/>
        <v>Feb</v>
      </c>
    </row>
    <row r="1449" spans="2:16" ht="14.25" customHeight="1" x14ac:dyDescent="0.4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c r="O1449" s="5">
        <f t="shared" si="44"/>
        <v>2021</v>
      </c>
      <c r="P1449" s="5" t="str">
        <f t="shared" si="45"/>
        <v>Mar</v>
      </c>
    </row>
    <row r="1450" spans="2:16" ht="14.25" customHeight="1" x14ac:dyDescent="0.4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c r="O1450" s="5">
        <f t="shared" si="44"/>
        <v>2021</v>
      </c>
      <c r="P1450" s="5" t="str">
        <f t="shared" si="45"/>
        <v>Mar</v>
      </c>
    </row>
    <row r="1451" spans="2:16" ht="14.25" customHeight="1" x14ac:dyDescent="0.4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c r="O1451" s="5">
        <f t="shared" si="44"/>
        <v>2021</v>
      </c>
      <c r="P1451" s="5" t="str">
        <f t="shared" si="45"/>
        <v>Mar</v>
      </c>
    </row>
    <row r="1452" spans="2:16" ht="14.25" customHeight="1" x14ac:dyDescent="0.4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c r="O1452" s="5">
        <f t="shared" si="44"/>
        <v>2021</v>
      </c>
      <c r="P1452" s="5" t="str">
        <f t="shared" si="45"/>
        <v>Mar</v>
      </c>
    </row>
    <row r="1453" spans="2:16" ht="14.25" customHeight="1" x14ac:dyDescent="0.4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c r="O1453" s="5">
        <f t="shared" si="44"/>
        <v>2021</v>
      </c>
      <c r="P1453" s="5" t="str">
        <f t="shared" si="45"/>
        <v>Mar</v>
      </c>
    </row>
    <row r="1454" spans="2:16" ht="14.25" customHeight="1" x14ac:dyDescent="0.4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c r="O1454" s="5">
        <f t="shared" si="44"/>
        <v>2021</v>
      </c>
      <c r="P1454" s="5" t="str">
        <f t="shared" si="45"/>
        <v>Mar</v>
      </c>
    </row>
    <row r="1455" spans="2:16" ht="14.25" customHeight="1" x14ac:dyDescent="0.4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c r="O1455" s="5">
        <f t="shared" si="44"/>
        <v>2021</v>
      </c>
      <c r="P1455" s="5" t="str">
        <f t="shared" si="45"/>
        <v>Apr</v>
      </c>
    </row>
    <row r="1456" spans="2:16" ht="14.25" customHeight="1" x14ac:dyDescent="0.4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c r="O1456" s="5">
        <f t="shared" si="44"/>
        <v>2021</v>
      </c>
      <c r="P1456" s="5" t="str">
        <f t="shared" si="45"/>
        <v>Apr</v>
      </c>
    </row>
    <row r="1457" spans="2:16" ht="14.25" customHeight="1" x14ac:dyDescent="0.4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c r="O1457" s="5">
        <f t="shared" si="44"/>
        <v>2021</v>
      </c>
      <c r="P1457" s="5" t="str">
        <f t="shared" si="45"/>
        <v>Apr</v>
      </c>
    </row>
    <row r="1458" spans="2:16" ht="14.25" customHeight="1" x14ac:dyDescent="0.4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c r="O1458" s="5">
        <f t="shared" si="44"/>
        <v>2021</v>
      </c>
      <c r="P1458" s="5" t="str">
        <f t="shared" si="45"/>
        <v>Apr</v>
      </c>
    </row>
    <row r="1459" spans="2:16" ht="14.25" customHeight="1" x14ac:dyDescent="0.4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c r="O1459" s="5">
        <f t="shared" si="44"/>
        <v>2021</v>
      </c>
      <c r="P1459" s="5" t="str">
        <f t="shared" si="45"/>
        <v>Apr</v>
      </c>
    </row>
    <row r="1460" spans="2:16" ht="14.25" customHeight="1" x14ac:dyDescent="0.4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c r="O1460" s="5">
        <f t="shared" si="44"/>
        <v>2021</v>
      </c>
      <c r="P1460" s="5" t="str">
        <f t="shared" si="45"/>
        <v>Apr</v>
      </c>
    </row>
    <row r="1461" spans="2:16" ht="14.25" customHeight="1" x14ac:dyDescent="0.4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c r="O1461" s="5">
        <f t="shared" si="44"/>
        <v>2021</v>
      </c>
      <c r="P1461" s="5" t="str">
        <f t="shared" si="45"/>
        <v>May</v>
      </c>
    </row>
    <row r="1462" spans="2:16" ht="14.25" customHeight="1" x14ac:dyDescent="0.4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c r="O1462" s="5">
        <f t="shared" si="44"/>
        <v>2021</v>
      </c>
      <c r="P1462" s="5" t="str">
        <f t="shared" si="45"/>
        <v>May</v>
      </c>
    </row>
    <row r="1463" spans="2:16" ht="14.25" customHeight="1" x14ac:dyDescent="0.4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c r="O1463" s="5">
        <f t="shared" si="44"/>
        <v>2021</v>
      </c>
      <c r="P1463" s="5" t="str">
        <f t="shared" si="45"/>
        <v>May</v>
      </c>
    </row>
    <row r="1464" spans="2:16" ht="14.25" customHeight="1" x14ac:dyDescent="0.4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c r="O1464" s="5">
        <f t="shared" si="44"/>
        <v>2021</v>
      </c>
      <c r="P1464" s="5" t="str">
        <f t="shared" si="45"/>
        <v>May</v>
      </c>
    </row>
    <row r="1465" spans="2:16" ht="14.25" customHeight="1" x14ac:dyDescent="0.4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c r="O1465" s="5">
        <f t="shared" si="44"/>
        <v>2021</v>
      </c>
      <c r="P1465" s="5" t="str">
        <f t="shared" si="45"/>
        <v>May</v>
      </c>
    </row>
    <row r="1466" spans="2:16" ht="14.25" customHeight="1" x14ac:dyDescent="0.4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c r="O1466" s="5">
        <f t="shared" si="44"/>
        <v>2021</v>
      </c>
      <c r="P1466" s="5" t="str">
        <f t="shared" si="45"/>
        <v>May</v>
      </c>
    </row>
    <row r="1467" spans="2:16" ht="14.25" customHeight="1" x14ac:dyDescent="0.4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c r="O1467" s="5">
        <f t="shared" si="44"/>
        <v>2021</v>
      </c>
      <c r="P1467" s="5" t="str">
        <f t="shared" si="45"/>
        <v>Jun</v>
      </c>
    </row>
    <row r="1468" spans="2:16" ht="14.25" customHeight="1" x14ac:dyDescent="0.4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c r="O1468" s="5">
        <f t="shared" si="44"/>
        <v>2021</v>
      </c>
      <c r="P1468" s="5" t="str">
        <f t="shared" si="45"/>
        <v>Jun</v>
      </c>
    </row>
    <row r="1469" spans="2:16" ht="14.25" customHeight="1" x14ac:dyDescent="0.4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c r="O1469" s="5">
        <f t="shared" si="44"/>
        <v>2021</v>
      </c>
      <c r="P1469" s="5" t="str">
        <f t="shared" si="45"/>
        <v>Jun</v>
      </c>
    </row>
    <row r="1470" spans="2:16" ht="14.25" customHeight="1" x14ac:dyDescent="0.4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c r="O1470" s="5">
        <f t="shared" si="44"/>
        <v>2021</v>
      </c>
      <c r="P1470" s="5" t="str">
        <f t="shared" si="45"/>
        <v>Jun</v>
      </c>
    </row>
    <row r="1471" spans="2:16" ht="14.25" customHeight="1" x14ac:dyDescent="0.4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c r="O1471" s="5">
        <f t="shared" si="44"/>
        <v>2021</v>
      </c>
      <c r="P1471" s="5" t="str">
        <f t="shared" si="45"/>
        <v>Jun</v>
      </c>
    </row>
    <row r="1472" spans="2:16" ht="14.25" customHeight="1" x14ac:dyDescent="0.4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c r="O1472" s="5">
        <f t="shared" si="44"/>
        <v>2021</v>
      </c>
      <c r="P1472" s="5" t="str">
        <f t="shared" si="45"/>
        <v>Jun</v>
      </c>
    </row>
    <row r="1473" spans="2:16" ht="14.25" customHeight="1" x14ac:dyDescent="0.4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c r="O1473" s="5">
        <f t="shared" si="44"/>
        <v>2021</v>
      </c>
      <c r="P1473" s="5" t="str">
        <f t="shared" si="45"/>
        <v>Jul</v>
      </c>
    </row>
    <row r="1474" spans="2:16" ht="14.25" customHeight="1" x14ac:dyDescent="0.4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c r="O1474" s="5">
        <f t="shared" si="44"/>
        <v>2021</v>
      </c>
      <c r="P1474" s="5" t="str">
        <f t="shared" si="45"/>
        <v>Jul</v>
      </c>
    </row>
    <row r="1475" spans="2:16" ht="14.25" customHeight="1" x14ac:dyDescent="0.4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c r="O1475" s="5">
        <f t="shared" si="44"/>
        <v>2021</v>
      </c>
      <c r="P1475" s="5" t="str">
        <f t="shared" si="45"/>
        <v>Jul</v>
      </c>
    </row>
    <row r="1476" spans="2:16" ht="14.25" customHeight="1" x14ac:dyDescent="0.4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c r="O1476" s="5">
        <f t="shared" si="44"/>
        <v>2021</v>
      </c>
      <c r="P1476" s="5" t="str">
        <f t="shared" si="45"/>
        <v>Jul</v>
      </c>
    </row>
    <row r="1477" spans="2:16" ht="14.25" customHeight="1" x14ac:dyDescent="0.4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c r="O1477" s="5">
        <f t="shared" si="44"/>
        <v>2021</v>
      </c>
      <c r="P1477" s="5" t="str">
        <f t="shared" si="45"/>
        <v>Jul</v>
      </c>
    </row>
    <row r="1478" spans="2:16" ht="14.25" customHeight="1" x14ac:dyDescent="0.4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c r="O1478" s="5">
        <f t="shared" si="44"/>
        <v>2021</v>
      </c>
      <c r="P1478" s="5" t="str">
        <f t="shared" si="45"/>
        <v>Jul</v>
      </c>
    </row>
    <row r="1479" spans="2:16" ht="14.25" customHeight="1" x14ac:dyDescent="0.4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c r="O1479" s="5">
        <f t="shared" ref="O1479:O1542" si="46">YEAR(D1479)</f>
        <v>2021</v>
      </c>
      <c r="P1479" s="5" t="str">
        <f t="shared" ref="P1479:P1542" si="47">TEXT(D1479, "mmm")</f>
        <v>Aug</v>
      </c>
    </row>
    <row r="1480" spans="2:16" ht="14.25" customHeight="1" x14ac:dyDescent="0.4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c r="O1480" s="5">
        <f t="shared" si="46"/>
        <v>2021</v>
      </c>
      <c r="P1480" s="5" t="str">
        <f t="shared" si="47"/>
        <v>Aug</v>
      </c>
    </row>
    <row r="1481" spans="2:16" ht="14.25" customHeight="1" x14ac:dyDescent="0.4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c r="O1481" s="5">
        <f t="shared" si="46"/>
        <v>2021</v>
      </c>
      <c r="P1481" s="5" t="str">
        <f t="shared" si="47"/>
        <v>Aug</v>
      </c>
    </row>
    <row r="1482" spans="2:16" ht="14.25" customHeight="1" x14ac:dyDescent="0.4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c r="O1482" s="5">
        <f t="shared" si="46"/>
        <v>2021</v>
      </c>
      <c r="P1482" s="5" t="str">
        <f t="shared" si="47"/>
        <v>Aug</v>
      </c>
    </row>
    <row r="1483" spans="2:16" ht="14.25" customHeight="1" x14ac:dyDescent="0.4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c r="O1483" s="5">
        <f t="shared" si="46"/>
        <v>2021</v>
      </c>
      <c r="P1483" s="5" t="str">
        <f t="shared" si="47"/>
        <v>Aug</v>
      </c>
    </row>
    <row r="1484" spans="2:16" ht="14.25" customHeight="1" x14ac:dyDescent="0.4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c r="O1484" s="5">
        <f t="shared" si="46"/>
        <v>2021</v>
      </c>
      <c r="P1484" s="5" t="str">
        <f t="shared" si="47"/>
        <v>Aug</v>
      </c>
    </row>
    <row r="1485" spans="2:16" ht="14.25" customHeight="1" x14ac:dyDescent="0.4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c r="O1485" s="5">
        <f t="shared" si="46"/>
        <v>2021</v>
      </c>
      <c r="P1485" s="5" t="str">
        <f t="shared" si="47"/>
        <v>Sep</v>
      </c>
    </row>
    <row r="1486" spans="2:16" ht="14.25" customHeight="1" x14ac:dyDescent="0.4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c r="O1486" s="5">
        <f t="shared" si="46"/>
        <v>2021</v>
      </c>
      <c r="P1486" s="5" t="str">
        <f t="shared" si="47"/>
        <v>Sep</v>
      </c>
    </row>
    <row r="1487" spans="2:16" ht="14.25" customHeight="1" x14ac:dyDescent="0.4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c r="O1487" s="5">
        <f t="shared" si="46"/>
        <v>2021</v>
      </c>
      <c r="P1487" s="5" t="str">
        <f t="shared" si="47"/>
        <v>Sep</v>
      </c>
    </row>
    <row r="1488" spans="2:16" ht="14.25" customHeight="1" x14ac:dyDescent="0.4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c r="O1488" s="5">
        <f t="shared" si="46"/>
        <v>2021</v>
      </c>
      <c r="P1488" s="5" t="str">
        <f t="shared" si="47"/>
        <v>Sep</v>
      </c>
    </row>
    <row r="1489" spans="2:16" ht="14.25" customHeight="1" x14ac:dyDescent="0.4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c r="O1489" s="5">
        <f t="shared" si="46"/>
        <v>2021</v>
      </c>
      <c r="P1489" s="5" t="str">
        <f t="shared" si="47"/>
        <v>Sep</v>
      </c>
    </row>
    <row r="1490" spans="2:16" ht="14.25" customHeight="1" x14ac:dyDescent="0.4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c r="O1490" s="5">
        <f t="shared" si="46"/>
        <v>2021</v>
      </c>
      <c r="P1490" s="5" t="str">
        <f t="shared" si="47"/>
        <v>Sep</v>
      </c>
    </row>
    <row r="1491" spans="2:16" ht="14.25" customHeight="1" x14ac:dyDescent="0.4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c r="O1491" s="5">
        <f t="shared" si="46"/>
        <v>2021</v>
      </c>
      <c r="P1491" s="5" t="str">
        <f t="shared" si="47"/>
        <v>Oct</v>
      </c>
    </row>
    <row r="1492" spans="2:16" ht="14.25" customHeight="1" x14ac:dyDescent="0.4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c r="O1492" s="5">
        <f t="shared" si="46"/>
        <v>2021</v>
      </c>
      <c r="P1492" s="5" t="str">
        <f t="shared" si="47"/>
        <v>Oct</v>
      </c>
    </row>
    <row r="1493" spans="2:16" ht="14.25" customHeight="1" x14ac:dyDescent="0.4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c r="O1493" s="5">
        <f t="shared" si="46"/>
        <v>2021</v>
      </c>
      <c r="P1493" s="5" t="str">
        <f t="shared" si="47"/>
        <v>Oct</v>
      </c>
    </row>
    <row r="1494" spans="2:16" ht="14.25" customHeight="1" x14ac:dyDescent="0.4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c r="O1494" s="5">
        <f t="shared" si="46"/>
        <v>2021</v>
      </c>
      <c r="P1494" s="5" t="str">
        <f t="shared" si="47"/>
        <v>Oct</v>
      </c>
    </row>
    <row r="1495" spans="2:16" ht="14.25" customHeight="1" x14ac:dyDescent="0.4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c r="O1495" s="5">
        <f t="shared" si="46"/>
        <v>2021</v>
      </c>
      <c r="P1495" s="5" t="str">
        <f t="shared" si="47"/>
        <v>Oct</v>
      </c>
    </row>
    <row r="1496" spans="2:16" ht="14.25" customHeight="1" x14ac:dyDescent="0.4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c r="O1496" s="5">
        <f t="shared" si="46"/>
        <v>2021</v>
      </c>
      <c r="P1496" s="5" t="str">
        <f t="shared" si="47"/>
        <v>Oct</v>
      </c>
    </row>
    <row r="1497" spans="2:16" ht="14.25" customHeight="1" x14ac:dyDescent="0.4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c r="O1497" s="5">
        <f t="shared" si="46"/>
        <v>2021</v>
      </c>
      <c r="P1497" s="5" t="str">
        <f t="shared" si="47"/>
        <v>Nov</v>
      </c>
    </row>
    <row r="1498" spans="2:16" ht="14.25" customHeight="1" x14ac:dyDescent="0.4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c r="O1498" s="5">
        <f t="shared" si="46"/>
        <v>2021</v>
      </c>
      <c r="P1498" s="5" t="str">
        <f t="shared" si="47"/>
        <v>Nov</v>
      </c>
    </row>
    <row r="1499" spans="2:16" ht="14.25" customHeight="1" x14ac:dyDescent="0.4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c r="O1499" s="5">
        <f t="shared" si="46"/>
        <v>2021</v>
      </c>
      <c r="P1499" s="5" t="str">
        <f t="shared" si="47"/>
        <v>Nov</v>
      </c>
    </row>
    <row r="1500" spans="2:16" ht="14.25" customHeight="1" x14ac:dyDescent="0.4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c r="O1500" s="5">
        <f t="shared" si="46"/>
        <v>2021</v>
      </c>
      <c r="P1500" s="5" t="str">
        <f t="shared" si="47"/>
        <v>Nov</v>
      </c>
    </row>
    <row r="1501" spans="2:16" ht="14.25" customHeight="1" x14ac:dyDescent="0.4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c r="O1501" s="5">
        <f t="shared" si="46"/>
        <v>2021</v>
      </c>
      <c r="P1501" s="5" t="str">
        <f t="shared" si="47"/>
        <v>Nov</v>
      </c>
    </row>
    <row r="1502" spans="2:16" ht="14.25" customHeight="1" x14ac:dyDescent="0.4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c r="O1502" s="5">
        <f t="shared" si="46"/>
        <v>2021</v>
      </c>
      <c r="P1502" s="5" t="str">
        <f t="shared" si="47"/>
        <v>Nov</v>
      </c>
    </row>
    <row r="1503" spans="2:16" ht="14.25" customHeight="1" x14ac:dyDescent="0.4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c r="O1503" s="5">
        <f t="shared" si="46"/>
        <v>2021</v>
      </c>
      <c r="P1503" s="5" t="str">
        <f t="shared" si="47"/>
        <v>Dec</v>
      </c>
    </row>
    <row r="1504" spans="2:16" ht="14.25" customHeight="1" x14ac:dyDescent="0.4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c r="O1504" s="5">
        <f t="shared" si="46"/>
        <v>2021</v>
      </c>
      <c r="P1504" s="5" t="str">
        <f t="shared" si="47"/>
        <v>Dec</v>
      </c>
    </row>
    <row r="1505" spans="2:16" ht="14.25" customHeight="1" x14ac:dyDescent="0.4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c r="O1505" s="5">
        <f t="shared" si="46"/>
        <v>2021</v>
      </c>
      <c r="P1505" s="5" t="str">
        <f t="shared" si="47"/>
        <v>Dec</v>
      </c>
    </row>
    <row r="1506" spans="2:16" ht="14.25" customHeight="1" x14ac:dyDescent="0.4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c r="O1506" s="5">
        <f t="shared" si="46"/>
        <v>2021</v>
      </c>
      <c r="P1506" s="5" t="str">
        <f t="shared" si="47"/>
        <v>Dec</v>
      </c>
    </row>
    <row r="1507" spans="2:16" ht="14.25" customHeight="1" x14ac:dyDescent="0.4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c r="O1507" s="5">
        <f t="shared" si="46"/>
        <v>2021</v>
      </c>
      <c r="P1507" s="5" t="str">
        <f t="shared" si="47"/>
        <v>Dec</v>
      </c>
    </row>
    <row r="1508" spans="2:16" ht="14.25" customHeight="1" x14ac:dyDescent="0.4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c r="O1508" s="5">
        <f t="shared" si="46"/>
        <v>2021</v>
      </c>
      <c r="P1508" s="5" t="str">
        <f t="shared" si="47"/>
        <v>Dec</v>
      </c>
    </row>
    <row r="1509" spans="2:16" ht="14.25" customHeight="1" x14ac:dyDescent="0.4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c r="O1509" s="5">
        <f t="shared" si="46"/>
        <v>2021</v>
      </c>
      <c r="P1509" s="5" t="str">
        <f t="shared" si="47"/>
        <v>Jan</v>
      </c>
    </row>
    <row r="1510" spans="2:16" ht="14.25" customHeight="1" x14ac:dyDescent="0.4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c r="O1510" s="5">
        <f t="shared" si="46"/>
        <v>2021</v>
      </c>
      <c r="P1510" s="5" t="str">
        <f t="shared" si="47"/>
        <v>Jan</v>
      </c>
    </row>
    <row r="1511" spans="2:16" ht="14.25" customHeight="1" x14ac:dyDescent="0.4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c r="O1511" s="5">
        <f t="shared" si="46"/>
        <v>2021</v>
      </c>
      <c r="P1511" s="5" t="str">
        <f t="shared" si="47"/>
        <v>Jan</v>
      </c>
    </row>
    <row r="1512" spans="2:16" ht="14.25" customHeight="1" x14ac:dyDescent="0.4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c r="O1512" s="5">
        <f t="shared" si="46"/>
        <v>2021</v>
      </c>
      <c r="P1512" s="5" t="str">
        <f t="shared" si="47"/>
        <v>Jan</v>
      </c>
    </row>
    <row r="1513" spans="2:16" ht="14.25" customHeight="1" x14ac:dyDescent="0.4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c r="O1513" s="5">
        <f t="shared" si="46"/>
        <v>2021</v>
      </c>
      <c r="P1513" s="5" t="str">
        <f t="shared" si="47"/>
        <v>Jan</v>
      </c>
    </row>
    <row r="1514" spans="2:16" ht="14.25" customHeight="1" x14ac:dyDescent="0.4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c r="O1514" s="5">
        <f t="shared" si="46"/>
        <v>2021</v>
      </c>
      <c r="P1514" s="5" t="str">
        <f t="shared" si="47"/>
        <v>Jan</v>
      </c>
    </row>
    <row r="1515" spans="2:16" ht="14.25" customHeight="1" x14ac:dyDescent="0.4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c r="O1515" s="5">
        <f t="shared" si="46"/>
        <v>2021</v>
      </c>
      <c r="P1515" s="5" t="str">
        <f t="shared" si="47"/>
        <v>Feb</v>
      </c>
    </row>
    <row r="1516" spans="2:16" ht="14.25" customHeight="1" x14ac:dyDescent="0.4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c r="O1516" s="5">
        <f t="shared" si="46"/>
        <v>2021</v>
      </c>
      <c r="P1516" s="5" t="str">
        <f t="shared" si="47"/>
        <v>Feb</v>
      </c>
    </row>
    <row r="1517" spans="2:16" ht="14.25" customHeight="1" x14ac:dyDescent="0.4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c r="O1517" s="5">
        <f t="shared" si="46"/>
        <v>2021</v>
      </c>
      <c r="P1517" s="5" t="str">
        <f t="shared" si="47"/>
        <v>Feb</v>
      </c>
    </row>
    <row r="1518" spans="2:16" ht="14.25" customHeight="1" x14ac:dyDescent="0.4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c r="O1518" s="5">
        <f t="shared" si="46"/>
        <v>2021</v>
      </c>
      <c r="P1518" s="5" t="str">
        <f t="shared" si="47"/>
        <v>Feb</v>
      </c>
    </row>
    <row r="1519" spans="2:16" ht="14.25" customHeight="1" x14ac:dyDescent="0.4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c r="O1519" s="5">
        <f t="shared" si="46"/>
        <v>2021</v>
      </c>
      <c r="P1519" s="5" t="str">
        <f t="shared" si="47"/>
        <v>Feb</v>
      </c>
    </row>
    <row r="1520" spans="2:16" ht="14.25" customHeight="1" x14ac:dyDescent="0.4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c r="O1520" s="5">
        <f t="shared" si="46"/>
        <v>2021</v>
      </c>
      <c r="P1520" s="5" t="str">
        <f t="shared" si="47"/>
        <v>Feb</v>
      </c>
    </row>
    <row r="1521" spans="2:16" ht="14.25" customHeight="1" x14ac:dyDescent="0.4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c r="O1521" s="5">
        <f t="shared" si="46"/>
        <v>2021</v>
      </c>
      <c r="P1521" s="5" t="str">
        <f t="shared" si="47"/>
        <v>Mar</v>
      </c>
    </row>
    <row r="1522" spans="2:16" ht="14.25" customHeight="1" x14ac:dyDescent="0.4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c r="O1522" s="5">
        <f t="shared" si="46"/>
        <v>2021</v>
      </c>
      <c r="P1522" s="5" t="str">
        <f t="shared" si="47"/>
        <v>Mar</v>
      </c>
    </row>
    <row r="1523" spans="2:16" ht="14.25" customHeight="1" x14ac:dyDescent="0.4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c r="O1523" s="5">
        <f t="shared" si="46"/>
        <v>2021</v>
      </c>
      <c r="P1523" s="5" t="str">
        <f t="shared" si="47"/>
        <v>Mar</v>
      </c>
    </row>
    <row r="1524" spans="2:16" ht="14.25" customHeight="1" x14ac:dyDescent="0.4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c r="O1524" s="5">
        <f t="shared" si="46"/>
        <v>2021</v>
      </c>
      <c r="P1524" s="5" t="str">
        <f t="shared" si="47"/>
        <v>Mar</v>
      </c>
    </row>
    <row r="1525" spans="2:16" ht="14.25" customHeight="1" x14ac:dyDescent="0.4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c r="O1525" s="5">
        <f t="shared" si="46"/>
        <v>2021</v>
      </c>
      <c r="P1525" s="5" t="str">
        <f t="shared" si="47"/>
        <v>Mar</v>
      </c>
    </row>
    <row r="1526" spans="2:16" ht="14.25" customHeight="1" x14ac:dyDescent="0.4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c r="O1526" s="5">
        <f t="shared" si="46"/>
        <v>2021</v>
      </c>
      <c r="P1526" s="5" t="str">
        <f t="shared" si="47"/>
        <v>Mar</v>
      </c>
    </row>
    <row r="1527" spans="2:16" ht="14.25" customHeight="1" x14ac:dyDescent="0.4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c r="O1527" s="5">
        <f t="shared" si="46"/>
        <v>2021</v>
      </c>
      <c r="P1527" s="5" t="str">
        <f t="shared" si="47"/>
        <v>Apr</v>
      </c>
    </row>
    <row r="1528" spans="2:16" ht="14.25" customHeight="1" x14ac:dyDescent="0.4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c r="O1528" s="5">
        <f t="shared" si="46"/>
        <v>2021</v>
      </c>
      <c r="P1528" s="5" t="str">
        <f t="shared" si="47"/>
        <v>Apr</v>
      </c>
    </row>
    <row r="1529" spans="2:16" ht="14.25" customHeight="1" x14ac:dyDescent="0.4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c r="O1529" s="5">
        <f t="shared" si="46"/>
        <v>2021</v>
      </c>
      <c r="P1529" s="5" t="str">
        <f t="shared" si="47"/>
        <v>Apr</v>
      </c>
    </row>
    <row r="1530" spans="2:16" ht="14.25" customHeight="1" x14ac:dyDescent="0.4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c r="O1530" s="5">
        <f t="shared" si="46"/>
        <v>2021</v>
      </c>
      <c r="P1530" s="5" t="str">
        <f t="shared" si="47"/>
        <v>Apr</v>
      </c>
    </row>
    <row r="1531" spans="2:16" ht="14.25" customHeight="1" x14ac:dyDescent="0.4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c r="O1531" s="5">
        <f t="shared" si="46"/>
        <v>2021</v>
      </c>
      <c r="P1531" s="5" t="str">
        <f t="shared" si="47"/>
        <v>Apr</v>
      </c>
    </row>
    <row r="1532" spans="2:16" ht="14.25" customHeight="1" x14ac:dyDescent="0.4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c r="O1532" s="5">
        <f t="shared" si="46"/>
        <v>2021</v>
      </c>
      <c r="P1532" s="5" t="str">
        <f t="shared" si="47"/>
        <v>Apr</v>
      </c>
    </row>
    <row r="1533" spans="2:16" ht="14.25" customHeight="1" x14ac:dyDescent="0.4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c r="O1533" s="5">
        <f t="shared" si="46"/>
        <v>2021</v>
      </c>
      <c r="P1533" s="5" t="str">
        <f t="shared" si="47"/>
        <v>May</v>
      </c>
    </row>
    <row r="1534" spans="2:16" ht="14.25" customHeight="1" x14ac:dyDescent="0.4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c r="O1534" s="5">
        <f t="shared" si="46"/>
        <v>2021</v>
      </c>
      <c r="P1534" s="5" t="str">
        <f t="shared" si="47"/>
        <v>May</v>
      </c>
    </row>
    <row r="1535" spans="2:16" ht="14.25" customHeight="1" x14ac:dyDescent="0.4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c r="O1535" s="5">
        <f t="shared" si="46"/>
        <v>2021</v>
      </c>
      <c r="P1535" s="5" t="str">
        <f t="shared" si="47"/>
        <v>May</v>
      </c>
    </row>
    <row r="1536" spans="2:16" ht="14.25" customHeight="1" x14ac:dyDescent="0.4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c r="O1536" s="5">
        <f t="shared" si="46"/>
        <v>2021</v>
      </c>
      <c r="P1536" s="5" t="str">
        <f t="shared" si="47"/>
        <v>May</v>
      </c>
    </row>
    <row r="1537" spans="2:16" ht="14.25" customHeight="1" x14ac:dyDescent="0.4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c r="O1537" s="5">
        <f t="shared" si="46"/>
        <v>2021</v>
      </c>
      <c r="P1537" s="5" t="str">
        <f t="shared" si="47"/>
        <v>May</v>
      </c>
    </row>
    <row r="1538" spans="2:16" ht="14.25" customHeight="1" x14ac:dyDescent="0.4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c r="O1538" s="5">
        <f t="shared" si="46"/>
        <v>2021</v>
      </c>
      <c r="P1538" s="5" t="str">
        <f t="shared" si="47"/>
        <v>May</v>
      </c>
    </row>
    <row r="1539" spans="2:16" ht="14.25" customHeight="1" x14ac:dyDescent="0.4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c r="O1539" s="5">
        <f t="shared" si="46"/>
        <v>2021</v>
      </c>
      <c r="P1539" s="5" t="str">
        <f t="shared" si="47"/>
        <v>Jun</v>
      </c>
    </row>
    <row r="1540" spans="2:16" ht="14.25" customHeight="1" x14ac:dyDescent="0.4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c r="O1540" s="5">
        <f t="shared" si="46"/>
        <v>2021</v>
      </c>
      <c r="P1540" s="5" t="str">
        <f t="shared" si="47"/>
        <v>Jun</v>
      </c>
    </row>
    <row r="1541" spans="2:16" ht="14.25" customHeight="1" x14ac:dyDescent="0.4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c r="O1541" s="5">
        <f t="shared" si="46"/>
        <v>2021</v>
      </c>
      <c r="P1541" s="5" t="str">
        <f t="shared" si="47"/>
        <v>Jun</v>
      </c>
    </row>
    <row r="1542" spans="2:16" ht="14.25" customHeight="1" x14ac:dyDescent="0.4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c r="O1542" s="5">
        <f t="shared" si="46"/>
        <v>2021</v>
      </c>
      <c r="P1542" s="5" t="str">
        <f t="shared" si="47"/>
        <v>Jun</v>
      </c>
    </row>
    <row r="1543" spans="2:16" ht="14.25" customHeight="1" x14ac:dyDescent="0.4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c r="O1543" s="5">
        <f t="shared" ref="O1543:O1606" si="48">YEAR(D1543)</f>
        <v>2021</v>
      </c>
      <c r="P1543" s="5" t="str">
        <f t="shared" ref="P1543:P1606" si="49">TEXT(D1543, "mmm")</f>
        <v>Jun</v>
      </c>
    </row>
    <row r="1544" spans="2:16" ht="14.25" customHeight="1" x14ac:dyDescent="0.4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c r="O1544" s="5">
        <f t="shared" si="48"/>
        <v>2021</v>
      </c>
      <c r="P1544" s="5" t="str">
        <f t="shared" si="49"/>
        <v>Jun</v>
      </c>
    </row>
    <row r="1545" spans="2:16" ht="14.25" customHeight="1" x14ac:dyDescent="0.4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c r="O1545" s="5">
        <f t="shared" si="48"/>
        <v>2021</v>
      </c>
      <c r="P1545" s="5" t="str">
        <f t="shared" si="49"/>
        <v>Jul</v>
      </c>
    </row>
    <row r="1546" spans="2:16" ht="14.25" customHeight="1" x14ac:dyDescent="0.4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c r="O1546" s="5">
        <f t="shared" si="48"/>
        <v>2021</v>
      </c>
      <c r="P1546" s="5" t="str">
        <f t="shared" si="49"/>
        <v>Jul</v>
      </c>
    </row>
    <row r="1547" spans="2:16" ht="14.25" customHeight="1" x14ac:dyDescent="0.4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c r="O1547" s="5">
        <f t="shared" si="48"/>
        <v>2021</v>
      </c>
      <c r="P1547" s="5" t="str">
        <f t="shared" si="49"/>
        <v>Jul</v>
      </c>
    </row>
    <row r="1548" spans="2:16" ht="14.25" customHeight="1" x14ac:dyDescent="0.4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c r="O1548" s="5">
        <f t="shared" si="48"/>
        <v>2021</v>
      </c>
      <c r="P1548" s="5" t="str">
        <f t="shared" si="49"/>
        <v>Jul</v>
      </c>
    </row>
    <row r="1549" spans="2:16" ht="14.25" customHeight="1" x14ac:dyDescent="0.4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c r="O1549" s="5">
        <f t="shared" si="48"/>
        <v>2021</v>
      </c>
      <c r="P1549" s="5" t="str">
        <f t="shared" si="49"/>
        <v>Jul</v>
      </c>
    </row>
    <row r="1550" spans="2:16" ht="14.25" customHeight="1" x14ac:dyDescent="0.4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c r="O1550" s="5">
        <f t="shared" si="48"/>
        <v>2021</v>
      </c>
      <c r="P1550" s="5" t="str">
        <f t="shared" si="49"/>
        <v>Jul</v>
      </c>
    </row>
    <row r="1551" spans="2:16" ht="14.25" customHeight="1" x14ac:dyDescent="0.4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c r="O1551" s="5">
        <f t="shared" si="48"/>
        <v>2021</v>
      </c>
      <c r="P1551" s="5" t="str">
        <f t="shared" si="49"/>
        <v>Aug</v>
      </c>
    </row>
    <row r="1552" spans="2:16" ht="14.25" customHeight="1" x14ac:dyDescent="0.4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c r="O1552" s="5">
        <f t="shared" si="48"/>
        <v>2021</v>
      </c>
      <c r="P1552" s="5" t="str">
        <f t="shared" si="49"/>
        <v>Aug</v>
      </c>
    </row>
    <row r="1553" spans="2:16" ht="14.25" customHeight="1" x14ac:dyDescent="0.4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c r="O1553" s="5">
        <f t="shared" si="48"/>
        <v>2021</v>
      </c>
      <c r="P1553" s="5" t="str">
        <f t="shared" si="49"/>
        <v>Aug</v>
      </c>
    </row>
    <row r="1554" spans="2:16" ht="14.25" customHeight="1" x14ac:dyDescent="0.4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c r="O1554" s="5">
        <f t="shared" si="48"/>
        <v>2021</v>
      </c>
      <c r="P1554" s="5" t="str">
        <f t="shared" si="49"/>
        <v>Aug</v>
      </c>
    </row>
    <row r="1555" spans="2:16" ht="14.25" customHeight="1" x14ac:dyDescent="0.4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c r="O1555" s="5">
        <f t="shared" si="48"/>
        <v>2021</v>
      </c>
      <c r="P1555" s="5" t="str">
        <f t="shared" si="49"/>
        <v>Aug</v>
      </c>
    </row>
    <row r="1556" spans="2:16" ht="14.25" customHeight="1" x14ac:dyDescent="0.4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c r="O1556" s="5">
        <f t="shared" si="48"/>
        <v>2021</v>
      </c>
      <c r="P1556" s="5" t="str">
        <f t="shared" si="49"/>
        <v>Aug</v>
      </c>
    </row>
    <row r="1557" spans="2:16" ht="14.25" customHeight="1" x14ac:dyDescent="0.4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c r="O1557" s="5">
        <f t="shared" si="48"/>
        <v>2021</v>
      </c>
      <c r="P1557" s="5" t="str">
        <f t="shared" si="49"/>
        <v>Sep</v>
      </c>
    </row>
    <row r="1558" spans="2:16" ht="14.25" customHeight="1" x14ac:dyDescent="0.4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c r="O1558" s="5">
        <f t="shared" si="48"/>
        <v>2021</v>
      </c>
      <c r="P1558" s="5" t="str">
        <f t="shared" si="49"/>
        <v>Sep</v>
      </c>
    </row>
    <row r="1559" spans="2:16" ht="14.25" customHeight="1" x14ac:dyDescent="0.4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c r="O1559" s="5">
        <f t="shared" si="48"/>
        <v>2021</v>
      </c>
      <c r="P1559" s="5" t="str">
        <f t="shared" si="49"/>
        <v>Sep</v>
      </c>
    </row>
    <row r="1560" spans="2:16" ht="14.25" customHeight="1" x14ac:dyDescent="0.4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c r="O1560" s="5">
        <f t="shared" si="48"/>
        <v>2021</v>
      </c>
      <c r="P1560" s="5" t="str">
        <f t="shared" si="49"/>
        <v>Sep</v>
      </c>
    </row>
    <row r="1561" spans="2:16" ht="14.25" customHeight="1" x14ac:dyDescent="0.4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c r="O1561" s="5">
        <f t="shared" si="48"/>
        <v>2021</v>
      </c>
      <c r="P1561" s="5" t="str">
        <f t="shared" si="49"/>
        <v>Sep</v>
      </c>
    </row>
    <row r="1562" spans="2:16" ht="14.25" customHeight="1" x14ac:dyDescent="0.4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c r="O1562" s="5">
        <f t="shared" si="48"/>
        <v>2021</v>
      </c>
      <c r="P1562" s="5" t="str">
        <f t="shared" si="49"/>
        <v>Sep</v>
      </c>
    </row>
    <row r="1563" spans="2:16" ht="14.25" customHeight="1" x14ac:dyDescent="0.4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c r="O1563" s="5">
        <f t="shared" si="48"/>
        <v>2021</v>
      </c>
      <c r="P1563" s="5" t="str">
        <f t="shared" si="49"/>
        <v>Oct</v>
      </c>
    </row>
    <row r="1564" spans="2:16" ht="14.25" customHeight="1" x14ac:dyDescent="0.4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c r="O1564" s="5">
        <f t="shared" si="48"/>
        <v>2021</v>
      </c>
      <c r="P1564" s="5" t="str">
        <f t="shared" si="49"/>
        <v>Oct</v>
      </c>
    </row>
    <row r="1565" spans="2:16" ht="14.25" customHeight="1" x14ac:dyDescent="0.4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c r="O1565" s="5">
        <f t="shared" si="48"/>
        <v>2021</v>
      </c>
      <c r="P1565" s="5" t="str">
        <f t="shared" si="49"/>
        <v>Oct</v>
      </c>
    </row>
    <row r="1566" spans="2:16" ht="14.25" customHeight="1" x14ac:dyDescent="0.4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c r="O1566" s="5">
        <f t="shared" si="48"/>
        <v>2021</v>
      </c>
      <c r="P1566" s="5" t="str">
        <f t="shared" si="49"/>
        <v>Oct</v>
      </c>
    </row>
    <row r="1567" spans="2:16" ht="14.25" customHeight="1" x14ac:dyDescent="0.4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c r="O1567" s="5">
        <f t="shared" si="48"/>
        <v>2021</v>
      </c>
      <c r="P1567" s="5" t="str">
        <f t="shared" si="49"/>
        <v>Oct</v>
      </c>
    </row>
    <row r="1568" spans="2:16" ht="14.25" customHeight="1" x14ac:dyDescent="0.4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c r="O1568" s="5">
        <f t="shared" si="48"/>
        <v>2021</v>
      </c>
      <c r="P1568" s="5" t="str">
        <f t="shared" si="49"/>
        <v>Oct</v>
      </c>
    </row>
    <row r="1569" spans="2:16" ht="14.25" customHeight="1" x14ac:dyDescent="0.4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c r="O1569" s="5">
        <f t="shared" si="48"/>
        <v>2021</v>
      </c>
      <c r="P1569" s="5" t="str">
        <f t="shared" si="49"/>
        <v>Nov</v>
      </c>
    </row>
    <row r="1570" spans="2:16" ht="14.25" customHeight="1" x14ac:dyDescent="0.4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c r="O1570" s="5">
        <f t="shared" si="48"/>
        <v>2021</v>
      </c>
      <c r="P1570" s="5" t="str">
        <f t="shared" si="49"/>
        <v>Nov</v>
      </c>
    </row>
    <row r="1571" spans="2:16" ht="14.25" customHeight="1" x14ac:dyDescent="0.4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c r="O1571" s="5">
        <f t="shared" si="48"/>
        <v>2021</v>
      </c>
      <c r="P1571" s="5" t="str">
        <f t="shared" si="49"/>
        <v>Nov</v>
      </c>
    </row>
    <row r="1572" spans="2:16" ht="14.25" customHeight="1" x14ac:dyDescent="0.4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c r="O1572" s="5">
        <f t="shared" si="48"/>
        <v>2021</v>
      </c>
      <c r="P1572" s="5" t="str">
        <f t="shared" si="49"/>
        <v>Nov</v>
      </c>
    </row>
    <row r="1573" spans="2:16" ht="14.25" customHeight="1" x14ac:dyDescent="0.4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c r="O1573" s="5">
        <f t="shared" si="48"/>
        <v>2021</v>
      </c>
      <c r="P1573" s="5" t="str">
        <f t="shared" si="49"/>
        <v>Nov</v>
      </c>
    </row>
    <row r="1574" spans="2:16" ht="14.25" customHeight="1" x14ac:dyDescent="0.4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c r="O1574" s="5">
        <f t="shared" si="48"/>
        <v>2021</v>
      </c>
      <c r="P1574" s="5" t="str">
        <f t="shared" si="49"/>
        <v>Nov</v>
      </c>
    </row>
    <row r="1575" spans="2:16" ht="14.25" customHeight="1" x14ac:dyDescent="0.4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c r="O1575" s="5">
        <f t="shared" si="48"/>
        <v>2021</v>
      </c>
      <c r="P1575" s="5" t="str">
        <f t="shared" si="49"/>
        <v>Dec</v>
      </c>
    </row>
    <row r="1576" spans="2:16" ht="14.25" customHeight="1" x14ac:dyDescent="0.4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c r="O1576" s="5">
        <f t="shared" si="48"/>
        <v>2021</v>
      </c>
      <c r="P1576" s="5" t="str">
        <f t="shared" si="49"/>
        <v>Dec</v>
      </c>
    </row>
    <row r="1577" spans="2:16" ht="14.25" customHeight="1" x14ac:dyDescent="0.4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c r="O1577" s="5">
        <f t="shared" si="48"/>
        <v>2021</v>
      </c>
      <c r="P1577" s="5" t="str">
        <f t="shared" si="49"/>
        <v>Dec</v>
      </c>
    </row>
    <row r="1578" spans="2:16" ht="14.25" customHeight="1" x14ac:dyDescent="0.4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c r="O1578" s="5">
        <f t="shared" si="48"/>
        <v>2021</v>
      </c>
      <c r="P1578" s="5" t="str">
        <f t="shared" si="49"/>
        <v>Dec</v>
      </c>
    </row>
    <row r="1579" spans="2:16" ht="14.25" customHeight="1" x14ac:dyDescent="0.4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c r="O1579" s="5">
        <f t="shared" si="48"/>
        <v>2021</v>
      </c>
      <c r="P1579" s="5" t="str">
        <f t="shared" si="49"/>
        <v>Dec</v>
      </c>
    </row>
    <row r="1580" spans="2:16" ht="14.25" customHeight="1" x14ac:dyDescent="0.4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c r="O1580" s="5">
        <f t="shared" si="48"/>
        <v>2021</v>
      </c>
      <c r="P1580" s="5" t="str">
        <f t="shared" si="49"/>
        <v>Dec</v>
      </c>
    </row>
    <row r="1581" spans="2:16" ht="14.25" customHeight="1" x14ac:dyDescent="0.4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c r="O1581" s="5">
        <f t="shared" si="48"/>
        <v>2021</v>
      </c>
      <c r="P1581" s="5" t="str">
        <f t="shared" si="49"/>
        <v>Jan</v>
      </c>
    </row>
    <row r="1582" spans="2:16" ht="14.25" customHeight="1" x14ac:dyDescent="0.4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c r="O1582" s="5">
        <f t="shared" si="48"/>
        <v>2021</v>
      </c>
      <c r="P1582" s="5" t="str">
        <f t="shared" si="49"/>
        <v>Jan</v>
      </c>
    </row>
    <row r="1583" spans="2:16" ht="14.25" customHeight="1" x14ac:dyDescent="0.4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c r="O1583" s="5">
        <f t="shared" si="48"/>
        <v>2021</v>
      </c>
      <c r="P1583" s="5" t="str">
        <f t="shared" si="49"/>
        <v>Jan</v>
      </c>
    </row>
    <row r="1584" spans="2:16" ht="14.25" customHeight="1" x14ac:dyDescent="0.4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c r="O1584" s="5">
        <f t="shared" si="48"/>
        <v>2021</v>
      </c>
      <c r="P1584" s="5" t="str">
        <f t="shared" si="49"/>
        <v>Jan</v>
      </c>
    </row>
    <row r="1585" spans="2:16" ht="14.25" customHeight="1" x14ac:dyDescent="0.4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c r="O1585" s="5">
        <f t="shared" si="48"/>
        <v>2021</v>
      </c>
      <c r="P1585" s="5" t="str">
        <f t="shared" si="49"/>
        <v>Jan</v>
      </c>
    </row>
    <row r="1586" spans="2:16" ht="14.25" customHeight="1" x14ac:dyDescent="0.4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c r="O1586" s="5">
        <f t="shared" si="48"/>
        <v>2021</v>
      </c>
      <c r="P1586" s="5" t="str">
        <f t="shared" si="49"/>
        <v>Jan</v>
      </c>
    </row>
    <row r="1587" spans="2:16" ht="14.25" customHeight="1" x14ac:dyDescent="0.4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c r="O1587" s="5">
        <f t="shared" si="48"/>
        <v>2021</v>
      </c>
      <c r="P1587" s="5" t="str">
        <f t="shared" si="49"/>
        <v>Feb</v>
      </c>
    </row>
    <row r="1588" spans="2:16" ht="14.25" customHeight="1" x14ac:dyDescent="0.4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c r="O1588" s="5">
        <f t="shared" si="48"/>
        <v>2021</v>
      </c>
      <c r="P1588" s="5" t="str">
        <f t="shared" si="49"/>
        <v>Feb</v>
      </c>
    </row>
    <row r="1589" spans="2:16" ht="14.25" customHeight="1" x14ac:dyDescent="0.4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c r="O1589" s="5">
        <f t="shared" si="48"/>
        <v>2021</v>
      </c>
      <c r="P1589" s="5" t="str">
        <f t="shared" si="49"/>
        <v>Feb</v>
      </c>
    </row>
    <row r="1590" spans="2:16" ht="14.25" customHeight="1" x14ac:dyDescent="0.4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c r="O1590" s="5">
        <f t="shared" si="48"/>
        <v>2021</v>
      </c>
      <c r="P1590" s="5" t="str">
        <f t="shared" si="49"/>
        <v>Feb</v>
      </c>
    </row>
    <row r="1591" spans="2:16" ht="14.25" customHeight="1" x14ac:dyDescent="0.4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c r="O1591" s="5">
        <f t="shared" si="48"/>
        <v>2021</v>
      </c>
      <c r="P1591" s="5" t="str">
        <f t="shared" si="49"/>
        <v>Feb</v>
      </c>
    </row>
    <row r="1592" spans="2:16" ht="14.25" customHeight="1" x14ac:dyDescent="0.4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c r="O1592" s="5">
        <f t="shared" si="48"/>
        <v>2021</v>
      </c>
      <c r="P1592" s="5" t="str">
        <f t="shared" si="49"/>
        <v>Feb</v>
      </c>
    </row>
    <row r="1593" spans="2:16" ht="14.25" customHeight="1" x14ac:dyDescent="0.4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c r="O1593" s="5">
        <f t="shared" si="48"/>
        <v>2021</v>
      </c>
      <c r="P1593" s="5" t="str">
        <f t="shared" si="49"/>
        <v>Mar</v>
      </c>
    </row>
    <row r="1594" spans="2:16" ht="14.25" customHeight="1" x14ac:dyDescent="0.4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c r="O1594" s="5">
        <f t="shared" si="48"/>
        <v>2021</v>
      </c>
      <c r="P1594" s="5" t="str">
        <f t="shared" si="49"/>
        <v>Mar</v>
      </c>
    </row>
    <row r="1595" spans="2:16" ht="14.25" customHeight="1" x14ac:dyDescent="0.4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c r="O1595" s="5">
        <f t="shared" si="48"/>
        <v>2021</v>
      </c>
      <c r="P1595" s="5" t="str">
        <f t="shared" si="49"/>
        <v>Mar</v>
      </c>
    </row>
    <row r="1596" spans="2:16" ht="14.25" customHeight="1" x14ac:dyDescent="0.4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c r="O1596" s="5">
        <f t="shared" si="48"/>
        <v>2021</v>
      </c>
      <c r="P1596" s="5" t="str">
        <f t="shared" si="49"/>
        <v>Mar</v>
      </c>
    </row>
    <row r="1597" spans="2:16" ht="14.25" customHeight="1" x14ac:dyDescent="0.4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c r="O1597" s="5">
        <f t="shared" si="48"/>
        <v>2021</v>
      </c>
      <c r="P1597" s="5" t="str">
        <f t="shared" si="49"/>
        <v>Mar</v>
      </c>
    </row>
    <row r="1598" spans="2:16" ht="14.25" customHeight="1" x14ac:dyDescent="0.4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c r="O1598" s="5">
        <f t="shared" si="48"/>
        <v>2021</v>
      </c>
      <c r="P1598" s="5" t="str">
        <f t="shared" si="49"/>
        <v>Mar</v>
      </c>
    </row>
    <row r="1599" spans="2:16" ht="14.25" customHeight="1" x14ac:dyDescent="0.4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c r="O1599" s="5">
        <f t="shared" si="48"/>
        <v>2021</v>
      </c>
      <c r="P1599" s="5" t="str">
        <f t="shared" si="49"/>
        <v>Apr</v>
      </c>
    </row>
    <row r="1600" spans="2:16" ht="14.25" customHeight="1" x14ac:dyDescent="0.4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c r="O1600" s="5">
        <f t="shared" si="48"/>
        <v>2021</v>
      </c>
      <c r="P1600" s="5" t="str">
        <f t="shared" si="49"/>
        <v>Apr</v>
      </c>
    </row>
    <row r="1601" spans="2:16" ht="14.25" customHeight="1" x14ac:dyDescent="0.4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c r="O1601" s="5">
        <f t="shared" si="48"/>
        <v>2021</v>
      </c>
      <c r="P1601" s="5" t="str">
        <f t="shared" si="49"/>
        <v>Apr</v>
      </c>
    </row>
    <row r="1602" spans="2:16" ht="14.25" customHeight="1" x14ac:dyDescent="0.4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c r="O1602" s="5">
        <f t="shared" si="48"/>
        <v>2021</v>
      </c>
      <c r="P1602" s="5" t="str">
        <f t="shared" si="49"/>
        <v>Apr</v>
      </c>
    </row>
    <row r="1603" spans="2:16" ht="14.25" customHeight="1" x14ac:dyDescent="0.4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c r="O1603" s="5">
        <f t="shared" si="48"/>
        <v>2021</v>
      </c>
      <c r="P1603" s="5" t="str">
        <f t="shared" si="49"/>
        <v>Apr</v>
      </c>
    </row>
    <row r="1604" spans="2:16" ht="14.25" customHeight="1" x14ac:dyDescent="0.4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c r="O1604" s="5">
        <f t="shared" si="48"/>
        <v>2021</v>
      </c>
      <c r="P1604" s="5" t="str">
        <f t="shared" si="49"/>
        <v>Apr</v>
      </c>
    </row>
    <row r="1605" spans="2:16" ht="14.25" customHeight="1" x14ac:dyDescent="0.4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c r="O1605" s="5">
        <f t="shared" si="48"/>
        <v>2021</v>
      </c>
      <c r="P1605" s="5" t="str">
        <f t="shared" si="49"/>
        <v>May</v>
      </c>
    </row>
    <row r="1606" spans="2:16" ht="14.25" customHeight="1" x14ac:dyDescent="0.4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c r="O1606" s="5">
        <f t="shared" si="48"/>
        <v>2021</v>
      </c>
      <c r="P1606" s="5" t="str">
        <f t="shared" si="49"/>
        <v>May</v>
      </c>
    </row>
    <row r="1607" spans="2:16" ht="14.25" customHeight="1" x14ac:dyDescent="0.4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c r="O1607" s="5">
        <f t="shared" ref="O1607:O1670" si="50">YEAR(D1607)</f>
        <v>2021</v>
      </c>
      <c r="P1607" s="5" t="str">
        <f t="shared" ref="P1607:P1670" si="51">TEXT(D1607, "mmm")</f>
        <v>May</v>
      </c>
    </row>
    <row r="1608" spans="2:16" ht="14.25" customHeight="1" x14ac:dyDescent="0.4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c r="O1608" s="5">
        <f t="shared" si="50"/>
        <v>2021</v>
      </c>
      <c r="P1608" s="5" t="str">
        <f t="shared" si="51"/>
        <v>May</v>
      </c>
    </row>
    <row r="1609" spans="2:16" ht="14.25" customHeight="1" x14ac:dyDescent="0.4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c r="O1609" s="5">
        <f t="shared" si="50"/>
        <v>2021</v>
      </c>
      <c r="P1609" s="5" t="str">
        <f t="shared" si="51"/>
        <v>May</v>
      </c>
    </row>
    <row r="1610" spans="2:16" ht="14.25" customHeight="1" x14ac:dyDescent="0.4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c r="O1610" s="5">
        <f t="shared" si="50"/>
        <v>2021</v>
      </c>
      <c r="P1610" s="5" t="str">
        <f t="shared" si="51"/>
        <v>May</v>
      </c>
    </row>
    <row r="1611" spans="2:16" ht="14.25" customHeight="1" x14ac:dyDescent="0.4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c r="O1611" s="5">
        <f t="shared" si="50"/>
        <v>2021</v>
      </c>
      <c r="P1611" s="5" t="str">
        <f t="shared" si="51"/>
        <v>Jun</v>
      </c>
    </row>
    <row r="1612" spans="2:16" ht="14.25" customHeight="1" x14ac:dyDescent="0.4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c r="O1612" s="5">
        <f t="shared" si="50"/>
        <v>2021</v>
      </c>
      <c r="P1612" s="5" t="str">
        <f t="shared" si="51"/>
        <v>Jun</v>
      </c>
    </row>
    <row r="1613" spans="2:16" ht="14.25" customHeight="1" x14ac:dyDescent="0.4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c r="O1613" s="5">
        <f t="shared" si="50"/>
        <v>2021</v>
      </c>
      <c r="P1613" s="5" t="str">
        <f t="shared" si="51"/>
        <v>Jun</v>
      </c>
    </row>
    <row r="1614" spans="2:16" ht="14.25" customHeight="1" x14ac:dyDescent="0.4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c r="O1614" s="5">
        <f t="shared" si="50"/>
        <v>2021</v>
      </c>
      <c r="P1614" s="5" t="str">
        <f t="shared" si="51"/>
        <v>Jun</v>
      </c>
    </row>
    <row r="1615" spans="2:16" ht="14.25" customHeight="1" x14ac:dyDescent="0.4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c r="O1615" s="5">
        <f t="shared" si="50"/>
        <v>2021</v>
      </c>
      <c r="P1615" s="5" t="str">
        <f t="shared" si="51"/>
        <v>Jun</v>
      </c>
    </row>
    <row r="1616" spans="2:16" ht="14.25" customHeight="1" x14ac:dyDescent="0.4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c r="O1616" s="5">
        <f t="shared" si="50"/>
        <v>2021</v>
      </c>
      <c r="P1616" s="5" t="str">
        <f t="shared" si="51"/>
        <v>Jun</v>
      </c>
    </row>
    <row r="1617" spans="2:16" ht="14.25" customHeight="1" x14ac:dyDescent="0.4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c r="O1617" s="5">
        <f t="shared" si="50"/>
        <v>2021</v>
      </c>
      <c r="P1617" s="5" t="str">
        <f t="shared" si="51"/>
        <v>Jul</v>
      </c>
    </row>
    <row r="1618" spans="2:16" ht="14.25" customHeight="1" x14ac:dyDescent="0.4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c r="O1618" s="5">
        <f t="shared" si="50"/>
        <v>2021</v>
      </c>
      <c r="P1618" s="5" t="str">
        <f t="shared" si="51"/>
        <v>Jul</v>
      </c>
    </row>
    <row r="1619" spans="2:16" ht="14.25" customHeight="1" x14ac:dyDescent="0.4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c r="O1619" s="5">
        <f t="shared" si="50"/>
        <v>2021</v>
      </c>
      <c r="P1619" s="5" t="str">
        <f t="shared" si="51"/>
        <v>Jul</v>
      </c>
    </row>
    <row r="1620" spans="2:16" ht="14.25" customHeight="1" x14ac:dyDescent="0.4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c r="O1620" s="5">
        <f t="shared" si="50"/>
        <v>2021</v>
      </c>
      <c r="P1620" s="5" t="str">
        <f t="shared" si="51"/>
        <v>Jul</v>
      </c>
    </row>
    <row r="1621" spans="2:16" ht="14.25" customHeight="1" x14ac:dyDescent="0.4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c r="O1621" s="5">
        <f t="shared" si="50"/>
        <v>2021</v>
      </c>
      <c r="P1621" s="5" t="str">
        <f t="shared" si="51"/>
        <v>Jul</v>
      </c>
    </row>
    <row r="1622" spans="2:16" ht="14.25" customHeight="1" x14ac:dyDescent="0.4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c r="O1622" s="5">
        <f t="shared" si="50"/>
        <v>2021</v>
      </c>
      <c r="P1622" s="5" t="str">
        <f t="shared" si="51"/>
        <v>Jul</v>
      </c>
    </row>
    <row r="1623" spans="2:16" ht="14.25" customHeight="1" x14ac:dyDescent="0.4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c r="O1623" s="5">
        <f t="shared" si="50"/>
        <v>2021</v>
      </c>
      <c r="P1623" s="5" t="str">
        <f t="shared" si="51"/>
        <v>Aug</v>
      </c>
    </row>
    <row r="1624" spans="2:16" ht="14.25" customHeight="1" x14ac:dyDescent="0.4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c r="O1624" s="5">
        <f t="shared" si="50"/>
        <v>2021</v>
      </c>
      <c r="P1624" s="5" t="str">
        <f t="shared" si="51"/>
        <v>Aug</v>
      </c>
    </row>
    <row r="1625" spans="2:16" ht="14.25" customHeight="1" x14ac:dyDescent="0.4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c r="O1625" s="5">
        <f t="shared" si="50"/>
        <v>2021</v>
      </c>
      <c r="P1625" s="5" t="str">
        <f t="shared" si="51"/>
        <v>Aug</v>
      </c>
    </row>
    <row r="1626" spans="2:16" ht="14.25" customHeight="1" x14ac:dyDescent="0.4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c r="O1626" s="5">
        <f t="shared" si="50"/>
        <v>2021</v>
      </c>
      <c r="P1626" s="5" t="str">
        <f t="shared" si="51"/>
        <v>Aug</v>
      </c>
    </row>
    <row r="1627" spans="2:16" ht="14.25" customHeight="1" x14ac:dyDescent="0.4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c r="O1627" s="5">
        <f t="shared" si="50"/>
        <v>2021</v>
      </c>
      <c r="P1627" s="5" t="str">
        <f t="shared" si="51"/>
        <v>Aug</v>
      </c>
    </row>
    <row r="1628" spans="2:16" ht="14.25" customHeight="1" x14ac:dyDescent="0.4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c r="O1628" s="5">
        <f t="shared" si="50"/>
        <v>2021</v>
      </c>
      <c r="P1628" s="5" t="str">
        <f t="shared" si="51"/>
        <v>Aug</v>
      </c>
    </row>
    <row r="1629" spans="2:16" ht="14.25" customHeight="1" x14ac:dyDescent="0.4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c r="O1629" s="5">
        <f t="shared" si="50"/>
        <v>2021</v>
      </c>
      <c r="P1629" s="5" t="str">
        <f t="shared" si="51"/>
        <v>Sep</v>
      </c>
    </row>
    <row r="1630" spans="2:16" ht="14.25" customHeight="1" x14ac:dyDescent="0.4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c r="O1630" s="5">
        <f t="shared" si="50"/>
        <v>2021</v>
      </c>
      <c r="P1630" s="5" t="str">
        <f t="shared" si="51"/>
        <v>Sep</v>
      </c>
    </row>
    <row r="1631" spans="2:16" ht="14.25" customHeight="1" x14ac:dyDescent="0.4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c r="O1631" s="5">
        <f t="shared" si="50"/>
        <v>2021</v>
      </c>
      <c r="P1631" s="5" t="str">
        <f t="shared" si="51"/>
        <v>Sep</v>
      </c>
    </row>
    <row r="1632" spans="2:16" ht="14.25" customHeight="1" x14ac:dyDescent="0.4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c r="O1632" s="5">
        <f t="shared" si="50"/>
        <v>2021</v>
      </c>
      <c r="P1632" s="5" t="str">
        <f t="shared" si="51"/>
        <v>Sep</v>
      </c>
    </row>
    <row r="1633" spans="2:16" ht="14.25" customHeight="1" x14ac:dyDescent="0.4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c r="O1633" s="5">
        <f t="shared" si="50"/>
        <v>2021</v>
      </c>
      <c r="P1633" s="5" t="str">
        <f t="shared" si="51"/>
        <v>Sep</v>
      </c>
    </row>
    <row r="1634" spans="2:16" ht="14.25" customHeight="1" x14ac:dyDescent="0.4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c r="O1634" s="5">
        <f t="shared" si="50"/>
        <v>2021</v>
      </c>
      <c r="P1634" s="5" t="str">
        <f t="shared" si="51"/>
        <v>Sep</v>
      </c>
    </row>
    <row r="1635" spans="2:16" ht="14.25" customHeight="1" x14ac:dyDescent="0.4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c r="O1635" s="5">
        <f t="shared" si="50"/>
        <v>2021</v>
      </c>
      <c r="P1635" s="5" t="str">
        <f t="shared" si="51"/>
        <v>Oct</v>
      </c>
    </row>
    <row r="1636" spans="2:16" ht="14.25" customHeight="1" x14ac:dyDescent="0.4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c r="O1636" s="5">
        <f t="shared" si="50"/>
        <v>2021</v>
      </c>
      <c r="P1636" s="5" t="str">
        <f t="shared" si="51"/>
        <v>Oct</v>
      </c>
    </row>
    <row r="1637" spans="2:16" ht="14.25" customHeight="1" x14ac:dyDescent="0.4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c r="O1637" s="5">
        <f t="shared" si="50"/>
        <v>2021</v>
      </c>
      <c r="P1637" s="5" t="str">
        <f t="shared" si="51"/>
        <v>Oct</v>
      </c>
    </row>
    <row r="1638" spans="2:16" ht="14.25" customHeight="1" x14ac:dyDescent="0.4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c r="O1638" s="5">
        <f t="shared" si="50"/>
        <v>2021</v>
      </c>
      <c r="P1638" s="5" t="str">
        <f t="shared" si="51"/>
        <v>Oct</v>
      </c>
    </row>
    <row r="1639" spans="2:16" ht="14.25" customHeight="1" x14ac:dyDescent="0.4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c r="O1639" s="5">
        <f t="shared" si="50"/>
        <v>2021</v>
      </c>
      <c r="P1639" s="5" t="str">
        <f t="shared" si="51"/>
        <v>Oct</v>
      </c>
    </row>
    <row r="1640" spans="2:16" ht="14.25" customHeight="1" x14ac:dyDescent="0.4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c r="O1640" s="5">
        <f t="shared" si="50"/>
        <v>2021</v>
      </c>
      <c r="P1640" s="5" t="str">
        <f t="shared" si="51"/>
        <v>Oct</v>
      </c>
    </row>
    <row r="1641" spans="2:16" ht="14.25" customHeight="1" x14ac:dyDescent="0.4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c r="O1641" s="5">
        <f t="shared" si="50"/>
        <v>2021</v>
      </c>
      <c r="P1641" s="5" t="str">
        <f t="shared" si="51"/>
        <v>Nov</v>
      </c>
    </row>
    <row r="1642" spans="2:16" ht="14.25" customHeight="1" x14ac:dyDescent="0.4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c r="O1642" s="5">
        <f t="shared" si="50"/>
        <v>2021</v>
      </c>
      <c r="P1642" s="5" t="str">
        <f t="shared" si="51"/>
        <v>Nov</v>
      </c>
    </row>
    <row r="1643" spans="2:16" ht="14.25" customHeight="1" x14ac:dyDescent="0.4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c r="O1643" s="5">
        <f t="shared" si="50"/>
        <v>2021</v>
      </c>
      <c r="P1643" s="5" t="str">
        <f t="shared" si="51"/>
        <v>Nov</v>
      </c>
    </row>
    <row r="1644" spans="2:16" ht="14.25" customHeight="1" x14ac:dyDescent="0.4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c r="O1644" s="5">
        <f t="shared" si="50"/>
        <v>2021</v>
      </c>
      <c r="P1644" s="5" t="str">
        <f t="shared" si="51"/>
        <v>Nov</v>
      </c>
    </row>
    <row r="1645" spans="2:16" ht="14.25" customHeight="1" x14ac:dyDescent="0.4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c r="O1645" s="5">
        <f t="shared" si="50"/>
        <v>2021</v>
      </c>
      <c r="P1645" s="5" t="str">
        <f t="shared" si="51"/>
        <v>Nov</v>
      </c>
    </row>
    <row r="1646" spans="2:16" ht="14.25" customHeight="1" x14ac:dyDescent="0.4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c r="O1646" s="5">
        <f t="shared" si="50"/>
        <v>2021</v>
      </c>
      <c r="P1646" s="5" t="str">
        <f t="shared" si="51"/>
        <v>Nov</v>
      </c>
    </row>
    <row r="1647" spans="2:16" ht="14.25" customHeight="1" x14ac:dyDescent="0.4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c r="O1647" s="5">
        <f t="shared" si="50"/>
        <v>2021</v>
      </c>
      <c r="P1647" s="5" t="str">
        <f t="shared" si="51"/>
        <v>Dec</v>
      </c>
    </row>
    <row r="1648" spans="2:16" ht="14.25" customHeight="1" x14ac:dyDescent="0.4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c r="O1648" s="5">
        <f t="shared" si="50"/>
        <v>2021</v>
      </c>
      <c r="P1648" s="5" t="str">
        <f t="shared" si="51"/>
        <v>Dec</v>
      </c>
    </row>
    <row r="1649" spans="2:16" ht="14.25" customHeight="1" x14ac:dyDescent="0.4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c r="O1649" s="5">
        <f t="shared" si="50"/>
        <v>2021</v>
      </c>
      <c r="P1649" s="5" t="str">
        <f t="shared" si="51"/>
        <v>Dec</v>
      </c>
    </row>
    <row r="1650" spans="2:16" ht="14.25" customHeight="1" x14ac:dyDescent="0.4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c r="O1650" s="5">
        <f t="shared" si="50"/>
        <v>2021</v>
      </c>
      <c r="P1650" s="5" t="str">
        <f t="shared" si="51"/>
        <v>Dec</v>
      </c>
    </row>
    <row r="1651" spans="2:16" ht="14.25" customHeight="1" x14ac:dyDescent="0.4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c r="O1651" s="5">
        <f t="shared" si="50"/>
        <v>2021</v>
      </c>
      <c r="P1651" s="5" t="str">
        <f t="shared" si="51"/>
        <v>Dec</v>
      </c>
    </row>
    <row r="1652" spans="2:16" ht="14.25" customHeight="1" x14ac:dyDescent="0.4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c r="O1652" s="5">
        <f t="shared" si="50"/>
        <v>2021</v>
      </c>
      <c r="P1652" s="5" t="str">
        <f t="shared" si="51"/>
        <v>Dec</v>
      </c>
    </row>
    <row r="1653" spans="2:16" ht="14.25" customHeight="1" x14ac:dyDescent="0.4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c r="O1653" s="5">
        <f t="shared" si="50"/>
        <v>2021</v>
      </c>
      <c r="P1653" s="5" t="str">
        <f t="shared" si="51"/>
        <v>Jan</v>
      </c>
    </row>
    <row r="1654" spans="2:16" ht="14.25" customHeight="1" x14ac:dyDescent="0.4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c r="O1654" s="5">
        <f t="shared" si="50"/>
        <v>2021</v>
      </c>
      <c r="P1654" s="5" t="str">
        <f t="shared" si="51"/>
        <v>Jan</v>
      </c>
    </row>
    <row r="1655" spans="2:16" ht="14.25" customHeight="1" x14ac:dyDescent="0.4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c r="O1655" s="5">
        <f t="shared" si="50"/>
        <v>2021</v>
      </c>
      <c r="P1655" s="5" t="str">
        <f t="shared" si="51"/>
        <v>Jan</v>
      </c>
    </row>
    <row r="1656" spans="2:16" ht="14.25" customHeight="1" x14ac:dyDescent="0.4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c r="O1656" s="5">
        <f t="shared" si="50"/>
        <v>2021</v>
      </c>
      <c r="P1656" s="5" t="str">
        <f t="shared" si="51"/>
        <v>Jan</v>
      </c>
    </row>
    <row r="1657" spans="2:16" ht="14.25" customHeight="1" x14ac:dyDescent="0.4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c r="O1657" s="5">
        <f t="shared" si="50"/>
        <v>2021</v>
      </c>
      <c r="P1657" s="5" t="str">
        <f t="shared" si="51"/>
        <v>Jan</v>
      </c>
    </row>
    <row r="1658" spans="2:16" ht="14.25" customHeight="1" x14ac:dyDescent="0.4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c r="O1658" s="5">
        <f t="shared" si="50"/>
        <v>2021</v>
      </c>
      <c r="P1658" s="5" t="str">
        <f t="shared" si="51"/>
        <v>Jan</v>
      </c>
    </row>
    <row r="1659" spans="2:16" ht="14.25" customHeight="1" x14ac:dyDescent="0.4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c r="O1659" s="5">
        <f t="shared" si="50"/>
        <v>2021</v>
      </c>
      <c r="P1659" s="5" t="str">
        <f t="shared" si="51"/>
        <v>Feb</v>
      </c>
    </row>
    <row r="1660" spans="2:16" ht="14.25" customHeight="1" x14ac:dyDescent="0.4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c r="O1660" s="5">
        <f t="shared" si="50"/>
        <v>2021</v>
      </c>
      <c r="P1660" s="5" t="str">
        <f t="shared" si="51"/>
        <v>Feb</v>
      </c>
    </row>
    <row r="1661" spans="2:16" ht="14.25" customHeight="1" x14ac:dyDescent="0.4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c r="O1661" s="5">
        <f t="shared" si="50"/>
        <v>2021</v>
      </c>
      <c r="P1661" s="5" t="str">
        <f t="shared" si="51"/>
        <v>Feb</v>
      </c>
    </row>
    <row r="1662" spans="2:16" ht="14.25" customHeight="1" x14ac:dyDescent="0.4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c r="O1662" s="5">
        <f t="shared" si="50"/>
        <v>2021</v>
      </c>
      <c r="P1662" s="5" t="str">
        <f t="shared" si="51"/>
        <v>Feb</v>
      </c>
    </row>
    <row r="1663" spans="2:16" ht="14.25" customHeight="1" x14ac:dyDescent="0.4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c r="O1663" s="5">
        <f t="shared" si="50"/>
        <v>2021</v>
      </c>
      <c r="P1663" s="5" t="str">
        <f t="shared" si="51"/>
        <v>Feb</v>
      </c>
    </row>
    <row r="1664" spans="2:16" ht="14.25" customHeight="1" x14ac:dyDescent="0.4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c r="O1664" s="5">
        <f t="shared" si="50"/>
        <v>2021</v>
      </c>
      <c r="P1664" s="5" t="str">
        <f t="shared" si="51"/>
        <v>Feb</v>
      </c>
    </row>
    <row r="1665" spans="2:16" ht="14.25" customHeight="1" x14ac:dyDescent="0.4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c r="O1665" s="5">
        <f t="shared" si="50"/>
        <v>2021</v>
      </c>
      <c r="P1665" s="5" t="str">
        <f t="shared" si="51"/>
        <v>Mar</v>
      </c>
    </row>
    <row r="1666" spans="2:16" ht="14.25" customHeight="1" x14ac:dyDescent="0.4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c r="O1666" s="5">
        <f t="shared" si="50"/>
        <v>2021</v>
      </c>
      <c r="P1666" s="5" t="str">
        <f t="shared" si="51"/>
        <v>Mar</v>
      </c>
    </row>
    <row r="1667" spans="2:16" ht="14.25" customHeight="1" x14ac:dyDescent="0.4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c r="O1667" s="5">
        <f t="shared" si="50"/>
        <v>2021</v>
      </c>
      <c r="P1667" s="5" t="str">
        <f t="shared" si="51"/>
        <v>Mar</v>
      </c>
    </row>
    <row r="1668" spans="2:16" ht="14.25" customHeight="1" x14ac:dyDescent="0.4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c r="O1668" s="5">
        <f t="shared" si="50"/>
        <v>2021</v>
      </c>
      <c r="P1668" s="5" t="str">
        <f t="shared" si="51"/>
        <v>Mar</v>
      </c>
    </row>
    <row r="1669" spans="2:16" ht="14.25" customHeight="1" x14ac:dyDescent="0.4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c r="O1669" s="5">
        <f t="shared" si="50"/>
        <v>2021</v>
      </c>
      <c r="P1669" s="5" t="str">
        <f t="shared" si="51"/>
        <v>Mar</v>
      </c>
    </row>
    <row r="1670" spans="2:16" ht="14.25" customHeight="1" x14ac:dyDescent="0.4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c r="O1670" s="5">
        <f t="shared" si="50"/>
        <v>2021</v>
      </c>
      <c r="P1670" s="5" t="str">
        <f t="shared" si="51"/>
        <v>Mar</v>
      </c>
    </row>
    <row r="1671" spans="2:16" ht="14.25" customHeight="1" x14ac:dyDescent="0.4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c r="O1671" s="5">
        <f t="shared" ref="O1671:O1734" si="52">YEAR(D1671)</f>
        <v>2021</v>
      </c>
      <c r="P1671" s="5" t="str">
        <f t="shared" ref="P1671:P1734" si="53">TEXT(D1671, "mmm")</f>
        <v>Apr</v>
      </c>
    </row>
    <row r="1672" spans="2:16" ht="14.25" customHeight="1" x14ac:dyDescent="0.4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c r="O1672" s="5">
        <f t="shared" si="52"/>
        <v>2021</v>
      </c>
      <c r="P1672" s="5" t="str">
        <f t="shared" si="53"/>
        <v>Apr</v>
      </c>
    </row>
    <row r="1673" spans="2:16" ht="14.25" customHeight="1" x14ac:dyDescent="0.4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c r="O1673" s="5">
        <f t="shared" si="52"/>
        <v>2021</v>
      </c>
      <c r="P1673" s="5" t="str">
        <f t="shared" si="53"/>
        <v>Apr</v>
      </c>
    </row>
    <row r="1674" spans="2:16" ht="14.25" customHeight="1" x14ac:dyDescent="0.4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c r="O1674" s="5">
        <f t="shared" si="52"/>
        <v>2021</v>
      </c>
      <c r="P1674" s="5" t="str">
        <f t="shared" si="53"/>
        <v>Apr</v>
      </c>
    </row>
    <row r="1675" spans="2:16" ht="14.25" customHeight="1" x14ac:dyDescent="0.4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c r="O1675" s="5">
        <f t="shared" si="52"/>
        <v>2021</v>
      </c>
      <c r="P1675" s="5" t="str">
        <f t="shared" si="53"/>
        <v>Apr</v>
      </c>
    </row>
    <row r="1676" spans="2:16" ht="14.25" customHeight="1" x14ac:dyDescent="0.4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c r="O1676" s="5">
        <f t="shared" si="52"/>
        <v>2021</v>
      </c>
      <c r="P1676" s="5" t="str">
        <f t="shared" si="53"/>
        <v>Apr</v>
      </c>
    </row>
    <row r="1677" spans="2:16" ht="14.25" customHeight="1" x14ac:dyDescent="0.4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c r="O1677" s="5">
        <f t="shared" si="52"/>
        <v>2021</v>
      </c>
      <c r="P1677" s="5" t="str">
        <f t="shared" si="53"/>
        <v>May</v>
      </c>
    </row>
    <row r="1678" spans="2:16" ht="14.25" customHeight="1" x14ac:dyDescent="0.4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c r="O1678" s="5">
        <f t="shared" si="52"/>
        <v>2021</v>
      </c>
      <c r="P1678" s="5" t="str">
        <f t="shared" si="53"/>
        <v>May</v>
      </c>
    </row>
    <row r="1679" spans="2:16" ht="14.25" customHeight="1" x14ac:dyDescent="0.4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c r="O1679" s="5">
        <f t="shared" si="52"/>
        <v>2021</v>
      </c>
      <c r="P1679" s="5" t="str">
        <f t="shared" si="53"/>
        <v>May</v>
      </c>
    </row>
    <row r="1680" spans="2:16" ht="14.25" customHeight="1" x14ac:dyDescent="0.4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c r="O1680" s="5">
        <f t="shared" si="52"/>
        <v>2021</v>
      </c>
      <c r="P1680" s="5" t="str">
        <f t="shared" si="53"/>
        <v>May</v>
      </c>
    </row>
    <row r="1681" spans="2:16" ht="14.25" customHeight="1" x14ac:dyDescent="0.4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c r="O1681" s="5">
        <f t="shared" si="52"/>
        <v>2021</v>
      </c>
      <c r="P1681" s="5" t="str">
        <f t="shared" si="53"/>
        <v>May</v>
      </c>
    </row>
    <row r="1682" spans="2:16" ht="14.25" customHeight="1" x14ac:dyDescent="0.4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c r="O1682" s="5">
        <f t="shared" si="52"/>
        <v>2021</v>
      </c>
      <c r="P1682" s="5" t="str">
        <f t="shared" si="53"/>
        <v>May</v>
      </c>
    </row>
    <row r="1683" spans="2:16" ht="14.25" customHeight="1" x14ac:dyDescent="0.4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c r="O1683" s="5">
        <f t="shared" si="52"/>
        <v>2021</v>
      </c>
      <c r="P1683" s="5" t="str">
        <f t="shared" si="53"/>
        <v>Jun</v>
      </c>
    </row>
    <row r="1684" spans="2:16" ht="14.25" customHeight="1" x14ac:dyDescent="0.4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c r="O1684" s="5">
        <f t="shared" si="52"/>
        <v>2021</v>
      </c>
      <c r="P1684" s="5" t="str">
        <f t="shared" si="53"/>
        <v>Jun</v>
      </c>
    </row>
    <row r="1685" spans="2:16" ht="14.25" customHeight="1" x14ac:dyDescent="0.4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c r="O1685" s="5">
        <f t="shared" si="52"/>
        <v>2021</v>
      </c>
      <c r="P1685" s="5" t="str">
        <f t="shared" si="53"/>
        <v>Jun</v>
      </c>
    </row>
    <row r="1686" spans="2:16" ht="14.25" customHeight="1" x14ac:dyDescent="0.4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c r="O1686" s="5">
        <f t="shared" si="52"/>
        <v>2021</v>
      </c>
      <c r="P1686" s="5" t="str">
        <f t="shared" si="53"/>
        <v>Jun</v>
      </c>
    </row>
    <row r="1687" spans="2:16" ht="14.25" customHeight="1" x14ac:dyDescent="0.4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c r="O1687" s="5">
        <f t="shared" si="52"/>
        <v>2021</v>
      </c>
      <c r="P1687" s="5" t="str">
        <f t="shared" si="53"/>
        <v>Jun</v>
      </c>
    </row>
    <row r="1688" spans="2:16" ht="14.25" customHeight="1" x14ac:dyDescent="0.4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c r="O1688" s="5">
        <f t="shared" si="52"/>
        <v>2021</v>
      </c>
      <c r="P1688" s="5" t="str">
        <f t="shared" si="53"/>
        <v>Jun</v>
      </c>
    </row>
    <row r="1689" spans="2:16" ht="14.25" customHeight="1" x14ac:dyDescent="0.4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c r="O1689" s="5">
        <f t="shared" si="52"/>
        <v>2021</v>
      </c>
      <c r="P1689" s="5" t="str">
        <f t="shared" si="53"/>
        <v>Jul</v>
      </c>
    </row>
    <row r="1690" spans="2:16" ht="14.25" customHeight="1" x14ac:dyDescent="0.4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c r="O1690" s="5">
        <f t="shared" si="52"/>
        <v>2021</v>
      </c>
      <c r="P1690" s="5" t="str">
        <f t="shared" si="53"/>
        <v>Jul</v>
      </c>
    </row>
    <row r="1691" spans="2:16" ht="14.25" customHeight="1" x14ac:dyDescent="0.4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c r="O1691" s="5">
        <f t="shared" si="52"/>
        <v>2021</v>
      </c>
      <c r="P1691" s="5" t="str">
        <f t="shared" si="53"/>
        <v>Jul</v>
      </c>
    </row>
    <row r="1692" spans="2:16" ht="14.25" customHeight="1" x14ac:dyDescent="0.4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c r="O1692" s="5">
        <f t="shared" si="52"/>
        <v>2021</v>
      </c>
      <c r="P1692" s="5" t="str">
        <f t="shared" si="53"/>
        <v>Jul</v>
      </c>
    </row>
    <row r="1693" spans="2:16" ht="14.25" customHeight="1" x14ac:dyDescent="0.4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c r="O1693" s="5">
        <f t="shared" si="52"/>
        <v>2021</v>
      </c>
      <c r="P1693" s="5" t="str">
        <f t="shared" si="53"/>
        <v>Jul</v>
      </c>
    </row>
    <row r="1694" spans="2:16" ht="14.25" customHeight="1" x14ac:dyDescent="0.4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c r="O1694" s="5">
        <f t="shared" si="52"/>
        <v>2021</v>
      </c>
      <c r="P1694" s="5" t="str">
        <f t="shared" si="53"/>
        <v>Jul</v>
      </c>
    </row>
    <row r="1695" spans="2:16" ht="14.25" customHeight="1" x14ac:dyDescent="0.4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c r="O1695" s="5">
        <f t="shared" si="52"/>
        <v>2021</v>
      </c>
      <c r="P1695" s="5" t="str">
        <f t="shared" si="53"/>
        <v>Aug</v>
      </c>
    </row>
    <row r="1696" spans="2:16" ht="14.25" customHeight="1" x14ac:dyDescent="0.4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c r="O1696" s="5">
        <f t="shared" si="52"/>
        <v>2021</v>
      </c>
      <c r="P1696" s="5" t="str">
        <f t="shared" si="53"/>
        <v>Aug</v>
      </c>
    </row>
    <row r="1697" spans="2:16" ht="14.25" customHeight="1" x14ac:dyDescent="0.4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c r="O1697" s="5">
        <f t="shared" si="52"/>
        <v>2021</v>
      </c>
      <c r="P1697" s="5" t="str">
        <f t="shared" si="53"/>
        <v>Aug</v>
      </c>
    </row>
    <row r="1698" spans="2:16" ht="14.25" customHeight="1" x14ac:dyDescent="0.4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c r="O1698" s="5">
        <f t="shared" si="52"/>
        <v>2021</v>
      </c>
      <c r="P1698" s="5" t="str">
        <f t="shared" si="53"/>
        <v>Aug</v>
      </c>
    </row>
    <row r="1699" spans="2:16" ht="14.25" customHeight="1" x14ac:dyDescent="0.4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c r="O1699" s="5">
        <f t="shared" si="52"/>
        <v>2021</v>
      </c>
      <c r="P1699" s="5" t="str">
        <f t="shared" si="53"/>
        <v>Aug</v>
      </c>
    </row>
    <row r="1700" spans="2:16" ht="14.25" customHeight="1" x14ac:dyDescent="0.4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c r="O1700" s="5">
        <f t="shared" si="52"/>
        <v>2021</v>
      </c>
      <c r="P1700" s="5" t="str">
        <f t="shared" si="53"/>
        <v>Aug</v>
      </c>
    </row>
    <row r="1701" spans="2:16" ht="14.25" customHeight="1" x14ac:dyDescent="0.4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c r="O1701" s="5">
        <f t="shared" si="52"/>
        <v>2021</v>
      </c>
      <c r="P1701" s="5" t="str">
        <f t="shared" si="53"/>
        <v>Sep</v>
      </c>
    </row>
    <row r="1702" spans="2:16" ht="14.25" customHeight="1" x14ac:dyDescent="0.4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c r="O1702" s="5">
        <f t="shared" si="52"/>
        <v>2021</v>
      </c>
      <c r="P1702" s="5" t="str">
        <f t="shared" si="53"/>
        <v>Sep</v>
      </c>
    </row>
    <row r="1703" spans="2:16" ht="14.25" customHeight="1" x14ac:dyDescent="0.4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c r="O1703" s="5">
        <f t="shared" si="52"/>
        <v>2021</v>
      </c>
      <c r="P1703" s="5" t="str">
        <f t="shared" si="53"/>
        <v>Sep</v>
      </c>
    </row>
    <row r="1704" spans="2:16" ht="14.25" customHeight="1" x14ac:dyDescent="0.4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c r="O1704" s="5">
        <f t="shared" si="52"/>
        <v>2021</v>
      </c>
      <c r="P1704" s="5" t="str">
        <f t="shared" si="53"/>
        <v>Sep</v>
      </c>
    </row>
    <row r="1705" spans="2:16" ht="14.25" customHeight="1" x14ac:dyDescent="0.4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c r="O1705" s="5">
        <f t="shared" si="52"/>
        <v>2021</v>
      </c>
      <c r="P1705" s="5" t="str">
        <f t="shared" si="53"/>
        <v>Sep</v>
      </c>
    </row>
    <row r="1706" spans="2:16" ht="14.25" customHeight="1" x14ac:dyDescent="0.4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c r="O1706" s="5">
        <f t="shared" si="52"/>
        <v>2021</v>
      </c>
      <c r="P1706" s="5" t="str">
        <f t="shared" si="53"/>
        <v>Sep</v>
      </c>
    </row>
    <row r="1707" spans="2:16" ht="14.25" customHeight="1" x14ac:dyDescent="0.4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c r="O1707" s="5">
        <f t="shared" si="52"/>
        <v>2021</v>
      </c>
      <c r="P1707" s="5" t="str">
        <f t="shared" si="53"/>
        <v>Oct</v>
      </c>
    </row>
    <row r="1708" spans="2:16" ht="14.25" customHeight="1" x14ac:dyDescent="0.4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c r="O1708" s="5">
        <f t="shared" si="52"/>
        <v>2021</v>
      </c>
      <c r="P1708" s="5" t="str">
        <f t="shared" si="53"/>
        <v>Oct</v>
      </c>
    </row>
    <row r="1709" spans="2:16" ht="14.25" customHeight="1" x14ac:dyDescent="0.4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c r="O1709" s="5">
        <f t="shared" si="52"/>
        <v>2021</v>
      </c>
      <c r="P1709" s="5" t="str">
        <f t="shared" si="53"/>
        <v>Oct</v>
      </c>
    </row>
    <row r="1710" spans="2:16" ht="14.25" customHeight="1" x14ac:dyDescent="0.4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c r="O1710" s="5">
        <f t="shared" si="52"/>
        <v>2021</v>
      </c>
      <c r="P1710" s="5" t="str">
        <f t="shared" si="53"/>
        <v>Oct</v>
      </c>
    </row>
    <row r="1711" spans="2:16" ht="14.25" customHeight="1" x14ac:dyDescent="0.4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c r="O1711" s="5">
        <f t="shared" si="52"/>
        <v>2021</v>
      </c>
      <c r="P1711" s="5" t="str">
        <f t="shared" si="53"/>
        <v>Oct</v>
      </c>
    </row>
    <row r="1712" spans="2:16" ht="14.25" customHeight="1" x14ac:dyDescent="0.4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c r="O1712" s="5">
        <f t="shared" si="52"/>
        <v>2021</v>
      </c>
      <c r="P1712" s="5" t="str">
        <f t="shared" si="53"/>
        <v>Oct</v>
      </c>
    </row>
    <row r="1713" spans="2:16" ht="14.25" customHeight="1" x14ac:dyDescent="0.4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c r="O1713" s="5">
        <f t="shared" si="52"/>
        <v>2021</v>
      </c>
      <c r="P1713" s="5" t="str">
        <f t="shared" si="53"/>
        <v>Nov</v>
      </c>
    </row>
    <row r="1714" spans="2:16" ht="14.25" customHeight="1" x14ac:dyDescent="0.4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c r="O1714" s="5">
        <f t="shared" si="52"/>
        <v>2021</v>
      </c>
      <c r="P1714" s="5" t="str">
        <f t="shared" si="53"/>
        <v>Nov</v>
      </c>
    </row>
    <row r="1715" spans="2:16" ht="14.25" customHeight="1" x14ac:dyDescent="0.4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c r="O1715" s="5">
        <f t="shared" si="52"/>
        <v>2021</v>
      </c>
      <c r="P1715" s="5" t="str">
        <f t="shared" si="53"/>
        <v>Nov</v>
      </c>
    </row>
    <row r="1716" spans="2:16" ht="14.25" customHeight="1" x14ac:dyDescent="0.4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c r="O1716" s="5">
        <f t="shared" si="52"/>
        <v>2021</v>
      </c>
      <c r="P1716" s="5" t="str">
        <f t="shared" si="53"/>
        <v>Nov</v>
      </c>
    </row>
    <row r="1717" spans="2:16" ht="14.25" customHeight="1" x14ac:dyDescent="0.4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c r="O1717" s="5">
        <f t="shared" si="52"/>
        <v>2021</v>
      </c>
      <c r="P1717" s="5" t="str">
        <f t="shared" si="53"/>
        <v>Nov</v>
      </c>
    </row>
    <row r="1718" spans="2:16" ht="14.25" customHeight="1" x14ac:dyDescent="0.4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c r="O1718" s="5">
        <f t="shared" si="52"/>
        <v>2021</v>
      </c>
      <c r="P1718" s="5" t="str">
        <f t="shared" si="53"/>
        <v>Nov</v>
      </c>
    </row>
    <row r="1719" spans="2:16" ht="14.25" customHeight="1" x14ac:dyDescent="0.4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c r="O1719" s="5">
        <f t="shared" si="52"/>
        <v>2021</v>
      </c>
      <c r="P1719" s="5" t="str">
        <f t="shared" si="53"/>
        <v>Dec</v>
      </c>
    </row>
    <row r="1720" spans="2:16" ht="14.25" customHeight="1" x14ac:dyDescent="0.4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c r="O1720" s="5">
        <f t="shared" si="52"/>
        <v>2021</v>
      </c>
      <c r="P1720" s="5" t="str">
        <f t="shared" si="53"/>
        <v>Dec</v>
      </c>
    </row>
    <row r="1721" spans="2:16" ht="14.25" customHeight="1" x14ac:dyDescent="0.4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c r="O1721" s="5">
        <f t="shared" si="52"/>
        <v>2021</v>
      </c>
      <c r="P1721" s="5" t="str">
        <f t="shared" si="53"/>
        <v>Dec</v>
      </c>
    </row>
    <row r="1722" spans="2:16" ht="14.25" customHeight="1" x14ac:dyDescent="0.4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c r="O1722" s="5">
        <f t="shared" si="52"/>
        <v>2021</v>
      </c>
      <c r="P1722" s="5" t="str">
        <f t="shared" si="53"/>
        <v>Dec</v>
      </c>
    </row>
    <row r="1723" spans="2:16" ht="14.25" customHeight="1" x14ac:dyDescent="0.4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c r="O1723" s="5">
        <f t="shared" si="52"/>
        <v>2021</v>
      </c>
      <c r="P1723" s="5" t="str">
        <f t="shared" si="53"/>
        <v>Dec</v>
      </c>
    </row>
    <row r="1724" spans="2:16" ht="14.25" customHeight="1" x14ac:dyDescent="0.4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c r="O1724" s="5">
        <f t="shared" si="52"/>
        <v>2021</v>
      </c>
      <c r="P1724" s="5" t="str">
        <f t="shared" si="53"/>
        <v>Dec</v>
      </c>
    </row>
    <row r="1725" spans="2:16" ht="14.25" customHeight="1" x14ac:dyDescent="0.4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c r="O1725" s="5">
        <f t="shared" si="52"/>
        <v>2021</v>
      </c>
      <c r="P1725" s="5" t="str">
        <f t="shared" si="53"/>
        <v>Jan</v>
      </c>
    </row>
    <row r="1726" spans="2:16" ht="14.25" customHeight="1" x14ac:dyDescent="0.4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c r="O1726" s="5">
        <f t="shared" si="52"/>
        <v>2021</v>
      </c>
      <c r="P1726" s="5" t="str">
        <f t="shared" si="53"/>
        <v>Jan</v>
      </c>
    </row>
    <row r="1727" spans="2:16" ht="14.25" customHeight="1" x14ac:dyDescent="0.4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c r="O1727" s="5">
        <f t="shared" si="52"/>
        <v>2021</v>
      </c>
      <c r="P1727" s="5" t="str">
        <f t="shared" si="53"/>
        <v>Jan</v>
      </c>
    </row>
    <row r="1728" spans="2:16" ht="14.25" customHeight="1" x14ac:dyDescent="0.4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c r="O1728" s="5">
        <f t="shared" si="52"/>
        <v>2021</v>
      </c>
      <c r="P1728" s="5" t="str">
        <f t="shared" si="53"/>
        <v>Jan</v>
      </c>
    </row>
    <row r="1729" spans="2:16" ht="14.25" customHeight="1" x14ac:dyDescent="0.4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c r="O1729" s="5">
        <f t="shared" si="52"/>
        <v>2021</v>
      </c>
      <c r="P1729" s="5" t="str">
        <f t="shared" si="53"/>
        <v>Jan</v>
      </c>
    </row>
    <row r="1730" spans="2:16" ht="14.25" customHeight="1" x14ac:dyDescent="0.4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c r="O1730" s="5">
        <f t="shared" si="52"/>
        <v>2021</v>
      </c>
      <c r="P1730" s="5" t="str">
        <f t="shared" si="53"/>
        <v>Jan</v>
      </c>
    </row>
    <row r="1731" spans="2:16" ht="14.25" customHeight="1" x14ac:dyDescent="0.4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c r="O1731" s="5">
        <f t="shared" si="52"/>
        <v>2021</v>
      </c>
      <c r="P1731" s="5" t="str">
        <f t="shared" si="53"/>
        <v>Feb</v>
      </c>
    </row>
    <row r="1732" spans="2:16" ht="14.25" customHeight="1" x14ac:dyDescent="0.4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c r="O1732" s="5">
        <f t="shared" si="52"/>
        <v>2021</v>
      </c>
      <c r="P1732" s="5" t="str">
        <f t="shared" si="53"/>
        <v>Feb</v>
      </c>
    </row>
    <row r="1733" spans="2:16" ht="14.25" customHeight="1" x14ac:dyDescent="0.4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c r="O1733" s="5">
        <f t="shared" si="52"/>
        <v>2021</v>
      </c>
      <c r="P1733" s="5" t="str">
        <f t="shared" si="53"/>
        <v>Feb</v>
      </c>
    </row>
    <row r="1734" spans="2:16" ht="14.25" customHeight="1" x14ac:dyDescent="0.4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c r="O1734" s="5">
        <f t="shared" si="52"/>
        <v>2021</v>
      </c>
      <c r="P1734" s="5" t="str">
        <f t="shared" si="53"/>
        <v>Feb</v>
      </c>
    </row>
    <row r="1735" spans="2:16" ht="14.25" customHeight="1" x14ac:dyDescent="0.4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c r="O1735" s="5">
        <f t="shared" ref="O1735:O1798" si="54">YEAR(D1735)</f>
        <v>2021</v>
      </c>
      <c r="P1735" s="5" t="str">
        <f t="shared" ref="P1735:P1798" si="55">TEXT(D1735, "mmm")</f>
        <v>Feb</v>
      </c>
    </row>
    <row r="1736" spans="2:16" ht="14.25" customHeight="1" x14ac:dyDescent="0.4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c r="O1736" s="5">
        <f t="shared" si="54"/>
        <v>2021</v>
      </c>
      <c r="P1736" s="5" t="str">
        <f t="shared" si="55"/>
        <v>Feb</v>
      </c>
    </row>
    <row r="1737" spans="2:16" ht="14.25" customHeight="1" x14ac:dyDescent="0.4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c r="O1737" s="5">
        <f t="shared" si="54"/>
        <v>2021</v>
      </c>
      <c r="P1737" s="5" t="str">
        <f t="shared" si="55"/>
        <v>Mar</v>
      </c>
    </row>
    <row r="1738" spans="2:16" ht="14.25" customHeight="1" x14ac:dyDescent="0.4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c r="O1738" s="5">
        <f t="shared" si="54"/>
        <v>2021</v>
      </c>
      <c r="P1738" s="5" t="str">
        <f t="shared" si="55"/>
        <v>Mar</v>
      </c>
    </row>
    <row r="1739" spans="2:16" ht="14.25" customHeight="1" x14ac:dyDescent="0.4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c r="O1739" s="5">
        <f t="shared" si="54"/>
        <v>2021</v>
      </c>
      <c r="P1739" s="5" t="str">
        <f t="shared" si="55"/>
        <v>Mar</v>
      </c>
    </row>
    <row r="1740" spans="2:16" ht="14.25" customHeight="1" x14ac:dyDescent="0.4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c r="O1740" s="5">
        <f t="shared" si="54"/>
        <v>2021</v>
      </c>
      <c r="P1740" s="5" t="str">
        <f t="shared" si="55"/>
        <v>Mar</v>
      </c>
    </row>
    <row r="1741" spans="2:16" ht="14.25" customHeight="1" x14ac:dyDescent="0.4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c r="O1741" s="5">
        <f t="shared" si="54"/>
        <v>2021</v>
      </c>
      <c r="P1741" s="5" t="str">
        <f t="shared" si="55"/>
        <v>Mar</v>
      </c>
    </row>
    <row r="1742" spans="2:16" ht="14.25" customHeight="1" x14ac:dyDescent="0.4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c r="O1742" s="5">
        <f t="shared" si="54"/>
        <v>2021</v>
      </c>
      <c r="P1742" s="5" t="str">
        <f t="shared" si="55"/>
        <v>Mar</v>
      </c>
    </row>
    <row r="1743" spans="2:16" ht="14.25" customHeight="1" x14ac:dyDescent="0.4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c r="O1743" s="5">
        <f t="shared" si="54"/>
        <v>2021</v>
      </c>
      <c r="P1743" s="5" t="str">
        <f t="shared" si="55"/>
        <v>Apr</v>
      </c>
    </row>
    <row r="1744" spans="2:16" ht="14.25" customHeight="1" x14ac:dyDescent="0.4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c r="O1744" s="5">
        <f t="shared" si="54"/>
        <v>2021</v>
      </c>
      <c r="P1744" s="5" t="str">
        <f t="shared" si="55"/>
        <v>Apr</v>
      </c>
    </row>
    <row r="1745" spans="2:16" ht="14.25" customHeight="1" x14ac:dyDescent="0.4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c r="O1745" s="5">
        <f t="shared" si="54"/>
        <v>2021</v>
      </c>
      <c r="P1745" s="5" t="str">
        <f t="shared" si="55"/>
        <v>Apr</v>
      </c>
    </row>
    <row r="1746" spans="2:16" ht="14.25" customHeight="1" x14ac:dyDescent="0.4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c r="O1746" s="5">
        <f t="shared" si="54"/>
        <v>2021</v>
      </c>
      <c r="P1746" s="5" t="str">
        <f t="shared" si="55"/>
        <v>Apr</v>
      </c>
    </row>
    <row r="1747" spans="2:16" ht="14.25" customHeight="1" x14ac:dyDescent="0.4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c r="O1747" s="5">
        <f t="shared" si="54"/>
        <v>2021</v>
      </c>
      <c r="P1747" s="5" t="str">
        <f t="shared" si="55"/>
        <v>Apr</v>
      </c>
    </row>
    <row r="1748" spans="2:16" ht="14.25" customHeight="1" x14ac:dyDescent="0.4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c r="O1748" s="5">
        <f t="shared" si="54"/>
        <v>2021</v>
      </c>
      <c r="P1748" s="5" t="str">
        <f t="shared" si="55"/>
        <v>Apr</v>
      </c>
    </row>
    <row r="1749" spans="2:16" ht="14.25" customHeight="1" x14ac:dyDescent="0.4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c r="O1749" s="5">
        <f t="shared" si="54"/>
        <v>2021</v>
      </c>
      <c r="P1749" s="5" t="str">
        <f t="shared" si="55"/>
        <v>May</v>
      </c>
    </row>
    <row r="1750" spans="2:16" ht="14.25" customHeight="1" x14ac:dyDescent="0.4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c r="O1750" s="5">
        <f t="shared" si="54"/>
        <v>2021</v>
      </c>
      <c r="P1750" s="5" t="str">
        <f t="shared" si="55"/>
        <v>May</v>
      </c>
    </row>
    <row r="1751" spans="2:16" ht="14.25" customHeight="1" x14ac:dyDescent="0.4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c r="O1751" s="5">
        <f t="shared" si="54"/>
        <v>2021</v>
      </c>
      <c r="P1751" s="5" t="str">
        <f t="shared" si="55"/>
        <v>May</v>
      </c>
    </row>
    <row r="1752" spans="2:16" ht="14.25" customHeight="1" x14ac:dyDescent="0.4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c r="O1752" s="5">
        <f t="shared" si="54"/>
        <v>2021</v>
      </c>
      <c r="P1752" s="5" t="str">
        <f t="shared" si="55"/>
        <v>May</v>
      </c>
    </row>
    <row r="1753" spans="2:16" ht="14.25" customHeight="1" x14ac:dyDescent="0.4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c r="O1753" s="5">
        <f t="shared" si="54"/>
        <v>2021</v>
      </c>
      <c r="P1753" s="5" t="str">
        <f t="shared" si="55"/>
        <v>May</v>
      </c>
    </row>
    <row r="1754" spans="2:16" ht="14.25" customHeight="1" x14ac:dyDescent="0.4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c r="O1754" s="5">
        <f t="shared" si="54"/>
        <v>2021</v>
      </c>
      <c r="P1754" s="5" t="str">
        <f t="shared" si="55"/>
        <v>May</v>
      </c>
    </row>
    <row r="1755" spans="2:16" ht="14.25" customHeight="1" x14ac:dyDescent="0.4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c r="O1755" s="5">
        <f t="shared" si="54"/>
        <v>2021</v>
      </c>
      <c r="P1755" s="5" t="str">
        <f t="shared" si="55"/>
        <v>Jun</v>
      </c>
    </row>
    <row r="1756" spans="2:16" ht="14.25" customHeight="1" x14ac:dyDescent="0.4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c r="O1756" s="5">
        <f t="shared" si="54"/>
        <v>2021</v>
      </c>
      <c r="P1756" s="5" t="str">
        <f t="shared" si="55"/>
        <v>Jun</v>
      </c>
    </row>
    <row r="1757" spans="2:16" ht="14.25" customHeight="1" x14ac:dyDescent="0.4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c r="O1757" s="5">
        <f t="shared" si="54"/>
        <v>2021</v>
      </c>
      <c r="P1757" s="5" t="str">
        <f t="shared" si="55"/>
        <v>Jun</v>
      </c>
    </row>
    <row r="1758" spans="2:16" ht="14.25" customHeight="1" x14ac:dyDescent="0.4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c r="O1758" s="5">
        <f t="shared" si="54"/>
        <v>2021</v>
      </c>
      <c r="P1758" s="5" t="str">
        <f t="shared" si="55"/>
        <v>Jun</v>
      </c>
    </row>
    <row r="1759" spans="2:16" ht="14.25" customHeight="1" x14ac:dyDescent="0.4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c r="O1759" s="5">
        <f t="shared" si="54"/>
        <v>2021</v>
      </c>
      <c r="P1759" s="5" t="str">
        <f t="shared" si="55"/>
        <v>Jun</v>
      </c>
    </row>
    <row r="1760" spans="2:16" ht="14.25" customHeight="1" x14ac:dyDescent="0.4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c r="O1760" s="5">
        <f t="shared" si="54"/>
        <v>2021</v>
      </c>
      <c r="P1760" s="5" t="str">
        <f t="shared" si="55"/>
        <v>Jun</v>
      </c>
    </row>
    <row r="1761" spans="2:16" ht="14.25" customHeight="1" x14ac:dyDescent="0.4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c r="O1761" s="5">
        <f t="shared" si="54"/>
        <v>2021</v>
      </c>
      <c r="P1761" s="5" t="str">
        <f t="shared" si="55"/>
        <v>Jul</v>
      </c>
    </row>
    <row r="1762" spans="2:16" ht="14.25" customHeight="1" x14ac:dyDescent="0.4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c r="O1762" s="5">
        <f t="shared" si="54"/>
        <v>2021</v>
      </c>
      <c r="P1762" s="5" t="str">
        <f t="shared" si="55"/>
        <v>Jul</v>
      </c>
    </row>
    <row r="1763" spans="2:16" ht="14.25" customHeight="1" x14ac:dyDescent="0.4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c r="O1763" s="5">
        <f t="shared" si="54"/>
        <v>2021</v>
      </c>
      <c r="P1763" s="5" t="str">
        <f t="shared" si="55"/>
        <v>Jul</v>
      </c>
    </row>
    <row r="1764" spans="2:16" ht="14.25" customHeight="1" x14ac:dyDescent="0.4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c r="O1764" s="5">
        <f t="shared" si="54"/>
        <v>2021</v>
      </c>
      <c r="P1764" s="5" t="str">
        <f t="shared" si="55"/>
        <v>Jul</v>
      </c>
    </row>
    <row r="1765" spans="2:16" ht="14.25" customHeight="1" x14ac:dyDescent="0.4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c r="O1765" s="5">
        <f t="shared" si="54"/>
        <v>2021</v>
      </c>
      <c r="P1765" s="5" t="str">
        <f t="shared" si="55"/>
        <v>Jul</v>
      </c>
    </row>
    <row r="1766" spans="2:16" ht="14.25" customHeight="1" x14ac:dyDescent="0.4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c r="O1766" s="5">
        <f t="shared" si="54"/>
        <v>2021</v>
      </c>
      <c r="P1766" s="5" t="str">
        <f t="shared" si="55"/>
        <v>Jul</v>
      </c>
    </row>
    <row r="1767" spans="2:16" ht="14.25" customHeight="1" x14ac:dyDescent="0.4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c r="O1767" s="5">
        <f t="shared" si="54"/>
        <v>2021</v>
      </c>
      <c r="P1767" s="5" t="str">
        <f t="shared" si="55"/>
        <v>Aug</v>
      </c>
    </row>
    <row r="1768" spans="2:16" ht="14.25" customHeight="1" x14ac:dyDescent="0.4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c r="O1768" s="5">
        <f t="shared" si="54"/>
        <v>2021</v>
      </c>
      <c r="P1768" s="5" t="str">
        <f t="shared" si="55"/>
        <v>Aug</v>
      </c>
    </row>
    <row r="1769" spans="2:16" ht="14.25" customHeight="1" x14ac:dyDescent="0.4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c r="O1769" s="5">
        <f t="shared" si="54"/>
        <v>2021</v>
      </c>
      <c r="P1769" s="5" t="str">
        <f t="shared" si="55"/>
        <v>Aug</v>
      </c>
    </row>
    <row r="1770" spans="2:16" ht="14.25" customHeight="1" x14ac:dyDescent="0.4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c r="O1770" s="5">
        <f t="shared" si="54"/>
        <v>2021</v>
      </c>
      <c r="P1770" s="5" t="str">
        <f t="shared" si="55"/>
        <v>Aug</v>
      </c>
    </row>
    <row r="1771" spans="2:16" ht="14.25" customHeight="1" x14ac:dyDescent="0.4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c r="O1771" s="5">
        <f t="shared" si="54"/>
        <v>2021</v>
      </c>
      <c r="P1771" s="5" t="str">
        <f t="shared" si="55"/>
        <v>Aug</v>
      </c>
    </row>
    <row r="1772" spans="2:16" ht="14.25" customHeight="1" x14ac:dyDescent="0.4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c r="O1772" s="5">
        <f t="shared" si="54"/>
        <v>2021</v>
      </c>
      <c r="P1772" s="5" t="str">
        <f t="shared" si="55"/>
        <v>Aug</v>
      </c>
    </row>
    <row r="1773" spans="2:16" ht="14.25" customHeight="1" x14ac:dyDescent="0.4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c r="O1773" s="5">
        <f t="shared" si="54"/>
        <v>2021</v>
      </c>
      <c r="P1773" s="5" t="str">
        <f t="shared" si="55"/>
        <v>Sep</v>
      </c>
    </row>
    <row r="1774" spans="2:16" ht="14.25" customHeight="1" x14ac:dyDescent="0.4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c r="O1774" s="5">
        <f t="shared" si="54"/>
        <v>2021</v>
      </c>
      <c r="P1774" s="5" t="str">
        <f t="shared" si="55"/>
        <v>Sep</v>
      </c>
    </row>
    <row r="1775" spans="2:16" ht="14.25" customHeight="1" x14ac:dyDescent="0.4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c r="O1775" s="5">
        <f t="shared" si="54"/>
        <v>2021</v>
      </c>
      <c r="P1775" s="5" t="str">
        <f t="shared" si="55"/>
        <v>Sep</v>
      </c>
    </row>
    <row r="1776" spans="2:16" ht="14.25" customHeight="1" x14ac:dyDescent="0.4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c r="O1776" s="5">
        <f t="shared" si="54"/>
        <v>2021</v>
      </c>
      <c r="P1776" s="5" t="str">
        <f t="shared" si="55"/>
        <v>Sep</v>
      </c>
    </row>
    <row r="1777" spans="2:16" ht="14.25" customHeight="1" x14ac:dyDescent="0.4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c r="O1777" s="5">
        <f t="shared" si="54"/>
        <v>2021</v>
      </c>
      <c r="P1777" s="5" t="str">
        <f t="shared" si="55"/>
        <v>Sep</v>
      </c>
    </row>
    <row r="1778" spans="2:16" ht="14.25" customHeight="1" x14ac:dyDescent="0.4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c r="O1778" s="5">
        <f t="shared" si="54"/>
        <v>2021</v>
      </c>
      <c r="P1778" s="5" t="str">
        <f t="shared" si="55"/>
        <v>Sep</v>
      </c>
    </row>
    <row r="1779" spans="2:16" ht="14.25" customHeight="1" x14ac:dyDescent="0.4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c r="O1779" s="5">
        <f t="shared" si="54"/>
        <v>2021</v>
      </c>
      <c r="P1779" s="5" t="str">
        <f t="shared" si="55"/>
        <v>Oct</v>
      </c>
    </row>
    <row r="1780" spans="2:16" ht="14.25" customHeight="1" x14ac:dyDescent="0.4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c r="O1780" s="5">
        <f t="shared" si="54"/>
        <v>2021</v>
      </c>
      <c r="P1780" s="5" t="str">
        <f t="shared" si="55"/>
        <v>Oct</v>
      </c>
    </row>
    <row r="1781" spans="2:16" ht="14.25" customHeight="1" x14ac:dyDescent="0.4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c r="O1781" s="5">
        <f t="shared" si="54"/>
        <v>2021</v>
      </c>
      <c r="P1781" s="5" t="str">
        <f t="shared" si="55"/>
        <v>Oct</v>
      </c>
    </row>
    <row r="1782" spans="2:16" ht="14.25" customHeight="1" x14ac:dyDescent="0.4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c r="O1782" s="5">
        <f t="shared" si="54"/>
        <v>2021</v>
      </c>
      <c r="P1782" s="5" t="str">
        <f t="shared" si="55"/>
        <v>Oct</v>
      </c>
    </row>
    <row r="1783" spans="2:16" ht="14.25" customHeight="1" x14ac:dyDescent="0.4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c r="O1783" s="5">
        <f t="shared" si="54"/>
        <v>2021</v>
      </c>
      <c r="P1783" s="5" t="str">
        <f t="shared" si="55"/>
        <v>Oct</v>
      </c>
    </row>
    <row r="1784" spans="2:16" ht="14.25" customHeight="1" x14ac:dyDescent="0.4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c r="O1784" s="5">
        <f t="shared" si="54"/>
        <v>2021</v>
      </c>
      <c r="P1784" s="5" t="str">
        <f t="shared" si="55"/>
        <v>Oct</v>
      </c>
    </row>
    <row r="1785" spans="2:16" ht="14.25" customHeight="1" x14ac:dyDescent="0.4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c r="O1785" s="5">
        <f t="shared" si="54"/>
        <v>2021</v>
      </c>
      <c r="P1785" s="5" t="str">
        <f t="shared" si="55"/>
        <v>Nov</v>
      </c>
    </row>
    <row r="1786" spans="2:16" ht="14.25" customHeight="1" x14ac:dyDescent="0.4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c r="O1786" s="5">
        <f t="shared" si="54"/>
        <v>2021</v>
      </c>
      <c r="P1786" s="5" t="str">
        <f t="shared" si="55"/>
        <v>Nov</v>
      </c>
    </row>
    <row r="1787" spans="2:16" ht="14.25" customHeight="1" x14ac:dyDescent="0.4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c r="O1787" s="5">
        <f t="shared" si="54"/>
        <v>2021</v>
      </c>
      <c r="P1787" s="5" t="str">
        <f t="shared" si="55"/>
        <v>Nov</v>
      </c>
    </row>
    <row r="1788" spans="2:16" ht="14.25" customHeight="1" x14ac:dyDescent="0.4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c r="O1788" s="5">
        <f t="shared" si="54"/>
        <v>2021</v>
      </c>
      <c r="P1788" s="5" t="str">
        <f t="shared" si="55"/>
        <v>Nov</v>
      </c>
    </row>
    <row r="1789" spans="2:16" ht="14.25" customHeight="1" x14ac:dyDescent="0.4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c r="O1789" s="5">
        <f t="shared" si="54"/>
        <v>2021</v>
      </c>
      <c r="P1789" s="5" t="str">
        <f t="shared" si="55"/>
        <v>Nov</v>
      </c>
    </row>
    <row r="1790" spans="2:16" ht="14.25" customHeight="1" x14ac:dyDescent="0.4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c r="O1790" s="5">
        <f t="shared" si="54"/>
        <v>2021</v>
      </c>
      <c r="P1790" s="5" t="str">
        <f t="shared" si="55"/>
        <v>Nov</v>
      </c>
    </row>
    <row r="1791" spans="2:16" ht="14.25" customHeight="1" x14ac:dyDescent="0.4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c r="O1791" s="5">
        <f t="shared" si="54"/>
        <v>2021</v>
      </c>
      <c r="P1791" s="5" t="str">
        <f t="shared" si="55"/>
        <v>Dec</v>
      </c>
    </row>
    <row r="1792" spans="2:16" ht="14.25" customHeight="1" x14ac:dyDescent="0.4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c r="O1792" s="5">
        <f t="shared" si="54"/>
        <v>2021</v>
      </c>
      <c r="P1792" s="5" t="str">
        <f t="shared" si="55"/>
        <v>Dec</v>
      </c>
    </row>
    <row r="1793" spans="2:16" ht="14.25" customHeight="1" x14ac:dyDescent="0.4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c r="O1793" s="5">
        <f t="shared" si="54"/>
        <v>2021</v>
      </c>
      <c r="P1793" s="5" t="str">
        <f t="shared" si="55"/>
        <v>Dec</v>
      </c>
    </row>
    <row r="1794" spans="2:16" ht="14.25" customHeight="1" x14ac:dyDescent="0.4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c r="O1794" s="5">
        <f t="shared" si="54"/>
        <v>2021</v>
      </c>
      <c r="P1794" s="5" t="str">
        <f t="shared" si="55"/>
        <v>Dec</v>
      </c>
    </row>
    <row r="1795" spans="2:16" ht="14.25" customHeight="1" x14ac:dyDescent="0.4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c r="O1795" s="5">
        <f t="shared" si="54"/>
        <v>2021</v>
      </c>
      <c r="P1795" s="5" t="str">
        <f t="shared" si="55"/>
        <v>Dec</v>
      </c>
    </row>
    <row r="1796" spans="2:16" ht="14.25" customHeight="1" x14ac:dyDescent="0.4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c r="O1796" s="5">
        <f t="shared" si="54"/>
        <v>2021</v>
      </c>
      <c r="P1796" s="5" t="str">
        <f t="shared" si="55"/>
        <v>Dec</v>
      </c>
    </row>
    <row r="1797" spans="2:16" ht="14.25" customHeight="1" x14ac:dyDescent="0.4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c r="O1797" s="5">
        <f t="shared" si="54"/>
        <v>2021</v>
      </c>
      <c r="P1797" s="5" t="str">
        <f t="shared" si="55"/>
        <v>Jan</v>
      </c>
    </row>
    <row r="1798" spans="2:16" ht="14.25" customHeight="1" x14ac:dyDescent="0.4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c r="O1798" s="5">
        <f t="shared" si="54"/>
        <v>2021</v>
      </c>
      <c r="P1798" s="5" t="str">
        <f t="shared" si="55"/>
        <v>Jan</v>
      </c>
    </row>
    <row r="1799" spans="2:16" ht="14.25" customHeight="1" x14ac:dyDescent="0.4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c r="O1799" s="5">
        <f t="shared" ref="O1799:O1862" si="56">YEAR(D1799)</f>
        <v>2021</v>
      </c>
      <c r="P1799" s="5" t="str">
        <f t="shared" ref="P1799:P1862" si="57">TEXT(D1799, "mmm")</f>
        <v>Jan</v>
      </c>
    </row>
    <row r="1800" spans="2:16" ht="14.25" customHeight="1" x14ac:dyDescent="0.4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c r="O1800" s="5">
        <f t="shared" si="56"/>
        <v>2021</v>
      </c>
      <c r="P1800" s="5" t="str">
        <f t="shared" si="57"/>
        <v>Jan</v>
      </c>
    </row>
    <row r="1801" spans="2:16" ht="14.25" customHeight="1" x14ac:dyDescent="0.4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c r="O1801" s="5">
        <f t="shared" si="56"/>
        <v>2021</v>
      </c>
      <c r="P1801" s="5" t="str">
        <f t="shared" si="57"/>
        <v>Jan</v>
      </c>
    </row>
    <row r="1802" spans="2:16" ht="14.25" customHeight="1" x14ac:dyDescent="0.4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c r="O1802" s="5">
        <f t="shared" si="56"/>
        <v>2021</v>
      </c>
      <c r="P1802" s="5" t="str">
        <f t="shared" si="57"/>
        <v>Jan</v>
      </c>
    </row>
    <row r="1803" spans="2:16" ht="14.25" customHeight="1" x14ac:dyDescent="0.4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c r="O1803" s="5">
        <f t="shared" si="56"/>
        <v>2021</v>
      </c>
      <c r="P1803" s="5" t="str">
        <f t="shared" si="57"/>
        <v>Feb</v>
      </c>
    </row>
    <row r="1804" spans="2:16" ht="14.25" customHeight="1" x14ac:dyDescent="0.4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c r="O1804" s="5">
        <f t="shared" si="56"/>
        <v>2021</v>
      </c>
      <c r="P1804" s="5" t="str">
        <f t="shared" si="57"/>
        <v>Feb</v>
      </c>
    </row>
    <row r="1805" spans="2:16" ht="14.25" customHeight="1" x14ac:dyDescent="0.4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c r="O1805" s="5">
        <f t="shared" si="56"/>
        <v>2021</v>
      </c>
      <c r="P1805" s="5" t="str">
        <f t="shared" si="57"/>
        <v>Feb</v>
      </c>
    </row>
    <row r="1806" spans="2:16" ht="14.25" customHeight="1" x14ac:dyDescent="0.4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c r="O1806" s="5">
        <f t="shared" si="56"/>
        <v>2021</v>
      </c>
      <c r="P1806" s="5" t="str">
        <f t="shared" si="57"/>
        <v>Feb</v>
      </c>
    </row>
    <row r="1807" spans="2:16" ht="14.25" customHeight="1" x14ac:dyDescent="0.4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c r="O1807" s="5">
        <f t="shared" si="56"/>
        <v>2021</v>
      </c>
      <c r="P1807" s="5" t="str">
        <f t="shared" si="57"/>
        <v>Feb</v>
      </c>
    </row>
    <row r="1808" spans="2:16" ht="14.25" customHeight="1" x14ac:dyDescent="0.4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c r="O1808" s="5">
        <f t="shared" si="56"/>
        <v>2021</v>
      </c>
      <c r="P1808" s="5" t="str">
        <f t="shared" si="57"/>
        <v>Feb</v>
      </c>
    </row>
    <row r="1809" spans="2:16" ht="14.25" customHeight="1" x14ac:dyDescent="0.4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c r="O1809" s="5">
        <f t="shared" si="56"/>
        <v>2021</v>
      </c>
      <c r="P1809" s="5" t="str">
        <f t="shared" si="57"/>
        <v>Mar</v>
      </c>
    </row>
    <row r="1810" spans="2:16" ht="14.25" customHeight="1" x14ac:dyDescent="0.4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c r="O1810" s="5">
        <f t="shared" si="56"/>
        <v>2021</v>
      </c>
      <c r="P1810" s="5" t="str">
        <f t="shared" si="57"/>
        <v>Mar</v>
      </c>
    </row>
    <row r="1811" spans="2:16" ht="14.25" customHeight="1" x14ac:dyDescent="0.4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c r="O1811" s="5">
        <f t="shared" si="56"/>
        <v>2021</v>
      </c>
      <c r="P1811" s="5" t="str">
        <f t="shared" si="57"/>
        <v>Mar</v>
      </c>
    </row>
    <row r="1812" spans="2:16" ht="14.25" customHeight="1" x14ac:dyDescent="0.4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c r="O1812" s="5">
        <f t="shared" si="56"/>
        <v>2021</v>
      </c>
      <c r="P1812" s="5" t="str">
        <f t="shared" si="57"/>
        <v>Mar</v>
      </c>
    </row>
    <row r="1813" spans="2:16" ht="14.25" customHeight="1" x14ac:dyDescent="0.4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c r="O1813" s="5">
        <f t="shared" si="56"/>
        <v>2021</v>
      </c>
      <c r="P1813" s="5" t="str">
        <f t="shared" si="57"/>
        <v>Mar</v>
      </c>
    </row>
    <row r="1814" spans="2:16" ht="14.25" customHeight="1" x14ac:dyDescent="0.4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c r="O1814" s="5">
        <f t="shared" si="56"/>
        <v>2021</v>
      </c>
      <c r="P1814" s="5" t="str">
        <f t="shared" si="57"/>
        <v>Mar</v>
      </c>
    </row>
    <row r="1815" spans="2:16" ht="14.25" customHeight="1" x14ac:dyDescent="0.4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c r="O1815" s="5">
        <f t="shared" si="56"/>
        <v>2021</v>
      </c>
      <c r="P1815" s="5" t="str">
        <f t="shared" si="57"/>
        <v>Apr</v>
      </c>
    </row>
    <row r="1816" spans="2:16" ht="14.25" customHeight="1" x14ac:dyDescent="0.4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c r="O1816" s="5">
        <f t="shared" si="56"/>
        <v>2021</v>
      </c>
      <c r="P1816" s="5" t="str">
        <f t="shared" si="57"/>
        <v>Apr</v>
      </c>
    </row>
    <row r="1817" spans="2:16" ht="14.25" customHeight="1" x14ac:dyDescent="0.4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c r="O1817" s="5">
        <f t="shared" si="56"/>
        <v>2021</v>
      </c>
      <c r="P1817" s="5" t="str">
        <f t="shared" si="57"/>
        <v>Apr</v>
      </c>
    </row>
    <row r="1818" spans="2:16" ht="14.25" customHeight="1" x14ac:dyDescent="0.4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c r="O1818" s="5">
        <f t="shared" si="56"/>
        <v>2021</v>
      </c>
      <c r="P1818" s="5" t="str">
        <f t="shared" si="57"/>
        <v>Apr</v>
      </c>
    </row>
    <row r="1819" spans="2:16" ht="14.25" customHeight="1" x14ac:dyDescent="0.4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c r="O1819" s="5">
        <f t="shared" si="56"/>
        <v>2021</v>
      </c>
      <c r="P1819" s="5" t="str">
        <f t="shared" si="57"/>
        <v>Apr</v>
      </c>
    </row>
    <row r="1820" spans="2:16" ht="14.25" customHeight="1" x14ac:dyDescent="0.4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c r="O1820" s="5">
        <f t="shared" si="56"/>
        <v>2021</v>
      </c>
      <c r="P1820" s="5" t="str">
        <f t="shared" si="57"/>
        <v>Apr</v>
      </c>
    </row>
    <row r="1821" spans="2:16" ht="14.25" customHeight="1" x14ac:dyDescent="0.4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c r="O1821" s="5">
        <f t="shared" si="56"/>
        <v>2021</v>
      </c>
      <c r="P1821" s="5" t="str">
        <f t="shared" si="57"/>
        <v>May</v>
      </c>
    </row>
    <row r="1822" spans="2:16" ht="14.25" customHeight="1" x14ac:dyDescent="0.4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c r="O1822" s="5">
        <f t="shared" si="56"/>
        <v>2021</v>
      </c>
      <c r="P1822" s="5" t="str">
        <f t="shared" si="57"/>
        <v>May</v>
      </c>
    </row>
    <row r="1823" spans="2:16" ht="14.25" customHeight="1" x14ac:dyDescent="0.4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c r="O1823" s="5">
        <f t="shared" si="56"/>
        <v>2021</v>
      </c>
      <c r="P1823" s="5" t="str">
        <f t="shared" si="57"/>
        <v>May</v>
      </c>
    </row>
    <row r="1824" spans="2:16" ht="14.25" customHeight="1" x14ac:dyDescent="0.4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c r="O1824" s="5">
        <f t="shared" si="56"/>
        <v>2021</v>
      </c>
      <c r="P1824" s="5" t="str">
        <f t="shared" si="57"/>
        <v>May</v>
      </c>
    </row>
    <row r="1825" spans="2:16" ht="14.25" customHeight="1" x14ac:dyDescent="0.4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c r="O1825" s="5">
        <f t="shared" si="56"/>
        <v>2021</v>
      </c>
      <c r="P1825" s="5" t="str">
        <f t="shared" si="57"/>
        <v>May</v>
      </c>
    </row>
    <row r="1826" spans="2:16" ht="14.25" customHeight="1" x14ac:dyDescent="0.4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c r="O1826" s="5">
        <f t="shared" si="56"/>
        <v>2021</v>
      </c>
      <c r="P1826" s="5" t="str">
        <f t="shared" si="57"/>
        <v>May</v>
      </c>
    </row>
    <row r="1827" spans="2:16" ht="14.25" customHeight="1" x14ac:dyDescent="0.4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c r="O1827" s="5">
        <f t="shared" si="56"/>
        <v>2021</v>
      </c>
      <c r="P1827" s="5" t="str">
        <f t="shared" si="57"/>
        <v>Jun</v>
      </c>
    </row>
    <row r="1828" spans="2:16" ht="14.25" customHeight="1" x14ac:dyDescent="0.4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c r="O1828" s="5">
        <f t="shared" si="56"/>
        <v>2021</v>
      </c>
      <c r="P1828" s="5" t="str">
        <f t="shared" si="57"/>
        <v>Jun</v>
      </c>
    </row>
    <row r="1829" spans="2:16" ht="14.25" customHeight="1" x14ac:dyDescent="0.4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c r="O1829" s="5">
        <f t="shared" si="56"/>
        <v>2021</v>
      </c>
      <c r="P1829" s="5" t="str">
        <f t="shared" si="57"/>
        <v>Jun</v>
      </c>
    </row>
    <row r="1830" spans="2:16" ht="14.25" customHeight="1" x14ac:dyDescent="0.4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c r="O1830" s="5">
        <f t="shared" si="56"/>
        <v>2021</v>
      </c>
      <c r="P1830" s="5" t="str">
        <f t="shared" si="57"/>
        <v>Jun</v>
      </c>
    </row>
    <row r="1831" spans="2:16" ht="14.25" customHeight="1" x14ac:dyDescent="0.4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c r="O1831" s="5">
        <f t="shared" si="56"/>
        <v>2021</v>
      </c>
      <c r="P1831" s="5" t="str">
        <f t="shared" si="57"/>
        <v>Jun</v>
      </c>
    </row>
    <row r="1832" spans="2:16" ht="14.25" customHeight="1" x14ac:dyDescent="0.4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c r="O1832" s="5">
        <f t="shared" si="56"/>
        <v>2021</v>
      </c>
      <c r="P1832" s="5" t="str">
        <f t="shared" si="57"/>
        <v>Jun</v>
      </c>
    </row>
    <row r="1833" spans="2:16" ht="14.25" customHeight="1" x14ac:dyDescent="0.4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c r="O1833" s="5">
        <f t="shared" si="56"/>
        <v>2021</v>
      </c>
      <c r="P1833" s="5" t="str">
        <f t="shared" si="57"/>
        <v>Jul</v>
      </c>
    </row>
    <row r="1834" spans="2:16" ht="14.25" customHeight="1" x14ac:dyDescent="0.4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c r="O1834" s="5">
        <f t="shared" si="56"/>
        <v>2021</v>
      </c>
      <c r="P1834" s="5" t="str">
        <f t="shared" si="57"/>
        <v>Jul</v>
      </c>
    </row>
    <row r="1835" spans="2:16" ht="14.25" customHeight="1" x14ac:dyDescent="0.4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c r="O1835" s="5">
        <f t="shared" si="56"/>
        <v>2021</v>
      </c>
      <c r="P1835" s="5" t="str">
        <f t="shared" si="57"/>
        <v>Jul</v>
      </c>
    </row>
    <row r="1836" spans="2:16" ht="14.25" customHeight="1" x14ac:dyDescent="0.4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c r="O1836" s="5">
        <f t="shared" si="56"/>
        <v>2021</v>
      </c>
      <c r="P1836" s="5" t="str">
        <f t="shared" si="57"/>
        <v>Jul</v>
      </c>
    </row>
    <row r="1837" spans="2:16" ht="14.25" customHeight="1" x14ac:dyDescent="0.4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c r="O1837" s="5">
        <f t="shared" si="56"/>
        <v>2021</v>
      </c>
      <c r="P1837" s="5" t="str">
        <f t="shared" si="57"/>
        <v>Jul</v>
      </c>
    </row>
    <row r="1838" spans="2:16" ht="14.25" customHeight="1" x14ac:dyDescent="0.4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c r="O1838" s="5">
        <f t="shared" si="56"/>
        <v>2021</v>
      </c>
      <c r="P1838" s="5" t="str">
        <f t="shared" si="57"/>
        <v>Jul</v>
      </c>
    </row>
    <row r="1839" spans="2:16" ht="14.25" customHeight="1" x14ac:dyDescent="0.4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c r="O1839" s="5">
        <f t="shared" si="56"/>
        <v>2021</v>
      </c>
      <c r="P1839" s="5" t="str">
        <f t="shared" si="57"/>
        <v>Aug</v>
      </c>
    </row>
    <row r="1840" spans="2:16" ht="14.25" customHeight="1" x14ac:dyDescent="0.4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c r="O1840" s="5">
        <f t="shared" si="56"/>
        <v>2021</v>
      </c>
      <c r="P1840" s="5" t="str">
        <f t="shared" si="57"/>
        <v>Aug</v>
      </c>
    </row>
    <row r="1841" spans="2:16" ht="14.25" customHeight="1" x14ac:dyDescent="0.4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c r="O1841" s="5">
        <f t="shared" si="56"/>
        <v>2021</v>
      </c>
      <c r="P1841" s="5" t="str">
        <f t="shared" si="57"/>
        <v>Aug</v>
      </c>
    </row>
    <row r="1842" spans="2:16" ht="14.25" customHeight="1" x14ac:dyDescent="0.4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c r="O1842" s="5">
        <f t="shared" si="56"/>
        <v>2021</v>
      </c>
      <c r="P1842" s="5" t="str">
        <f t="shared" si="57"/>
        <v>Aug</v>
      </c>
    </row>
    <row r="1843" spans="2:16" ht="14.25" customHeight="1" x14ac:dyDescent="0.4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c r="O1843" s="5">
        <f t="shared" si="56"/>
        <v>2021</v>
      </c>
      <c r="P1843" s="5" t="str">
        <f t="shared" si="57"/>
        <v>Aug</v>
      </c>
    </row>
    <row r="1844" spans="2:16" ht="14.25" customHeight="1" x14ac:dyDescent="0.4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c r="O1844" s="5">
        <f t="shared" si="56"/>
        <v>2021</v>
      </c>
      <c r="P1844" s="5" t="str">
        <f t="shared" si="57"/>
        <v>Aug</v>
      </c>
    </row>
    <row r="1845" spans="2:16" ht="14.25" customHeight="1" x14ac:dyDescent="0.4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c r="O1845" s="5">
        <f t="shared" si="56"/>
        <v>2021</v>
      </c>
      <c r="P1845" s="5" t="str">
        <f t="shared" si="57"/>
        <v>Sep</v>
      </c>
    </row>
    <row r="1846" spans="2:16" ht="14.25" customHeight="1" x14ac:dyDescent="0.4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c r="O1846" s="5">
        <f t="shared" si="56"/>
        <v>2021</v>
      </c>
      <c r="P1846" s="5" t="str">
        <f t="shared" si="57"/>
        <v>Sep</v>
      </c>
    </row>
    <row r="1847" spans="2:16" ht="14.25" customHeight="1" x14ac:dyDescent="0.4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c r="O1847" s="5">
        <f t="shared" si="56"/>
        <v>2021</v>
      </c>
      <c r="P1847" s="5" t="str">
        <f t="shared" si="57"/>
        <v>Sep</v>
      </c>
    </row>
    <row r="1848" spans="2:16" ht="14.25" customHeight="1" x14ac:dyDescent="0.4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c r="O1848" s="5">
        <f t="shared" si="56"/>
        <v>2021</v>
      </c>
      <c r="P1848" s="5" t="str">
        <f t="shared" si="57"/>
        <v>Sep</v>
      </c>
    </row>
    <row r="1849" spans="2:16" ht="14.25" customHeight="1" x14ac:dyDescent="0.4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c r="O1849" s="5">
        <f t="shared" si="56"/>
        <v>2021</v>
      </c>
      <c r="P1849" s="5" t="str">
        <f t="shared" si="57"/>
        <v>Sep</v>
      </c>
    </row>
    <row r="1850" spans="2:16" ht="14.25" customHeight="1" x14ac:dyDescent="0.4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c r="O1850" s="5">
        <f t="shared" si="56"/>
        <v>2021</v>
      </c>
      <c r="P1850" s="5" t="str">
        <f t="shared" si="57"/>
        <v>Sep</v>
      </c>
    </row>
    <row r="1851" spans="2:16" ht="14.25" customHeight="1" x14ac:dyDescent="0.4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c r="O1851" s="5">
        <f t="shared" si="56"/>
        <v>2021</v>
      </c>
      <c r="P1851" s="5" t="str">
        <f t="shared" si="57"/>
        <v>Oct</v>
      </c>
    </row>
    <row r="1852" spans="2:16" ht="14.25" customHeight="1" x14ac:dyDescent="0.4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c r="O1852" s="5">
        <f t="shared" si="56"/>
        <v>2021</v>
      </c>
      <c r="P1852" s="5" t="str">
        <f t="shared" si="57"/>
        <v>Oct</v>
      </c>
    </row>
    <row r="1853" spans="2:16" ht="14.25" customHeight="1" x14ac:dyDescent="0.4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c r="O1853" s="5">
        <f t="shared" si="56"/>
        <v>2021</v>
      </c>
      <c r="P1853" s="5" t="str">
        <f t="shared" si="57"/>
        <v>Oct</v>
      </c>
    </row>
    <row r="1854" spans="2:16" ht="14.25" customHeight="1" x14ac:dyDescent="0.4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c r="O1854" s="5">
        <f t="shared" si="56"/>
        <v>2021</v>
      </c>
      <c r="P1854" s="5" t="str">
        <f t="shared" si="57"/>
        <v>Oct</v>
      </c>
    </row>
    <row r="1855" spans="2:16" ht="14.25" customHeight="1" x14ac:dyDescent="0.4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c r="O1855" s="5">
        <f t="shared" si="56"/>
        <v>2021</v>
      </c>
      <c r="P1855" s="5" t="str">
        <f t="shared" si="57"/>
        <v>Oct</v>
      </c>
    </row>
    <row r="1856" spans="2:16" ht="14.25" customHeight="1" x14ac:dyDescent="0.4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c r="O1856" s="5">
        <f t="shared" si="56"/>
        <v>2021</v>
      </c>
      <c r="P1856" s="5" t="str">
        <f t="shared" si="57"/>
        <v>Oct</v>
      </c>
    </row>
    <row r="1857" spans="2:16" ht="14.25" customHeight="1" x14ac:dyDescent="0.4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c r="O1857" s="5">
        <f t="shared" si="56"/>
        <v>2021</v>
      </c>
      <c r="P1857" s="5" t="str">
        <f t="shared" si="57"/>
        <v>Nov</v>
      </c>
    </row>
    <row r="1858" spans="2:16" ht="14.25" customHeight="1" x14ac:dyDescent="0.4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c r="O1858" s="5">
        <f t="shared" si="56"/>
        <v>2021</v>
      </c>
      <c r="P1858" s="5" t="str">
        <f t="shared" si="57"/>
        <v>Nov</v>
      </c>
    </row>
    <row r="1859" spans="2:16" ht="14.25" customHeight="1" x14ac:dyDescent="0.4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c r="O1859" s="5">
        <f t="shared" si="56"/>
        <v>2021</v>
      </c>
      <c r="P1859" s="5" t="str">
        <f t="shared" si="57"/>
        <v>Nov</v>
      </c>
    </row>
    <row r="1860" spans="2:16" ht="14.25" customHeight="1" x14ac:dyDescent="0.4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c r="O1860" s="5">
        <f t="shared" si="56"/>
        <v>2021</v>
      </c>
      <c r="P1860" s="5" t="str">
        <f t="shared" si="57"/>
        <v>Nov</v>
      </c>
    </row>
    <row r="1861" spans="2:16" ht="14.25" customHeight="1" x14ac:dyDescent="0.4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c r="O1861" s="5">
        <f t="shared" si="56"/>
        <v>2021</v>
      </c>
      <c r="P1861" s="5" t="str">
        <f t="shared" si="57"/>
        <v>Nov</v>
      </c>
    </row>
    <row r="1862" spans="2:16" ht="14.25" customHeight="1" x14ac:dyDescent="0.4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c r="O1862" s="5">
        <f t="shared" si="56"/>
        <v>2021</v>
      </c>
      <c r="P1862" s="5" t="str">
        <f t="shared" si="57"/>
        <v>Nov</v>
      </c>
    </row>
    <row r="1863" spans="2:16" ht="14.25" customHeight="1" x14ac:dyDescent="0.4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c r="O1863" s="5">
        <f t="shared" ref="O1863:O1926" si="58">YEAR(D1863)</f>
        <v>2021</v>
      </c>
      <c r="P1863" s="5" t="str">
        <f t="shared" ref="P1863:P1926" si="59">TEXT(D1863, "mmm")</f>
        <v>Dec</v>
      </c>
    </row>
    <row r="1864" spans="2:16" ht="14.25" customHeight="1" x14ac:dyDescent="0.4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c r="O1864" s="5">
        <f t="shared" si="58"/>
        <v>2021</v>
      </c>
      <c r="P1864" s="5" t="str">
        <f t="shared" si="59"/>
        <v>Dec</v>
      </c>
    </row>
    <row r="1865" spans="2:16" ht="14.25" customHeight="1" x14ac:dyDescent="0.4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c r="O1865" s="5">
        <f t="shared" si="58"/>
        <v>2021</v>
      </c>
      <c r="P1865" s="5" t="str">
        <f t="shared" si="59"/>
        <v>Dec</v>
      </c>
    </row>
    <row r="1866" spans="2:16" ht="14.25" customHeight="1" x14ac:dyDescent="0.4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c r="O1866" s="5">
        <f t="shared" si="58"/>
        <v>2021</v>
      </c>
      <c r="P1866" s="5" t="str">
        <f t="shared" si="59"/>
        <v>Dec</v>
      </c>
    </row>
    <row r="1867" spans="2:16" ht="14.25" customHeight="1" x14ac:dyDescent="0.4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c r="O1867" s="5">
        <f t="shared" si="58"/>
        <v>2021</v>
      </c>
      <c r="P1867" s="5" t="str">
        <f t="shared" si="59"/>
        <v>Dec</v>
      </c>
    </row>
    <row r="1868" spans="2:16" ht="14.25" customHeight="1" x14ac:dyDescent="0.4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c r="O1868" s="5">
        <f t="shared" si="58"/>
        <v>2021</v>
      </c>
      <c r="P1868" s="5" t="str">
        <f t="shared" si="59"/>
        <v>Dec</v>
      </c>
    </row>
    <row r="1869" spans="2:16" ht="14.25" customHeight="1" x14ac:dyDescent="0.4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c r="O1869" s="5">
        <f t="shared" si="58"/>
        <v>2021</v>
      </c>
      <c r="P1869" s="5" t="str">
        <f t="shared" si="59"/>
        <v>Jan</v>
      </c>
    </row>
    <row r="1870" spans="2:16" ht="14.25" customHeight="1" x14ac:dyDescent="0.4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c r="O1870" s="5">
        <f t="shared" si="58"/>
        <v>2021</v>
      </c>
      <c r="P1870" s="5" t="str">
        <f t="shared" si="59"/>
        <v>Jan</v>
      </c>
    </row>
    <row r="1871" spans="2:16" ht="14.25" customHeight="1" x14ac:dyDescent="0.4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c r="O1871" s="5">
        <f t="shared" si="58"/>
        <v>2021</v>
      </c>
      <c r="P1871" s="5" t="str">
        <f t="shared" si="59"/>
        <v>Jan</v>
      </c>
    </row>
    <row r="1872" spans="2:16" ht="14.25" customHeight="1" x14ac:dyDescent="0.4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c r="O1872" s="5">
        <f t="shared" si="58"/>
        <v>2021</v>
      </c>
      <c r="P1872" s="5" t="str">
        <f t="shared" si="59"/>
        <v>Jan</v>
      </c>
    </row>
    <row r="1873" spans="2:16" ht="14.25" customHeight="1" x14ac:dyDescent="0.4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c r="O1873" s="5">
        <f t="shared" si="58"/>
        <v>2021</v>
      </c>
      <c r="P1873" s="5" t="str">
        <f t="shared" si="59"/>
        <v>Jan</v>
      </c>
    </row>
    <row r="1874" spans="2:16" ht="14.25" customHeight="1" x14ac:dyDescent="0.4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c r="O1874" s="5">
        <f t="shared" si="58"/>
        <v>2021</v>
      </c>
      <c r="P1874" s="5" t="str">
        <f t="shared" si="59"/>
        <v>Jan</v>
      </c>
    </row>
    <row r="1875" spans="2:16" ht="14.25" customHeight="1" x14ac:dyDescent="0.4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c r="O1875" s="5">
        <f t="shared" si="58"/>
        <v>2021</v>
      </c>
      <c r="P1875" s="5" t="str">
        <f t="shared" si="59"/>
        <v>Feb</v>
      </c>
    </row>
    <row r="1876" spans="2:16" ht="14.25" customHeight="1" x14ac:dyDescent="0.4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c r="O1876" s="5">
        <f t="shared" si="58"/>
        <v>2021</v>
      </c>
      <c r="P1876" s="5" t="str">
        <f t="shared" si="59"/>
        <v>Feb</v>
      </c>
    </row>
    <row r="1877" spans="2:16" ht="14.25" customHeight="1" x14ac:dyDescent="0.4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c r="O1877" s="5">
        <f t="shared" si="58"/>
        <v>2021</v>
      </c>
      <c r="P1877" s="5" t="str">
        <f t="shared" si="59"/>
        <v>Feb</v>
      </c>
    </row>
    <row r="1878" spans="2:16" ht="14.25" customHeight="1" x14ac:dyDescent="0.4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c r="O1878" s="5">
        <f t="shared" si="58"/>
        <v>2021</v>
      </c>
      <c r="P1878" s="5" t="str">
        <f t="shared" si="59"/>
        <v>Feb</v>
      </c>
    </row>
    <row r="1879" spans="2:16" ht="14.25" customHeight="1" x14ac:dyDescent="0.4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c r="O1879" s="5">
        <f t="shared" si="58"/>
        <v>2021</v>
      </c>
      <c r="P1879" s="5" t="str">
        <f t="shared" si="59"/>
        <v>Feb</v>
      </c>
    </row>
    <row r="1880" spans="2:16" ht="14.25" customHeight="1" x14ac:dyDescent="0.4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c r="O1880" s="5">
        <f t="shared" si="58"/>
        <v>2021</v>
      </c>
      <c r="P1880" s="5" t="str">
        <f t="shared" si="59"/>
        <v>Feb</v>
      </c>
    </row>
    <row r="1881" spans="2:16" ht="14.25" customHeight="1" x14ac:dyDescent="0.4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c r="O1881" s="5">
        <f t="shared" si="58"/>
        <v>2021</v>
      </c>
      <c r="P1881" s="5" t="str">
        <f t="shared" si="59"/>
        <v>Mar</v>
      </c>
    </row>
    <row r="1882" spans="2:16" ht="14.25" customHeight="1" x14ac:dyDescent="0.4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c r="O1882" s="5">
        <f t="shared" si="58"/>
        <v>2021</v>
      </c>
      <c r="P1882" s="5" t="str">
        <f t="shared" si="59"/>
        <v>Mar</v>
      </c>
    </row>
    <row r="1883" spans="2:16" ht="14.25" customHeight="1" x14ac:dyDescent="0.4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c r="O1883" s="5">
        <f t="shared" si="58"/>
        <v>2021</v>
      </c>
      <c r="P1883" s="5" t="str">
        <f t="shared" si="59"/>
        <v>Mar</v>
      </c>
    </row>
    <row r="1884" spans="2:16" ht="14.25" customHeight="1" x14ac:dyDescent="0.4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c r="O1884" s="5">
        <f t="shared" si="58"/>
        <v>2021</v>
      </c>
      <c r="P1884" s="5" t="str">
        <f t="shared" si="59"/>
        <v>Mar</v>
      </c>
    </row>
    <row r="1885" spans="2:16" ht="14.25" customHeight="1" x14ac:dyDescent="0.4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c r="O1885" s="5">
        <f t="shared" si="58"/>
        <v>2021</v>
      </c>
      <c r="P1885" s="5" t="str">
        <f t="shared" si="59"/>
        <v>Mar</v>
      </c>
    </row>
    <row r="1886" spans="2:16" ht="14.25" customHeight="1" x14ac:dyDescent="0.4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c r="O1886" s="5">
        <f t="shared" si="58"/>
        <v>2021</v>
      </c>
      <c r="P1886" s="5" t="str">
        <f t="shared" si="59"/>
        <v>Mar</v>
      </c>
    </row>
    <row r="1887" spans="2:16" ht="14.25" customHeight="1" x14ac:dyDescent="0.4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c r="O1887" s="5">
        <f t="shared" si="58"/>
        <v>2021</v>
      </c>
      <c r="P1887" s="5" t="str">
        <f t="shared" si="59"/>
        <v>Apr</v>
      </c>
    </row>
    <row r="1888" spans="2:16" ht="14.25" customHeight="1" x14ac:dyDescent="0.4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c r="O1888" s="5">
        <f t="shared" si="58"/>
        <v>2021</v>
      </c>
      <c r="P1888" s="5" t="str">
        <f t="shared" si="59"/>
        <v>Apr</v>
      </c>
    </row>
    <row r="1889" spans="2:16" ht="14.25" customHeight="1" x14ac:dyDescent="0.4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c r="O1889" s="5">
        <f t="shared" si="58"/>
        <v>2021</v>
      </c>
      <c r="P1889" s="5" t="str">
        <f t="shared" si="59"/>
        <v>Apr</v>
      </c>
    </row>
    <row r="1890" spans="2:16" ht="14.25" customHeight="1" x14ac:dyDescent="0.4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c r="O1890" s="5">
        <f t="shared" si="58"/>
        <v>2021</v>
      </c>
      <c r="P1890" s="5" t="str">
        <f t="shared" si="59"/>
        <v>Apr</v>
      </c>
    </row>
    <row r="1891" spans="2:16" ht="14.25" customHeight="1" x14ac:dyDescent="0.4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c r="O1891" s="5">
        <f t="shared" si="58"/>
        <v>2021</v>
      </c>
      <c r="P1891" s="5" t="str">
        <f t="shared" si="59"/>
        <v>Apr</v>
      </c>
    </row>
    <row r="1892" spans="2:16" ht="14.25" customHeight="1" x14ac:dyDescent="0.4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c r="O1892" s="5">
        <f t="shared" si="58"/>
        <v>2021</v>
      </c>
      <c r="P1892" s="5" t="str">
        <f t="shared" si="59"/>
        <v>Apr</v>
      </c>
    </row>
    <row r="1893" spans="2:16" ht="14.25" customHeight="1" x14ac:dyDescent="0.4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c r="O1893" s="5">
        <f t="shared" si="58"/>
        <v>2021</v>
      </c>
      <c r="P1893" s="5" t="str">
        <f t="shared" si="59"/>
        <v>May</v>
      </c>
    </row>
    <row r="1894" spans="2:16" ht="14.25" customHeight="1" x14ac:dyDescent="0.4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c r="O1894" s="5">
        <f t="shared" si="58"/>
        <v>2021</v>
      </c>
      <c r="P1894" s="5" t="str">
        <f t="shared" si="59"/>
        <v>May</v>
      </c>
    </row>
    <row r="1895" spans="2:16" ht="14.25" customHeight="1" x14ac:dyDescent="0.4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c r="O1895" s="5">
        <f t="shared" si="58"/>
        <v>2021</v>
      </c>
      <c r="P1895" s="5" t="str">
        <f t="shared" si="59"/>
        <v>May</v>
      </c>
    </row>
    <row r="1896" spans="2:16" ht="14.25" customHeight="1" x14ac:dyDescent="0.4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c r="O1896" s="5">
        <f t="shared" si="58"/>
        <v>2021</v>
      </c>
      <c r="P1896" s="5" t="str">
        <f t="shared" si="59"/>
        <v>May</v>
      </c>
    </row>
    <row r="1897" spans="2:16" ht="14.25" customHeight="1" x14ac:dyDescent="0.4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c r="O1897" s="5">
        <f t="shared" si="58"/>
        <v>2021</v>
      </c>
      <c r="P1897" s="5" t="str">
        <f t="shared" si="59"/>
        <v>May</v>
      </c>
    </row>
    <row r="1898" spans="2:16" ht="14.25" customHeight="1" x14ac:dyDescent="0.4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c r="O1898" s="5">
        <f t="shared" si="58"/>
        <v>2021</v>
      </c>
      <c r="P1898" s="5" t="str">
        <f t="shared" si="59"/>
        <v>May</v>
      </c>
    </row>
    <row r="1899" spans="2:16" ht="14.25" customHeight="1" x14ac:dyDescent="0.4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c r="O1899" s="5">
        <f t="shared" si="58"/>
        <v>2021</v>
      </c>
      <c r="P1899" s="5" t="str">
        <f t="shared" si="59"/>
        <v>Jun</v>
      </c>
    </row>
    <row r="1900" spans="2:16" ht="14.25" customHeight="1" x14ac:dyDescent="0.4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c r="O1900" s="5">
        <f t="shared" si="58"/>
        <v>2021</v>
      </c>
      <c r="P1900" s="5" t="str">
        <f t="shared" si="59"/>
        <v>Jun</v>
      </c>
    </row>
    <row r="1901" spans="2:16" ht="14.25" customHeight="1" x14ac:dyDescent="0.4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c r="O1901" s="5">
        <f t="shared" si="58"/>
        <v>2021</v>
      </c>
      <c r="P1901" s="5" t="str">
        <f t="shared" si="59"/>
        <v>Jun</v>
      </c>
    </row>
    <row r="1902" spans="2:16" ht="14.25" customHeight="1" x14ac:dyDescent="0.4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c r="O1902" s="5">
        <f t="shared" si="58"/>
        <v>2021</v>
      </c>
      <c r="P1902" s="5" t="str">
        <f t="shared" si="59"/>
        <v>Jun</v>
      </c>
    </row>
    <row r="1903" spans="2:16" ht="14.25" customHeight="1" x14ac:dyDescent="0.4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c r="O1903" s="5">
        <f t="shared" si="58"/>
        <v>2021</v>
      </c>
      <c r="P1903" s="5" t="str">
        <f t="shared" si="59"/>
        <v>Jun</v>
      </c>
    </row>
    <row r="1904" spans="2:16" ht="14.25" customHeight="1" x14ac:dyDescent="0.4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c r="O1904" s="5">
        <f t="shared" si="58"/>
        <v>2021</v>
      </c>
      <c r="P1904" s="5" t="str">
        <f t="shared" si="59"/>
        <v>Jun</v>
      </c>
    </row>
    <row r="1905" spans="2:16" ht="14.25" customHeight="1" x14ac:dyDescent="0.4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c r="O1905" s="5">
        <f t="shared" si="58"/>
        <v>2021</v>
      </c>
      <c r="P1905" s="5" t="str">
        <f t="shared" si="59"/>
        <v>Jul</v>
      </c>
    </row>
    <row r="1906" spans="2:16" ht="14.25" customHeight="1" x14ac:dyDescent="0.4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c r="O1906" s="5">
        <f t="shared" si="58"/>
        <v>2021</v>
      </c>
      <c r="P1906" s="5" t="str">
        <f t="shared" si="59"/>
        <v>Jul</v>
      </c>
    </row>
    <row r="1907" spans="2:16" ht="14.25" customHeight="1" x14ac:dyDescent="0.4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c r="O1907" s="5">
        <f t="shared" si="58"/>
        <v>2021</v>
      </c>
      <c r="P1907" s="5" t="str">
        <f t="shared" si="59"/>
        <v>Jul</v>
      </c>
    </row>
    <row r="1908" spans="2:16" ht="14.25" customHeight="1" x14ac:dyDescent="0.4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c r="O1908" s="5">
        <f t="shared" si="58"/>
        <v>2021</v>
      </c>
      <c r="P1908" s="5" t="str">
        <f t="shared" si="59"/>
        <v>Jul</v>
      </c>
    </row>
    <row r="1909" spans="2:16" ht="14.25" customHeight="1" x14ac:dyDescent="0.4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c r="O1909" s="5">
        <f t="shared" si="58"/>
        <v>2021</v>
      </c>
      <c r="P1909" s="5" t="str">
        <f t="shared" si="59"/>
        <v>Jul</v>
      </c>
    </row>
    <row r="1910" spans="2:16" ht="14.25" customHeight="1" x14ac:dyDescent="0.4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c r="O1910" s="5">
        <f t="shared" si="58"/>
        <v>2021</v>
      </c>
      <c r="P1910" s="5" t="str">
        <f t="shared" si="59"/>
        <v>Jul</v>
      </c>
    </row>
    <row r="1911" spans="2:16" ht="14.25" customHeight="1" x14ac:dyDescent="0.4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c r="O1911" s="5">
        <f t="shared" si="58"/>
        <v>2021</v>
      </c>
      <c r="P1911" s="5" t="str">
        <f t="shared" si="59"/>
        <v>Aug</v>
      </c>
    </row>
    <row r="1912" spans="2:16" ht="14.25" customHeight="1" x14ac:dyDescent="0.4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c r="O1912" s="5">
        <f t="shared" si="58"/>
        <v>2021</v>
      </c>
      <c r="P1912" s="5" t="str">
        <f t="shared" si="59"/>
        <v>Aug</v>
      </c>
    </row>
    <row r="1913" spans="2:16" ht="14.25" customHeight="1" x14ac:dyDescent="0.4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c r="O1913" s="5">
        <f t="shared" si="58"/>
        <v>2021</v>
      </c>
      <c r="P1913" s="5" t="str">
        <f t="shared" si="59"/>
        <v>Aug</v>
      </c>
    </row>
    <row r="1914" spans="2:16" ht="14.25" customHeight="1" x14ac:dyDescent="0.4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c r="O1914" s="5">
        <f t="shared" si="58"/>
        <v>2021</v>
      </c>
      <c r="P1914" s="5" t="str">
        <f t="shared" si="59"/>
        <v>Aug</v>
      </c>
    </row>
    <row r="1915" spans="2:16" ht="14.25" customHeight="1" x14ac:dyDescent="0.4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c r="O1915" s="5">
        <f t="shared" si="58"/>
        <v>2021</v>
      </c>
      <c r="P1915" s="5" t="str">
        <f t="shared" si="59"/>
        <v>Aug</v>
      </c>
    </row>
    <row r="1916" spans="2:16" ht="14.25" customHeight="1" x14ac:dyDescent="0.4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c r="O1916" s="5">
        <f t="shared" si="58"/>
        <v>2021</v>
      </c>
      <c r="P1916" s="5" t="str">
        <f t="shared" si="59"/>
        <v>Aug</v>
      </c>
    </row>
    <row r="1917" spans="2:16" ht="14.25" customHeight="1" x14ac:dyDescent="0.4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c r="O1917" s="5">
        <f t="shared" si="58"/>
        <v>2021</v>
      </c>
      <c r="P1917" s="5" t="str">
        <f t="shared" si="59"/>
        <v>Sep</v>
      </c>
    </row>
    <row r="1918" spans="2:16" ht="14.25" customHeight="1" x14ac:dyDescent="0.4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c r="O1918" s="5">
        <f t="shared" si="58"/>
        <v>2021</v>
      </c>
      <c r="P1918" s="5" t="str">
        <f t="shared" si="59"/>
        <v>Sep</v>
      </c>
    </row>
    <row r="1919" spans="2:16" ht="14.25" customHeight="1" x14ac:dyDescent="0.4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c r="O1919" s="5">
        <f t="shared" si="58"/>
        <v>2021</v>
      </c>
      <c r="P1919" s="5" t="str">
        <f t="shared" si="59"/>
        <v>Sep</v>
      </c>
    </row>
    <row r="1920" spans="2:16" ht="14.25" customHeight="1" x14ac:dyDescent="0.4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c r="O1920" s="5">
        <f t="shared" si="58"/>
        <v>2021</v>
      </c>
      <c r="P1920" s="5" t="str">
        <f t="shared" si="59"/>
        <v>Sep</v>
      </c>
    </row>
    <row r="1921" spans="2:16" ht="14.25" customHeight="1" x14ac:dyDescent="0.4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c r="O1921" s="5">
        <f t="shared" si="58"/>
        <v>2021</v>
      </c>
      <c r="P1921" s="5" t="str">
        <f t="shared" si="59"/>
        <v>Sep</v>
      </c>
    </row>
    <row r="1922" spans="2:16" ht="14.25" customHeight="1" x14ac:dyDescent="0.4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c r="O1922" s="5">
        <f t="shared" si="58"/>
        <v>2021</v>
      </c>
      <c r="P1922" s="5" t="str">
        <f t="shared" si="59"/>
        <v>Sep</v>
      </c>
    </row>
    <row r="1923" spans="2:16" ht="14.25" customHeight="1" x14ac:dyDescent="0.4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c r="O1923" s="5">
        <f t="shared" si="58"/>
        <v>2021</v>
      </c>
      <c r="P1923" s="5" t="str">
        <f t="shared" si="59"/>
        <v>Oct</v>
      </c>
    </row>
    <row r="1924" spans="2:16" ht="14.25" customHeight="1" x14ac:dyDescent="0.4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c r="O1924" s="5">
        <f t="shared" si="58"/>
        <v>2021</v>
      </c>
      <c r="P1924" s="5" t="str">
        <f t="shared" si="59"/>
        <v>Oct</v>
      </c>
    </row>
    <row r="1925" spans="2:16" ht="14.25" customHeight="1" x14ac:dyDescent="0.4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c r="O1925" s="5">
        <f t="shared" si="58"/>
        <v>2021</v>
      </c>
      <c r="P1925" s="5" t="str">
        <f t="shared" si="59"/>
        <v>Oct</v>
      </c>
    </row>
    <row r="1926" spans="2:16" ht="14.25" customHeight="1" x14ac:dyDescent="0.4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c r="O1926" s="5">
        <f t="shared" si="58"/>
        <v>2021</v>
      </c>
      <c r="P1926" s="5" t="str">
        <f t="shared" si="59"/>
        <v>Oct</v>
      </c>
    </row>
    <row r="1927" spans="2:16" ht="14.25" customHeight="1" x14ac:dyDescent="0.4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c r="O1927" s="5">
        <f t="shared" ref="O1927:O1990" si="60">YEAR(D1927)</f>
        <v>2021</v>
      </c>
      <c r="P1927" s="5" t="str">
        <f t="shared" ref="P1927:P1990" si="61">TEXT(D1927, "mmm")</f>
        <v>Oct</v>
      </c>
    </row>
    <row r="1928" spans="2:16" ht="14.25" customHeight="1" x14ac:dyDescent="0.4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c r="O1928" s="5">
        <f t="shared" si="60"/>
        <v>2021</v>
      </c>
      <c r="P1928" s="5" t="str">
        <f t="shared" si="61"/>
        <v>Oct</v>
      </c>
    </row>
    <row r="1929" spans="2:16" ht="14.25" customHeight="1" x14ac:dyDescent="0.4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c r="O1929" s="5">
        <f t="shared" si="60"/>
        <v>2021</v>
      </c>
      <c r="P1929" s="5" t="str">
        <f t="shared" si="61"/>
        <v>Nov</v>
      </c>
    </row>
    <row r="1930" spans="2:16" ht="14.25" customHeight="1" x14ac:dyDescent="0.4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c r="O1930" s="5">
        <f t="shared" si="60"/>
        <v>2021</v>
      </c>
      <c r="P1930" s="5" t="str">
        <f t="shared" si="61"/>
        <v>Nov</v>
      </c>
    </row>
    <row r="1931" spans="2:16" ht="14.25" customHeight="1" x14ac:dyDescent="0.4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c r="O1931" s="5">
        <f t="shared" si="60"/>
        <v>2021</v>
      </c>
      <c r="P1931" s="5" t="str">
        <f t="shared" si="61"/>
        <v>Nov</v>
      </c>
    </row>
    <row r="1932" spans="2:16" ht="14.25" customHeight="1" x14ac:dyDescent="0.4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c r="O1932" s="5">
        <f t="shared" si="60"/>
        <v>2021</v>
      </c>
      <c r="P1932" s="5" t="str">
        <f t="shared" si="61"/>
        <v>Nov</v>
      </c>
    </row>
    <row r="1933" spans="2:16" ht="14.25" customHeight="1" x14ac:dyDescent="0.4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c r="O1933" s="5">
        <f t="shared" si="60"/>
        <v>2021</v>
      </c>
      <c r="P1933" s="5" t="str">
        <f t="shared" si="61"/>
        <v>Nov</v>
      </c>
    </row>
    <row r="1934" spans="2:16" ht="14.25" customHeight="1" x14ac:dyDescent="0.4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c r="O1934" s="5">
        <f t="shared" si="60"/>
        <v>2021</v>
      </c>
      <c r="P1934" s="5" t="str">
        <f t="shared" si="61"/>
        <v>Nov</v>
      </c>
    </row>
    <row r="1935" spans="2:16" ht="14.25" customHeight="1" x14ac:dyDescent="0.4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c r="O1935" s="5">
        <f t="shared" si="60"/>
        <v>2021</v>
      </c>
      <c r="P1935" s="5" t="str">
        <f t="shared" si="61"/>
        <v>Dec</v>
      </c>
    </row>
    <row r="1936" spans="2:16" ht="14.25" customHeight="1" x14ac:dyDescent="0.4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c r="O1936" s="5">
        <f t="shared" si="60"/>
        <v>2021</v>
      </c>
      <c r="P1936" s="5" t="str">
        <f t="shared" si="61"/>
        <v>Dec</v>
      </c>
    </row>
    <row r="1937" spans="2:16" ht="14.25" customHeight="1" x14ac:dyDescent="0.4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c r="O1937" s="5">
        <f t="shared" si="60"/>
        <v>2021</v>
      </c>
      <c r="P1937" s="5" t="str">
        <f t="shared" si="61"/>
        <v>Dec</v>
      </c>
    </row>
    <row r="1938" spans="2:16" ht="14.25" customHeight="1" x14ac:dyDescent="0.4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c r="O1938" s="5">
        <f t="shared" si="60"/>
        <v>2021</v>
      </c>
      <c r="P1938" s="5" t="str">
        <f t="shared" si="61"/>
        <v>Dec</v>
      </c>
    </row>
    <row r="1939" spans="2:16" ht="14.25" customHeight="1" x14ac:dyDescent="0.4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c r="O1939" s="5">
        <f t="shared" si="60"/>
        <v>2021</v>
      </c>
      <c r="P1939" s="5" t="str">
        <f t="shared" si="61"/>
        <v>Dec</v>
      </c>
    </row>
    <row r="1940" spans="2:16" ht="14.25" customHeight="1" x14ac:dyDescent="0.4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c r="O1940" s="5">
        <f t="shared" si="60"/>
        <v>2021</v>
      </c>
      <c r="P1940" s="5" t="str">
        <f t="shared" si="61"/>
        <v>Dec</v>
      </c>
    </row>
    <row r="1941" spans="2:16" ht="14.25" customHeight="1" x14ac:dyDescent="0.4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c r="O1941" s="5">
        <f t="shared" si="60"/>
        <v>2021</v>
      </c>
      <c r="P1941" s="5" t="str">
        <f t="shared" si="61"/>
        <v>Jan</v>
      </c>
    </row>
    <row r="1942" spans="2:16" ht="14.25" customHeight="1" x14ac:dyDescent="0.4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c r="O1942" s="5">
        <f t="shared" si="60"/>
        <v>2021</v>
      </c>
      <c r="P1942" s="5" t="str">
        <f t="shared" si="61"/>
        <v>Jan</v>
      </c>
    </row>
    <row r="1943" spans="2:16" ht="14.25" customHeight="1" x14ac:dyDescent="0.4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c r="O1943" s="5">
        <f t="shared" si="60"/>
        <v>2021</v>
      </c>
      <c r="P1943" s="5" t="str">
        <f t="shared" si="61"/>
        <v>Jan</v>
      </c>
    </row>
    <row r="1944" spans="2:16" ht="14.25" customHeight="1" x14ac:dyDescent="0.4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c r="O1944" s="5">
        <f t="shared" si="60"/>
        <v>2021</v>
      </c>
      <c r="P1944" s="5" t="str">
        <f t="shared" si="61"/>
        <v>Jan</v>
      </c>
    </row>
    <row r="1945" spans="2:16" ht="14.25" customHeight="1" x14ac:dyDescent="0.4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c r="O1945" s="5">
        <f t="shared" si="60"/>
        <v>2021</v>
      </c>
      <c r="P1945" s="5" t="str">
        <f t="shared" si="61"/>
        <v>Jan</v>
      </c>
    </row>
    <row r="1946" spans="2:16" ht="14.25" customHeight="1" x14ac:dyDescent="0.4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c r="O1946" s="5">
        <f t="shared" si="60"/>
        <v>2021</v>
      </c>
      <c r="P1946" s="5" t="str">
        <f t="shared" si="61"/>
        <v>Jan</v>
      </c>
    </row>
    <row r="1947" spans="2:16" ht="14.25" customHeight="1" x14ac:dyDescent="0.4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c r="O1947" s="5">
        <f t="shared" si="60"/>
        <v>2021</v>
      </c>
      <c r="P1947" s="5" t="str">
        <f t="shared" si="61"/>
        <v>Feb</v>
      </c>
    </row>
    <row r="1948" spans="2:16" ht="14.25" customHeight="1" x14ac:dyDescent="0.4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c r="O1948" s="5">
        <f t="shared" si="60"/>
        <v>2021</v>
      </c>
      <c r="P1948" s="5" t="str">
        <f t="shared" si="61"/>
        <v>Feb</v>
      </c>
    </row>
    <row r="1949" spans="2:16" ht="14.25" customHeight="1" x14ac:dyDescent="0.4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c r="O1949" s="5">
        <f t="shared" si="60"/>
        <v>2021</v>
      </c>
      <c r="P1949" s="5" t="str">
        <f t="shared" si="61"/>
        <v>Feb</v>
      </c>
    </row>
    <row r="1950" spans="2:16" ht="14.25" customHeight="1" x14ac:dyDescent="0.4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c r="O1950" s="5">
        <f t="shared" si="60"/>
        <v>2021</v>
      </c>
      <c r="P1950" s="5" t="str">
        <f t="shared" si="61"/>
        <v>Feb</v>
      </c>
    </row>
    <row r="1951" spans="2:16" ht="14.25" customHeight="1" x14ac:dyDescent="0.4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c r="O1951" s="5">
        <f t="shared" si="60"/>
        <v>2021</v>
      </c>
      <c r="P1951" s="5" t="str">
        <f t="shared" si="61"/>
        <v>Feb</v>
      </c>
    </row>
    <row r="1952" spans="2:16" ht="14.25" customHeight="1" x14ac:dyDescent="0.4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c r="O1952" s="5">
        <f t="shared" si="60"/>
        <v>2021</v>
      </c>
      <c r="P1952" s="5" t="str">
        <f t="shared" si="61"/>
        <v>Feb</v>
      </c>
    </row>
    <row r="1953" spans="2:16" ht="14.25" customHeight="1" x14ac:dyDescent="0.4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c r="O1953" s="5">
        <f t="shared" si="60"/>
        <v>2021</v>
      </c>
      <c r="P1953" s="5" t="str">
        <f t="shared" si="61"/>
        <v>Mar</v>
      </c>
    </row>
    <row r="1954" spans="2:16" ht="14.25" customHeight="1" x14ac:dyDescent="0.4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c r="O1954" s="5">
        <f t="shared" si="60"/>
        <v>2021</v>
      </c>
      <c r="P1954" s="5" t="str">
        <f t="shared" si="61"/>
        <v>Mar</v>
      </c>
    </row>
    <row r="1955" spans="2:16" ht="14.25" customHeight="1" x14ac:dyDescent="0.4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c r="O1955" s="5">
        <f t="shared" si="60"/>
        <v>2021</v>
      </c>
      <c r="P1955" s="5" t="str">
        <f t="shared" si="61"/>
        <v>Mar</v>
      </c>
    </row>
    <row r="1956" spans="2:16" ht="14.25" customHeight="1" x14ac:dyDescent="0.4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c r="O1956" s="5">
        <f t="shared" si="60"/>
        <v>2021</v>
      </c>
      <c r="P1956" s="5" t="str">
        <f t="shared" si="61"/>
        <v>Mar</v>
      </c>
    </row>
    <row r="1957" spans="2:16" ht="14.25" customHeight="1" x14ac:dyDescent="0.4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c r="O1957" s="5">
        <f t="shared" si="60"/>
        <v>2021</v>
      </c>
      <c r="P1957" s="5" t="str">
        <f t="shared" si="61"/>
        <v>Mar</v>
      </c>
    </row>
    <row r="1958" spans="2:16" ht="14.25" customHeight="1" x14ac:dyDescent="0.4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c r="O1958" s="5">
        <f t="shared" si="60"/>
        <v>2021</v>
      </c>
      <c r="P1958" s="5" t="str">
        <f t="shared" si="61"/>
        <v>Mar</v>
      </c>
    </row>
    <row r="1959" spans="2:16" ht="14.25" customHeight="1" x14ac:dyDescent="0.4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c r="O1959" s="5">
        <f t="shared" si="60"/>
        <v>2021</v>
      </c>
      <c r="P1959" s="5" t="str">
        <f t="shared" si="61"/>
        <v>Apr</v>
      </c>
    </row>
    <row r="1960" spans="2:16" ht="14.25" customHeight="1" x14ac:dyDescent="0.4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c r="O1960" s="5">
        <f t="shared" si="60"/>
        <v>2021</v>
      </c>
      <c r="P1960" s="5" t="str">
        <f t="shared" si="61"/>
        <v>Apr</v>
      </c>
    </row>
    <row r="1961" spans="2:16" ht="14.25" customHeight="1" x14ac:dyDescent="0.4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c r="O1961" s="5">
        <f t="shared" si="60"/>
        <v>2021</v>
      </c>
      <c r="P1961" s="5" t="str">
        <f t="shared" si="61"/>
        <v>Apr</v>
      </c>
    </row>
    <row r="1962" spans="2:16" ht="14.25" customHeight="1" x14ac:dyDescent="0.4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c r="O1962" s="5">
        <f t="shared" si="60"/>
        <v>2021</v>
      </c>
      <c r="P1962" s="5" t="str">
        <f t="shared" si="61"/>
        <v>Apr</v>
      </c>
    </row>
    <row r="1963" spans="2:16" ht="14.25" customHeight="1" x14ac:dyDescent="0.4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c r="O1963" s="5">
        <f t="shared" si="60"/>
        <v>2021</v>
      </c>
      <c r="P1963" s="5" t="str">
        <f t="shared" si="61"/>
        <v>Apr</v>
      </c>
    </row>
    <row r="1964" spans="2:16" ht="14.25" customHeight="1" x14ac:dyDescent="0.4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c r="O1964" s="5">
        <f t="shared" si="60"/>
        <v>2021</v>
      </c>
      <c r="P1964" s="5" t="str">
        <f t="shared" si="61"/>
        <v>Apr</v>
      </c>
    </row>
    <row r="1965" spans="2:16" ht="14.25" customHeight="1" x14ac:dyDescent="0.4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c r="O1965" s="5">
        <f t="shared" si="60"/>
        <v>2021</v>
      </c>
      <c r="P1965" s="5" t="str">
        <f t="shared" si="61"/>
        <v>May</v>
      </c>
    </row>
    <row r="1966" spans="2:16" ht="14.25" customHeight="1" x14ac:dyDescent="0.4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c r="O1966" s="5">
        <f t="shared" si="60"/>
        <v>2021</v>
      </c>
      <c r="P1966" s="5" t="str">
        <f t="shared" si="61"/>
        <v>May</v>
      </c>
    </row>
    <row r="1967" spans="2:16" ht="14.25" customHeight="1" x14ac:dyDescent="0.4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c r="O1967" s="5">
        <f t="shared" si="60"/>
        <v>2021</v>
      </c>
      <c r="P1967" s="5" t="str">
        <f t="shared" si="61"/>
        <v>May</v>
      </c>
    </row>
    <row r="1968" spans="2:16" ht="14.25" customHeight="1" x14ac:dyDescent="0.4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c r="O1968" s="5">
        <f t="shared" si="60"/>
        <v>2021</v>
      </c>
      <c r="P1968" s="5" t="str">
        <f t="shared" si="61"/>
        <v>May</v>
      </c>
    </row>
    <row r="1969" spans="2:16" ht="14.25" customHeight="1" x14ac:dyDescent="0.4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c r="O1969" s="5">
        <f t="shared" si="60"/>
        <v>2021</v>
      </c>
      <c r="P1969" s="5" t="str">
        <f t="shared" si="61"/>
        <v>May</v>
      </c>
    </row>
    <row r="1970" spans="2:16" ht="14.25" customHeight="1" x14ac:dyDescent="0.4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c r="O1970" s="5">
        <f t="shared" si="60"/>
        <v>2021</v>
      </c>
      <c r="P1970" s="5" t="str">
        <f t="shared" si="61"/>
        <v>May</v>
      </c>
    </row>
    <row r="1971" spans="2:16" ht="14.25" customHeight="1" x14ac:dyDescent="0.4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c r="O1971" s="5">
        <f t="shared" si="60"/>
        <v>2021</v>
      </c>
      <c r="P1971" s="5" t="str">
        <f t="shared" si="61"/>
        <v>Jun</v>
      </c>
    </row>
    <row r="1972" spans="2:16" ht="14.25" customHeight="1" x14ac:dyDescent="0.4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c r="O1972" s="5">
        <f t="shared" si="60"/>
        <v>2021</v>
      </c>
      <c r="P1972" s="5" t="str">
        <f t="shared" si="61"/>
        <v>Jun</v>
      </c>
    </row>
    <row r="1973" spans="2:16" ht="14.25" customHeight="1" x14ac:dyDescent="0.4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c r="O1973" s="5">
        <f t="shared" si="60"/>
        <v>2021</v>
      </c>
      <c r="P1973" s="5" t="str">
        <f t="shared" si="61"/>
        <v>Jun</v>
      </c>
    </row>
    <row r="1974" spans="2:16" ht="14.25" customHeight="1" x14ac:dyDescent="0.4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c r="O1974" s="5">
        <f t="shared" si="60"/>
        <v>2021</v>
      </c>
      <c r="P1974" s="5" t="str">
        <f t="shared" si="61"/>
        <v>Jun</v>
      </c>
    </row>
    <row r="1975" spans="2:16" ht="14.25" customHeight="1" x14ac:dyDescent="0.4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c r="O1975" s="5">
        <f t="shared" si="60"/>
        <v>2021</v>
      </c>
      <c r="P1975" s="5" t="str">
        <f t="shared" si="61"/>
        <v>Jun</v>
      </c>
    </row>
    <row r="1976" spans="2:16" ht="14.25" customHeight="1" x14ac:dyDescent="0.4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c r="O1976" s="5">
        <f t="shared" si="60"/>
        <v>2021</v>
      </c>
      <c r="P1976" s="5" t="str">
        <f t="shared" si="61"/>
        <v>Jun</v>
      </c>
    </row>
    <row r="1977" spans="2:16" ht="14.25" customHeight="1" x14ac:dyDescent="0.4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c r="O1977" s="5">
        <f t="shared" si="60"/>
        <v>2021</v>
      </c>
      <c r="P1977" s="5" t="str">
        <f t="shared" si="61"/>
        <v>Jul</v>
      </c>
    </row>
    <row r="1978" spans="2:16" ht="14.25" customHeight="1" x14ac:dyDescent="0.4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c r="O1978" s="5">
        <f t="shared" si="60"/>
        <v>2021</v>
      </c>
      <c r="P1978" s="5" t="str">
        <f t="shared" si="61"/>
        <v>Jul</v>
      </c>
    </row>
    <row r="1979" spans="2:16" ht="14.25" customHeight="1" x14ac:dyDescent="0.4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c r="O1979" s="5">
        <f t="shared" si="60"/>
        <v>2021</v>
      </c>
      <c r="P1979" s="5" t="str">
        <f t="shared" si="61"/>
        <v>Jul</v>
      </c>
    </row>
    <row r="1980" spans="2:16" ht="14.25" customHeight="1" x14ac:dyDescent="0.4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c r="O1980" s="5">
        <f t="shared" si="60"/>
        <v>2021</v>
      </c>
      <c r="P1980" s="5" t="str">
        <f t="shared" si="61"/>
        <v>Jul</v>
      </c>
    </row>
    <row r="1981" spans="2:16" ht="14.25" customHeight="1" x14ac:dyDescent="0.4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c r="O1981" s="5">
        <f t="shared" si="60"/>
        <v>2021</v>
      </c>
      <c r="P1981" s="5" t="str">
        <f t="shared" si="61"/>
        <v>Jul</v>
      </c>
    </row>
    <row r="1982" spans="2:16" ht="14.25" customHeight="1" x14ac:dyDescent="0.4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c r="O1982" s="5">
        <f t="shared" si="60"/>
        <v>2021</v>
      </c>
      <c r="P1982" s="5" t="str">
        <f t="shared" si="61"/>
        <v>Jul</v>
      </c>
    </row>
    <row r="1983" spans="2:16" ht="14.25" customHeight="1" x14ac:dyDescent="0.4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c r="O1983" s="5">
        <f t="shared" si="60"/>
        <v>2021</v>
      </c>
      <c r="P1983" s="5" t="str">
        <f t="shared" si="61"/>
        <v>Aug</v>
      </c>
    </row>
    <row r="1984" spans="2:16" ht="14.25" customHeight="1" x14ac:dyDescent="0.4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c r="O1984" s="5">
        <f t="shared" si="60"/>
        <v>2021</v>
      </c>
      <c r="P1984" s="5" t="str">
        <f t="shared" si="61"/>
        <v>Aug</v>
      </c>
    </row>
    <row r="1985" spans="2:16" ht="14.25" customHeight="1" x14ac:dyDescent="0.4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c r="O1985" s="5">
        <f t="shared" si="60"/>
        <v>2021</v>
      </c>
      <c r="P1985" s="5" t="str">
        <f t="shared" si="61"/>
        <v>Aug</v>
      </c>
    </row>
    <row r="1986" spans="2:16" ht="14.25" customHeight="1" x14ac:dyDescent="0.4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c r="O1986" s="5">
        <f t="shared" si="60"/>
        <v>2021</v>
      </c>
      <c r="P1986" s="5" t="str">
        <f t="shared" si="61"/>
        <v>Aug</v>
      </c>
    </row>
    <row r="1987" spans="2:16" ht="14.25" customHeight="1" x14ac:dyDescent="0.4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c r="O1987" s="5">
        <f t="shared" si="60"/>
        <v>2021</v>
      </c>
      <c r="P1987" s="5" t="str">
        <f t="shared" si="61"/>
        <v>Aug</v>
      </c>
    </row>
    <row r="1988" spans="2:16" ht="14.25" customHeight="1" x14ac:dyDescent="0.4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c r="O1988" s="5">
        <f t="shared" si="60"/>
        <v>2021</v>
      </c>
      <c r="P1988" s="5" t="str">
        <f t="shared" si="61"/>
        <v>Aug</v>
      </c>
    </row>
    <row r="1989" spans="2:16" ht="14.25" customHeight="1" x14ac:dyDescent="0.4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c r="O1989" s="5">
        <f t="shared" si="60"/>
        <v>2021</v>
      </c>
      <c r="P1989" s="5" t="str">
        <f t="shared" si="61"/>
        <v>Sep</v>
      </c>
    </row>
    <row r="1990" spans="2:16" ht="14.25" customHeight="1" x14ac:dyDescent="0.4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c r="O1990" s="5">
        <f t="shared" si="60"/>
        <v>2021</v>
      </c>
      <c r="P1990" s="5" t="str">
        <f t="shared" si="61"/>
        <v>Sep</v>
      </c>
    </row>
    <row r="1991" spans="2:16" ht="14.25" customHeight="1" x14ac:dyDescent="0.4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c r="O1991" s="5">
        <f t="shared" ref="O1991:O2054" si="62">YEAR(D1991)</f>
        <v>2021</v>
      </c>
      <c r="P1991" s="5" t="str">
        <f t="shared" ref="P1991:P2054" si="63">TEXT(D1991, "mmm")</f>
        <v>Sep</v>
      </c>
    </row>
    <row r="1992" spans="2:16" ht="14.25" customHeight="1" x14ac:dyDescent="0.4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c r="O1992" s="5">
        <f t="shared" si="62"/>
        <v>2021</v>
      </c>
      <c r="P1992" s="5" t="str">
        <f t="shared" si="63"/>
        <v>Sep</v>
      </c>
    </row>
    <row r="1993" spans="2:16" ht="14.25" customHeight="1" x14ac:dyDescent="0.4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c r="O1993" s="5">
        <f t="shared" si="62"/>
        <v>2021</v>
      </c>
      <c r="P1993" s="5" t="str">
        <f t="shared" si="63"/>
        <v>Sep</v>
      </c>
    </row>
    <row r="1994" spans="2:16" ht="14.25" customHeight="1" x14ac:dyDescent="0.4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c r="O1994" s="5">
        <f t="shared" si="62"/>
        <v>2021</v>
      </c>
      <c r="P1994" s="5" t="str">
        <f t="shared" si="63"/>
        <v>Sep</v>
      </c>
    </row>
    <row r="1995" spans="2:16" ht="14.25" customHeight="1" x14ac:dyDescent="0.4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c r="O1995" s="5">
        <f t="shared" si="62"/>
        <v>2021</v>
      </c>
      <c r="P1995" s="5" t="str">
        <f t="shared" si="63"/>
        <v>Oct</v>
      </c>
    </row>
    <row r="1996" spans="2:16" ht="14.25" customHeight="1" x14ac:dyDescent="0.4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c r="O1996" s="5">
        <f t="shared" si="62"/>
        <v>2021</v>
      </c>
      <c r="P1996" s="5" t="str">
        <f t="shared" si="63"/>
        <v>Oct</v>
      </c>
    </row>
    <row r="1997" spans="2:16" ht="14.25" customHeight="1" x14ac:dyDescent="0.4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c r="O1997" s="5">
        <f t="shared" si="62"/>
        <v>2021</v>
      </c>
      <c r="P1997" s="5" t="str">
        <f t="shared" si="63"/>
        <v>Oct</v>
      </c>
    </row>
    <row r="1998" spans="2:16" ht="14.25" customHeight="1" x14ac:dyDescent="0.4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c r="O1998" s="5">
        <f t="shared" si="62"/>
        <v>2021</v>
      </c>
      <c r="P1998" s="5" t="str">
        <f t="shared" si="63"/>
        <v>Oct</v>
      </c>
    </row>
    <row r="1999" spans="2:16" ht="14.25" customHeight="1" x14ac:dyDescent="0.4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c r="O1999" s="5">
        <f t="shared" si="62"/>
        <v>2021</v>
      </c>
      <c r="P1999" s="5" t="str">
        <f t="shared" si="63"/>
        <v>Oct</v>
      </c>
    </row>
    <row r="2000" spans="2:16" ht="14.25" customHeight="1" x14ac:dyDescent="0.4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c r="O2000" s="5">
        <f t="shared" si="62"/>
        <v>2021</v>
      </c>
      <c r="P2000" s="5" t="str">
        <f t="shared" si="63"/>
        <v>Oct</v>
      </c>
    </row>
    <row r="2001" spans="2:16" ht="14.25" customHeight="1" x14ac:dyDescent="0.4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c r="O2001" s="5">
        <f t="shared" si="62"/>
        <v>2021</v>
      </c>
      <c r="P2001" s="5" t="str">
        <f t="shared" si="63"/>
        <v>Nov</v>
      </c>
    </row>
    <row r="2002" spans="2:16" ht="14.25" customHeight="1" x14ac:dyDescent="0.4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c r="O2002" s="5">
        <f t="shared" si="62"/>
        <v>2021</v>
      </c>
      <c r="P2002" s="5" t="str">
        <f t="shared" si="63"/>
        <v>Nov</v>
      </c>
    </row>
    <row r="2003" spans="2:16" ht="14.25" customHeight="1" x14ac:dyDescent="0.4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c r="O2003" s="5">
        <f t="shared" si="62"/>
        <v>2021</v>
      </c>
      <c r="P2003" s="5" t="str">
        <f t="shared" si="63"/>
        <v>Nov</v>
      </c>
    </row>
    <row r="2004" spans="2:16" ht="14.25" customHeight="1" x14ac:dyDescent="0.4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c r="O2004" s="5">
        <f t="shared" si="62"/>
        <v>2021</v>
      </c>
      <c r="P2004" s="5" t="str">
        <f t="shared" si="63"/>
        <v>Nov</v>
      </c>
    </row>
    <row r="2005" spans="2:16" ht="14.25" customHeight="1" x14ac:dyDescent="0.4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c r="O2005" s="5">
        <f t="shared" si="62"/>
        <v>2021</v>
      </c>
      <c r="P2005" s="5" t="str">
        <f t="shared" si="63"/>
        <v>Nov</v>
      </c>
    </row>
    <row r="2006" spans="2:16" ht="14.25" customHeight="1" x14ac:dyDescent="0.4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c r="O2006" s="5">
        <f t="shared" si="62"/>
        <v>2021</v>
      </c>
      <c r="P2006" s="5" t="str">
        <f t="shared" si="63"/>
        <v>Nov</v>
      </c>
    </row>
    <row r="2007" spans="2:16" ht="14.25" customHeight="1" x14ac:dyDescent="0.4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c r="O2007" s="5">
        <f t="shared" si="62"/>
        <v>2021</v>
      </c>
      <c r="P2007" s="5" t="str">
        <f t="shared" si="63"/>
        <v>Dec</v>
      </c>
    </row>
    <row r="2008" spans="2:16" ht="14.25" customHeight="1" x14ac:dyDescent="0.4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c r="O2008" s="5">
        <f t="shared" si="62"/>
        <v>2021</v>
      </c>
      <c r="P2008" s="5" t="str">
        <f t="shared" si="63"/>
        <v>Dec</v>
      </c>
    </row>
    <row r="2009" spans="2:16" ht="14.25" customHeight="1" x14ac:dyDescent="0.4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c r="O2009" s="5">
        <f t="shared" si="62"/>
        <v>2021</v>
      </c>
      <c r="P2009" s="5" t="str">
        <f t="shared" si="63"/>
        <v>Dec</v>
      </c>
    </row>
    <row r="2010" spans="2:16" ht="14.25" customHeight="1" x14ac:dyDescent="0.4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c r="O2010" s="5">
        <f t="shared" si="62"/>
        <v>2021</v>
      </c>
      <c r="P2010" s="5" t="str">
        <f t="shared" si="63"/>
        <v>Dec</v>
      </c>
    </row>
    <row r="2011" spans="2:16" ht="14.25" customHeight="1" x14ac:dyDescent="0.4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c r="O2011" s="5">
        <f t="shared" si="62"/>
        <v>2021</v>
      </c>
      <c r="P2011" s="5" t="str">
        <f t="shared" si="63"/>
        <v>Dec</v>
      </c>
    </row>
    <row r="2012" spans="2:16" ht="14.25" customHeight="1" x14ac:dyDescent="0.4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c r="O2012" s="5">
        <f t="shared" si="62"/>
        <v>2021</v>
      </c>
      <c r="P2012" s="5" t="str">
        <f t="shared" si="63"/>
        <v>Dec</v>
      </c>
    </row>
    <row r="2013" spans="2:16" ht="14.25" customHeight="1" x14ac:dyDescent="0.4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c r="O2013" s="5">
        <f t="shared" si="62"/>
        <v>2021</v>
      </c>
      <c r="P2013" s="5" t="str">
        <f t="shared" si="63"/>
        <v>Jan</v>
      </c>
    </row>
    <row r="2014" spans="2:16" ht="14.25" customHeight="1" x14ac:dyDescent="0.4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c r="O2014" s="5">
        <f t="shared" si="62"/>
        <v>2021</v>
      </c>
      <c r="P2014" s="5" t="str">
        <f t="shared" si="63"/>
        <v>Jan</v>
      </c>
    </row>
    <row r="2015" spans="2:16" ht="14.25" customHeight="1" x14ac:dyDescent="0.4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c r="O2015" s="5">
        <f t="shared" si="62"/>
        <v>2021</v>
      </c>
      <c r="P2015" s="5" t="str">
        <f t="shared" si="63"/>
        <v>Jan</v>
      </c>
    </row>
    <row r="2016" spans="2:16" ht="14.25" customHeight="1" x14ac:dyDescent="0.4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c r="O2016" s="5">
        <f t="shared" si="62"/>
        <v>2021</v>
      </c>
      <c r="P2016" s="5" t="str">
        <f t="shared" si="63"/>
        <v>Jan</v>
      </c>
    </row>
    <row r="2017" spans="2:16" ht="14.25" customHeight="1" x14ac:dyDescent="0.4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c r="O2017" s="5">
        <f t="shared" si="62"/>
        <v>2021</v>
      </c>
      <c r="P2017" s="5" t="str">
        <f t="shared" si="63"/>
        <v>Jan</v>
      </c>
    </row>
    <row r="2018" spans="2:16" ht="14.25" customHeight="1" x14ac:dyDescent="0.4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c r="O2018" s="5">
        <f t="shared" si="62"/>
        <v>2021</v>
      </c>
      <c r="P2018" s="5" t="str">
        <f t="shared" si="63"/>
        <v>Jan</v>
      </c>
    </row>
    <row r="2019" spans="2:16" ht="14.25" customHeight="1" x14ac:dyDescent="0.4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c r="O2019" s="5">
        <f t="shared" si="62"/>
        <v>2021</v>
      </c>
      <c r="P2019" s="5" t="str">
        <f t="shared" si="63"/>
        <v>Feb</v>
      </c>
    </row>
    <row r="2020" spans="2:16" ht="14.25" customHeight="1" x14ac:dyDescent="0.4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c r="O2020" s="5">
        <f t="shared" si="62"/>
        <v>2021</v>
      </c>
      <c r="P2020" s="5" t="str">
        <f t="shared" si="63"/>
        <v>Feb</v>
      </c>
    </row>
    <row r="2021" spans="2:16" ht="14.25" customHeight="1" x14ac:dyDescent="0.4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c r="O2021" s="5">
        <f t="shared" si="62"/>
        <v>2021</v>
      </c>
      <c r="P2021" s="5" t="str">
        <f t="shared" si="63"/>
        <v>Feb</v>
      </c>
    </row>
    <row r="2022" spans="2:16" ht="14.25" customHeight="1" x14ac:dyDescent="0.4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c r="O2022" s="5">
        <f t="shared" si="62"/>
        <v>2021</v>
      </c>
      <c r="P2022" s="5" t="str">
        <f t="shared" si="63"/>
        <v>Feb</v>
      </c>
    </row>
    <row r="2023" spans="2:16" ht="14.25" customHeight="1" x14ac:dyDescent="0.4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c r="O2023" s="5">
        <f t="shared" si="62"/>
        <v>2021</v>
      </c>
      <c r="P2023" s="5" t="str">
        <f t="shared" si="63"/>
        <v>Feb</v>
      </c>
    </row>
    <row r="2024" spans="2:16" ht="14.25" customHeight="1" x14ac:dyDescent="0.4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c r="O2024" s="5">
        <f t="shared" si="62"/>
        <v>2021</v>
      </c>
      <c r="P2024" s="5" t="str">
        <f t="shared" si="63"/>
        <v>Feb</v>
      </c>
    </row>
    <row r="2025" spans="2:16" ht="14.25" customHeight="1" x14ac:dyDescent="0.4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c r="O2025" s="5">
        <f t="shared" si="62"/>
        <v>2021</v>
      </c>
      <c r="P2025" s="5" t="str">
        <f t="shared" si="63"/>
        <v>Mar</v>
      </c>
    </row>
    <row r="2026" spans="2:16" ht="14.25" customHeight="1" x14ac:dyDescent="0.4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c r="O2026" s="5">
        <f t="shared" si="62"/>
        <v>2021</v>
      </c>
      <c r="P2026" s="5" t="str">
        <f t="shared" si="63"/>
        <v>Mar</v>
      </c>
    </row>
    <row r="2027" spans="2:16" ht="14.25" customHeight="1" x14ac:dyDescent="0.4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c r="O2027" s="5">
        <f t="shared" si="62"/>
        <v>2021</v>
      </c>
      <c r="P2027" s="5" t="str">
        <f t="shared" si="63"/>
        <v>Mar</v>
      </c>
    </row>
    <row r="2028" spans="2:16" ht="14.25" customHeight="1" x14ac:dyDescent="0.4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c r="O2028" s="5">
        <f t="shared" si="62"/>
        <v>2021</v>
      </c>
      <c r="P2028" s="5" t="str">
        <f t="shared" si="63"/>
        <v>Mar</v>
      </c>
    </row>
    <row r="2029" spans="2:16" ht="14.25" customHeight="1" x14ac:dyDescent="0.4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c r="O2029" s="5">
        <f t="shared" si="62"/>
        <v>2021</v>
      </c>
      <c r="P2029" s="5" t="str">
        <f t="shared" si="63"/>
        <v>Mar</v>
      </c>
    </row>
    <row r="2030" spans="2:16" ht="14.25" customHeight="1" x14ac:dyDescent="0.4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c r="O2030" s="5">
        <f t="shared" si="62"/>
        <v>2021</v>
      </c>
      <c r="P2030" s="5" t="str">
        <f t="shared" si="63"/>
        <v>Mar</v>
      </c>
    </row>
    <row r="2031" spans="2:16" ht="14.25" customHeight="1" x14ac:dyDescent="0.4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c r="O2031" s="5">
        <f t="shared" si="62"/>
        <v>2021</v>
      </c>
      <c r="P2031" s="5" t="str">
        <f t="shared" si="63"/>
        <v>Apr</v>
      </c>
    </row>
    <row r="2032" spans="2:16" ht="14.25" customHeight="1" x14ac:dyDescent="0.4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c r="O2032" s="5">
        <f t="shared" si="62"/>
        <v>2021</v>
      </c>
      <c r="P2032" s="5" t="str">
        <f t="shared" si="63"/>
        <v>Apr</v>
      </c>
    </row>
    <row r="2033" spans="2:16" ht="14.25" customHeight="1" x14ac:dyDescent="0.4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c r="O2033" s="5">
        <f t="shared" si="62"/>
        <v>2021</v>
      </c>
      <c r="P2033" s="5" t="str">
        <f t="shared" si="63"/>
        <v>Apr</v>
      </c>
    </row>
    <row r="2034" spans="2:16" ht="14.25" customHeight="1" x14ac:dyDescent="0.4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c r="O2034" s="5">
        <f t="shared" si="62"/>
        <v>2021</v>
      </c>
      <c r="P2034" s="5" t="str">
        <f t="shared" si="63"/>
        <v>Apr</v>
      </c>
    </row>
    <row r="2035" spans="2:16" ht="14.25" customHeight="1" x14ac:dyDescent="0.4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c r="O2035" s="5">
        <f t="shared" si="62"/>
        <v>2021</v>
      </c>
      <c r="P2035" s="5" t="str">
        <f t="shared" si="63"/>
        <v>Apr</v>
      </c>
    </row>
    <row r="2036" spans="2:16" ht="14.25" customHeight="1" x14ac:dyDescent="0.4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c r="O2036" s="5">
        <f t="shared" si="62"/>
        <v>2021</v>
      </c>
      <c r="P2036" s="5" t="str">
        <f t="shared" si="63"/>
        <v>Apr</v>
      </c>
    </row>
    <row r="2037" spans="2:16" ht="14.25" customHeight="1" x14ac:dyDescent="0.4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c r="O2037" s="5">
        <f t="shared" si="62"/>
        <v>2021</v>
      </c>
      <c r="P2037" s="5" t="str">
        <f t="shared" si="63"/>
        <v>May</v>
      </c>
    </row>
    <row r="2038" spans="2:16" ht="14.25" customHeight="1" x14ac:dyDescent="0.4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c r="O2038" s="5">
        <f t="shared" si="62"/>
        <v>2021</v>
      </c>
      <c r="P2038" s="5" t="str">
        <f t="shared" si="63"/>
        <v>May</v>
      </c>
    </row>
    <row r="2039" spans="2:16" ht="14.25" customHeight="1" x14ac:dyDescent="0.4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c r="O2039" s="5">
        <f t="shared" si="62"/>
        <v>2021</v>
      </c>
      <c r="P2039" s="5" t="str">
        <f t="shared" si="63"/>
        <v>May</v>
      </c>
    </row>
    <row r="2040" spans="2:16" ht="14.25" customHeight="1" x14ac:dyDescent="0.4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c r="O2040" s="5">
        <f t="shared" si="62"/>
        <v>2021</v>
      </c>
      <c r="P2040" s="5" t="str">
        <f t="shared" si="63"/>
        <v>May</v>
      </c>
    </row>
    <row r="2041" spans="2:16" ht="14.25" customHeight="1" x14ac:dyDescent="0.4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c r="O2041" s="5">
        <f t="shared" si="62"/>
        <v>2021</v>
      </c>
      <c r="P2041" s="5" t="str">
        <f t="shared" si="63"/>
        <v>May</v>
      </c>
    </row>
    <row r="2042" spans="2:16" ht="14.25" customHeight="1" x14ac:dyDescent="0.4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c r="O2042" s="5">
        <f t="shared" si="62"/>
        <v>2021</v>
      </c>
      <c r="P2042" s="5" t="str">
        <f t="shared" si="63"/>
        <v>May</v>
      </c>
    </row>
    <row r="2043" spans="2:16" ht="14.25" customHeight="1" x14ac:dyDescent="0.4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c r="O2043" s="5">
        <f t="shared" si="62"/>
        <v>2021</v>
      </c>
      <c r="P2043" s="5" t="str">
        <f t="shared" si="63"/>
        <v>Jun</v>
      </c>
    </row>
    <row r="2044" spans="2:16" ht="14.25" customHeight="1" x14ac:dyDescent="0.4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c r="O2044" s="5">
        <f t="shared" si="62"/>
        <v>2021</v>
      </c>
      <c r="P2044" s="5" t="str">
        <f t="shared" si="63"/>
        <v>Jun</v>
      </c>
    </row>
    <row r="2045" spans="2:16" ht="14.25" customHeight="1" x14ac:dyDescent="0.4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c r="O2045" s="5">
        <f t="shared" si="62"/>
        <v>2021</v>
      </c>
      <c r="P2045" s="5" t="str">
        <f t="shared" si="63"/>
        <v>Jun</v>
      </c>
    </row>
    <row r="2046" spans="2:16" ht="14.25" customHeight="1" x14ac:dyDescent="0.4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c r="O2046" s="5">
        <f t="shared" si="62"/>
        <v>2021</v>
      </c>
      <c r="P2046" s="5" t="str">
        <f t="shared" si="63"/>
        <v>Jun</v>
      </c>
    </row>
    <row r="2047" spans="2:16" ht="14.25" customHeight="1" x14ac:dyDescent="0.4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c r="O2047" s="5">
        <f t="shared" si="62"/>
        <v>2021</v>
      </c>
      <c r="P2047" s="5" t="str">
        <f t="shared" si="63"/>
        <v>Jun</v>
      </c>
    </row>
    <row r="2048" spans="2:16" ht="14.25" customHeight="1" x14ac:dyDescent="0.4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c r="O2048" s="5">
        <f t="shared" si="62"/>
        <v>2021</v>
      </c>
      <c r="P2048" s="5" t="str">
        <f t="shared" si="63"/>
        <v>Jun</v>
      </c>
    </row>
    <row r="2049" spans="2:16" ht="14.25" customHeight="1" x14ac:dyDescent="0.4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c r="O2049" s="5">
        <f t="shared" si="62"/>
        <v>2021</v>
      </c>
      <c r="P2049" s="5" t="str">
        <f t="shared" si="63"/>
        <v>Jul</v>
      </c>
    </row>
    <row r="2050" spans="2:16" ht="14.25" customHeight="1" x14ac:dyDescent="0.4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c r="O2050" s="5">
        <f t="shared" si="62"/>
        <v>2021</v>
      </c>
      <c r="P2050" s="5" t="str">
        <f t="shared" si="63"/>
        <v>Jul</v>
      </c>
    </row>
    <row r="2051" spans="2:16" ht="14.25" customHeight="1" x14ac:dyDescent="0.4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c r="O2051" s="5">
        <f t="shared" si="62"/>
        <v>2021</v>
      </c>
      <c r="P2051" s="5" t="str">
        <f t="shared" si="63"/>
        <v>Jul</v>
      </c>
    </row>
    <row r="2052" spans="2:16" ht="14.25" customHeight="1" x14ac:dyDescent="0.4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c r="O2052" s="5">
        <f t="shared" si="62"/>
        <v>2021</v>
      </c>
      <c r="P2052" s="5" t="str">
        <f t="shared" si="63"/>
        <v>Jul</v>
      </c>
    </row>
    <row r="2053" spans="2:16" ht="14.25" customHeight="1" x14ac:dyDescent="0.4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c r="O2053" s="5">
        <f t="shared" si="62"/>
        <v>2021</v>
      </c>
      <c r="P2053" s="5" t="str">
        <f t="shared" si="63"/>
        <v>Jul</v>
      </c>
    </row>
    <row r="2054" spans="2:16" ht="14.25" customHeight="1" x14ac:dyDescent="0.4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c r="O2054" s="5">
        <f t="shared" si="62"/>
        <v>2021</v>
      </c>
      <c r="P2054" s="5" t="str">
        <f t="shared" si="63"/>
        <v>Jul</v>
      </c>
    </row>
    <row r="2055" spans="2:16" ht="14.25" customHeight="1" x14ac:dyDescent="0.4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c r="O2055" s="5">
        <f t="shared" ref="O2055:O2118" si="64">YEAR(D2055)</f>
        <v>2021</v>
      </c>
      <c r="P2055" s="5" t="str">
        <f t="shared" ref="P2055:P2118" si="65">TEXT(D2055, "mmm")</f>
        <v>Aug</v>
      </c>
    </row>
    <row r="2056" spans="2:16" ht="14.25" customHeight="1" x14ac:dyDescent="0.4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c r="O2056" s="5">
        <f t="shared" si="64"/>
        <v>2021</v>
      </c>
      <c r="P2056" s="5" t="str">
        <f t="shared" si="65"/>
        <v>Aug</v>
      </c>
    </row>
    <row r="2057" spans="2:16" ht="14.25" customHeight="1" x14ac:dyDescent="0.4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c r="O2057" s="5">
        <f t="shared" si="64"/>
        <v>2021</v>
      </c>
      <c r="P2057" s="5" t="str">
        <f t="shared" si="65"/>
        <v>Aug</v>
      </c>
    </row>
    <row r="2058" spans="2:16" ht="14.25" customHeight="1" x14ac:dyDescent="0.4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c r="O2058" s="5">
        <f t="shared" si="64"/>
        <v>2021</v>
      </c>
      <c r="P2058" s="5" t="str">
        <f t="shared" si="65"/>
        <v>Aug</v>
      </c>
    </row>
    <row r="2059" spans="2:16" ht="14.25" customHeight="1" x14ac:dyDescent="0.4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c r="O2059" s="5">
        <f t="shared" si="64"/>
        <v>2021</v>
      </c>
      <c r="P2059" s="5" t="str">
        <f t="shared" si="65"/>
        <v>Aug</v>
      </c>
    </row>
    <row r="2060" spans="2:16" ht="14.25" customHeight="1" x14ac:dyDescent="0.4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c r="O2060" s="5">
        <f t="shared" si="64"/>
        <v>2021</v>
      </c>
      <c r="P2060" s="5" t="str">
        <f t="shared" si="65"/>
        <v>Aug</v>
      </c>
    </row>
    <row r="2061" spans="2:16" ht="14.25" customHeight="1" x14ac:dyDescent="0.4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c r="O2061" s="5">
        <f t="shared" si="64"/>
        <v>2021</v>
      </c>
      <c r="P2061" s="5" t="str">
        <f t="shared" si="65"/>
        <v>Sep</v>
      </c>
    </row>
    <row r="2062" spans="2:16" ht="14.25" customHeight="1" x14ac:dyDescent="0.4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c r="O2062" s="5">
        <f t="shared" si="64"/>
        <v>2021</v>
      </c>
      <c r="P2062" s="5" t="str">
        <f t="shared" si="65"/>
        <v>Sep</v>
      </c>
    </row>
    <row r="2063" spans="2:16" ht="14.25" customHeight="1" x14ac:dyDescent="0.4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c r="O2063" s="5">
        <f t="shared" si="64"/>
        <v>2021</v>
      </c>
      <c r="P2063" s="5" t="str">
        <f t="shared" si="65"/>
        <v>Sep</v>
      </c>
    </row>
    <row r="2064" spans="2:16" ht="14.25" customHeight="1" x14ac:dyDescent="0.4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c r="O2064" s="5">
        <f t="shared" si="64"/>
        <v>2021</v>
      </c>
      <c r="P2064" s="5" t="str">
        <f t="shared" si="65"/>
        <v>Sep</v>
      </c>
    </row>
    <row r="2065" spans="2:16" ht="14.25" customHeight="1" x14ac:dyDescent="0.4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c r="O2065" s="5">
        <f t="shared" si="64"/>
        <v>2021</v>
      </c>
      <c r="P2065" s="5" t="str">
        <f t="shared" si="65"/>
        <v>Sep</v>
      </c>
    </row>
    <row r="2066" spans="2:16" ht="14.25" customHeight="1" x14ac:dyDescent="0.4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c r="O2066" s="5">
        <f t="shared" si="64"/>
        <v>2021</v>
      </c>
      <c r="P2066" s="5" t="str">
        <f t="shared" si="65"/>
        <v>Sep</v>
      </c>
    </row>
    <row r="2067" spans="2:16" ht="14.25" customHeight="1" x14ac:dyDescent="0.4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c r="O2067" s="5">
        <f t="shared" si="64"/>
        <v>2021</v>
      </c>
      <c r="P2067" s="5" t="str">
        <f t="shared" si="65"/>
        <v>Oct</v>
      </c>
    </row>
    <row r="2068" spans="2:16" ht="14.25" customHeight="1" x14ac:dyDescent="0.4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c r="O2068" s="5">
        <f t="shared" si="64"/>
        <v>2021</v>
      </c>
      <c r="P2068" s="5" t="str">
        <f t="shared" si="65"/>
        <v>Oct</v>
      </c>
    </row>
    <row r="2069" spans="2:16" ht="14.25" customHeight="1" x14ac:dyDescent="0.4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c r="O2069" s="5">
        <f t="shared" si="64"/>
        <v>2021</v>
      </c>
      <c r="P2069" s="5" t="str">
        <f t="shared" si="65"/>
        <v>Oct</v>
      </c>
    </row>
    <row r="2070" spans="2:16" ht="14.25" customHeight="1" x14ac:dyDescent="0.4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c r="O2070" s="5">
        <f t="shared" si="64"/>
        <v>2021</v>
      </c>
      <c r="P2070" s="5" t="str">
        <f t="shared" si="65"/>
        <v>Oct</v>
      </c>
    </row>
    <row r="2071" spans="2:16" ht="14.25" customHeight="1" x14ac:dyDescent="0.4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c r="O2071" s="5">
        <f t="shared" si="64"/>
        <v>2021</v>
      </c>
      <c r="P2071" s="5" t="str">
        <f t="shared" si="65"/>
        <v>Oct</v>
      </c>
    </row>
    <row r="2072" spans="2:16" ht="14.25" customHeight="1" x14ac:dyDescent="0.4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c r="O2072" s="5">
        <f t="shared" si="64"/>
        <v>2021</v>
      </c>
      <c r="P2072" s="5" t="str">
        <f t="shared" si="65"/>
        <v>Oct</v>
      </c>
    </row>
    <row r="2073" spans="2:16" ht="14.25" customHeight="1" x14ac:dyDescent="0.4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c r="O2073" s="5">
        <f t="shared" si="64"/>
        <v>2021</v>
      </c>
      <c r="P2073" s="5" t="str">
        <f t="shared" si="65"/>
        <v>Nov</v>
      </c>
    </row>
    <row r="2074" spans="2:16" ht="14.25" customHeight="1" x14ac:dyDescent="0.4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c r="O2074" s="5">
        <f t="shared" si="64"/>
        <v>2021</v>
      </c>
      <c r="P2074" s="5" t="str">
        <f t="shared" si="65"/>
        <v>Nov</v>
      </c>
    </row>
    <row r="2075" spans="2:16" ht="14.25" customHeight="1" x14ac:dyDescent="0.4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c r="O2075" s="5">
        <f t="shared" si="64"/>
        <v>2021</v>
      </c>
      <c r="P2075" s="5" t="str">
        <f t="shared" si="65"/>
        <v>Nov</v>
      </c>
    </row>
    <row r="2076" spans="2:16" ht="14.25" customHeight="1" x14ac:dyDescent="0.4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c r="O2076" s="5">
        <f t="shared" si="64"/>
        <v>2021</v>
      </c>
      <c r="P2076" s="5" t="str">
        <f t="shared" si="65"/>
        <v>Nov</v>
      </c>
    </row>
    <row r="2077" spans="2:16" ht="14.25" customHeight="1" x14ac:dyDescent="0.4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c r="O2077" s="5">
        <f t="shared" si="64"/>
        <v>2021</v>
      </c>
      <c r="P2077" s="5" t="str">
        <f t="shared" si="65"/>
        <v>Nov</v>
      </c>
    </row>
    <row r="2078" spans="2:16" ht="14.25" customHeight="1" x14ac:dyDescent="0.4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c r="O2078" s="5">
        <f t="shared" si="64"/>
        <v>2021</v>
      </c>
      <c r="P2078" s="5" t="str">
        <f t="shared" si="65"/>
        <v>Nov</v>
      </c>
    </row>
    <row r="2079" spans="2:16" ht="14.25" customHeight="1" x14ac:dyDescent="0.4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c r="O2079" s="5">
        <f t="shared" si="64"/>
        <v>2021</v>
      </c>
      <c r="P2079" s="5" t="str">
        <f t="shared" si="65"/>
        <v>Dec</v>
      </c>
    </row>
    <row r="2080" spans="2:16" ht="14.25" customHeight="1" x14ac:dyDescent="0.4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c r="O2080" s="5">
        <f t="shared" si="64"/>
        <v>2021</v>
      </c>
      <c r="P2080" s="5" t="str">
        <f t="shared" si="65"/>
        <v>Dec</v>
      </c>
    </row>
    <row r="2081" spans="2:16" ht="14.25" customHeight="1" x14ac:dyDescent="0.4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c r="O2081" s="5">
        <f t="shared" si="64"/>
        <v>2021</v>
      </c>
      <c r="P2081" s="5" t="str">
        <f t="shared" si="65"/>
        <v>Dec</v>
      </c>
    </row>
    <row r="2082" spans="2:16" ht="14.25" customHeight="1" x14ac:dyDescent="0.4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c r="O2082" s="5">
        <f t="shared" si="64"/>
        <v>2021</v>
      </c>
      <c r="P2082" s="5" t="str">
        <f t="shared" si="65"/>
        <v>Dec</v>
      </c>
    </row>
    <row r="2083" spans="2:16" ht="14.25" customHeight="1" x14ac:dyDescent="0.4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c r="O2083" s="5">
        <f t="shared" si="64"/>
        <v>2021</v>
      </c>
      <c r="P2083" s="5" t="str">
        <f t="shared" si="65"/>
        <v>Dec</v>
      </c>
    </row>
    <row r="2084" spans="2:16" ht="14.25" customHeight="1" x14ac:dyDescent="0.4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c r="O2084" s="5">
        <f t="shared" si="64"/>
        <v>2021</v>
      </c>
      <c r="P2084" s="5" t="str">
        <f t="shared" si="65"/>
        <v>Dec</v>
      </c>
    </row>
    <row r="2085" spans="2:16" ht="14.25" customHeight="1" x14ac:dyDescent="0.4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c r="O2085" s="5">
        <f t="shared" si="64"/>
        <v>2021</v>
      </c>
      <c r="P2085" s="5" t="str">
        <f t="shared" si="65"/>
        <v>Jan</v>
      </c>
    </row>
    <row r="2086" spans="2:16" ht="14.25" customHeight="1" x14ac:dyDescent="0.4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c r="O2086" s="5">
        <f t="shared" si="64"/>
        <v>2021</v>
      </c>
      <c r="P2086" s="5" t="str">
        <f t="shared" si="65"/>
        <v>Jan</v>
      </c>
    </row>
    <row r="2087" spans="2:16" ht="14.25" customHeight="1" x14ac:dyDescent="0.4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c r="O2087" s="5">
        <f t="shared" si="64"/>
        <v>2021</v>
      </c>
      <c r="P2087" s="5" t="str">
        <f t="shared" si="65"/>
        <v>Jan</v>
      </c>
    </row>
    <row r="2088" spans="2:16" ht="14.25" customHeight="1" x14ac:dyDescent="0.4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c r="O2088" s="5">
        <f t="shared" si="64"/>
        <v>2021</v>
      </c>
      <c r="P2088" s="5" t="str">
        <f t="shared" si="65"/>
        <v>Jan</v>
      </c>
    </row>
    <row r="2089" spans="2:16" ht="14.25" customHeight="1" x14ac:dyDescent="0.4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c r="O2089" s="5">
        <f t="shared" si="64"/>
        <v>2021</v>
      </c>
      <c r="P2089" s="5" t="str">
        <f t="shared" si="65"/>
        <v>Jan</v>
      </c>
    </row>
    <row r="2090" spans="2:16" ht="14.25" customHeight="1" x14ac:dyDescent="0.4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c r="O2090" s="5">
        <f t="shared" si="64"/>
        <v>2021</v>
      </c>
      <c r="P2090" s="5" t="str">
        <f t="shared" si="65"/>
        <v>Jan</v>
      </c>
    </row>
    <row r="2091" spans="2:16" ht="14.25" customHeight="1" x14ac:dyDescent="0.4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c r="O2091" s="5">
        <f t="shared" si="64"/>
        <v>2021</v>
      </c>
      <c r="P2091" s="5" t="str">
        <f t="shared" si="65"/>
        <v>Feb</v>
      </c>
    </row>
    <row r="2092" spans="2:16" ht="14.25" customHeight="1" x14ac:dyDescent="0.4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c r="O2092" s="5">
        <f t="shared" si="64"/>
        <v>2021</v>
      </c>
      <c r="P2092" s="5" t="str">
        <f t="shared" si="65"/>
        <v>Feb</v>
      </c>
    </row>
    <row r="2093" spans="2:16" ht="14.25" customHeight="1" x14ac:dyDescent="0.4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c r="O2093" s="5">
        <f t="shared" si="64"/>
        <v>2021</v>
      </c>
      <c r="P2093" s="5" t="str">
        <f t="shared" si="65"/>
        <v>Feb</v>
      </c>
    </row>
    <row r="2094" spans="2:16" ht="14.25" customHeight="1" x14ac:dyDescent="0.4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c r="O2094" s="5">
        <f t="shared" si="64"/>
        <v>2021</v>
      </c>
      <c r="P2094" s="5" t="str">
        <f t="shared" si="65"/>
        <v>Feb</v>
      </c>
    </row>
    <row r="2095" spans="2:16" ht="14.25" customHeight="1" x14ac:dyDescent="0.4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c r="O2095" s="5">
        <f t="shared" si="64"/>
        <v>2021</v>
      </c>
      <c r="P2095" s="5" t="str">
        <f t="shared" si="65"/>
        <v>Feb</v>
      </c>
    </row>
    <row r="2096" spans="2:16" ht="14.25" customHeight="1" x14ac:dyDescent="0.4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c r="O2096" s="5">
        <f t="shared" si="64"/>
        <v>2021</v>
      </c>
      <c r="P2096" s="5" t="str">
        <f t="shared" si="65"/>
        <v>Feb</v>
      </c>
    </row>
    <row r="2097" spans="2:16" ht="14.25" customHeight="1" x14ac:dyDescent="0.4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c r="O2097" s="5">
        <f t="shared" si="64"/>
        <v>2021</v>
      </c>
      <c r="P2097" s="5" t="str">
        <f t="shared" si="65"/>
        <v>Mar</v>
      </c>
    </row>
    <row r="2098" spans="2:16" ht="14.25" customHeight="1" x14ac:dyDescent="0.4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c r="O2098" s="5">
        <f t="shared" si="64"/>
        <v>2021</v>
      </c>
      <c r="P2098" s="5" t="str">
        <f t="shared" si="65"/>
        <v>Mar</v>
      </c>
    </row>
    <row r="2099" spans="2:16" ht="14.25" customHeight="1" x14ac:dyDescent="0.4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c r="O2099" s="5">
        <f t="shared" si="64"/>
        <v>2021</v>
      </c>
      <c r="P2099" s="5" t="str">
        <f t="shared" si="65"/>
        <v>Mar</v>
      </c>
    </row>
    <row r="2100" spans="2:16" ht="14.25" customHeight="1" x14ac:dyDescent="0.4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c r="O2100" s="5">
        <f t="shared" si="64"/>
        <v>2021</v>
      </c>
      <c r="P2100" s="5" t="str">
        <f t="shared" si="65"/>
        <v>Mar</v>
      </c>
    </row>
    <row r="2101" spans="2:16" ht="14.25" customHeight="1" x14ac:dyDescent="0.4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c r="O2101" s="5">
        <f t="shared" si="64"/>
        <v>2021</v>
      </c>
      <c r="P2101" s="5" t="str">
        <f t="shared" si="65"/>
        <v>Mar</v>
      </c>
    </row>
    <row r="2102" spans="2:16" ht="14.25" customHeight="1" x14ac:dyDescent="0.4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c r="O2102" s="5">
        <f t="shared" si="64"/>
        <v>2021</v>
      </c>
      <c r="P2102" s="5" t="str">
        <f t="shared" si="65"/>
        <v>Mar</v>
      </c>
    </row>
    <row r="2103" spans="2:16" ht="14.25" customHeight="1" x14ac:dyDescent="0.4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c r="O2103" s="5">
        <f t="shared" si="64"/>
        <v>2021</v>
      </c>
      <c r="P2103" s="5" t="str">
        <f t="shared" si="65"/>
        <v>Apr</v>
      </c>
    </row>
    <row r="2104" spans="2:16" ht="14.25" customHeight="1" x14ac:dyDescent="0.4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c r="O2104" s="5">
        <f t="shared" si="64"/>
        <v>2021</v>
      </c>
      <c r="P2104" s="5" t="str">
        <f t="shared" si="65"/>
        <v>Apr</v>
      </c>
    </row>
    <row r="2105" spans="2:16" ht="14.25" customHeight="1" x14ac:dyDescent="0.4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c r="O2105" s="5">
        <f t="shared" si="64"/>
        <v>2021</v>
      </c>
      <c r="P2105" s="5" t="str">
        <f t="shared" si="65"/>
        <v>Apr</v>
      </c>
    </row>
    <row r="2106" spans="2:16" ht="14.25" customHeight="1" x14ac:dyDescent="0.4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c r="O2106" s="5">
        <f t="shared" si="64"/>
        <v>2021</v>
      </c>
      <c r="P2106" s="5" t="str">
        <f t="shared" si="65"/>
        <v>Apr</v>
      </c>
    </row>
    <row r="2107" spans="2:16" ht="14.25" customHeight="1" x14ac:dyDescent="0.4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c r="O2107" s="5">
        <f t="shared" si="64"/>
        <v>2021</v>
      </c>
      <c r="P2107" s="5" t="str">
        <f t="shared" si="65"/>
        <v>Apr</v>
      </c>
    </row>
    <row r="2108" spans="2:16" ht="14.25" customHeight="1" x14ac:dyDescent="0.4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c r="O2108" s="5">
        <f t="shared" si="64"/>
        <v>2021</v>
      </c>
      <c r="P2108" s="5" t="str">
        <f t="shared" si="65"/>
        <v>Apr</v>
      </c>
    </row>
    <row r="2109" spans="2:16" ht="14.25" customHeight="1" x14ac:dyDescent="0.4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c r="O2109" s="5">
        <f t="shared" si="64"/>
        <v>2021</v>
      </c>
      <c r="P2109" s="5" t="str">
        <f t="shared" si="65"/>
        <v>May</v>
      </c>
    </row>
    <row r="2110" spans="2:16" ht="14.25" customHeight="1" x14ac:dyDescent="0.4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c r="O2110" s="5">
        <f t="shared" si="64"/>
        <v>2021</v>
      </c>
      <c r="P2110" s="5" t="str">
        <f t="shared" si="65"/>
        <v>May</v>
      </c>
    </row>
    <row r="2111" spans="2:16" ht="14.25" customHeight="1" x14ac:dyDescent="0.4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c r="O2111" s="5">
        <f t="shared" si="64"/>
        <v>2021</v>
      </c>
      <c r="P2111" s="5" t="str">
        <f t="shared" si="65"/>
        <v>May</v>
      </c>
    </row>
    <row r="2112" spans="2:16" ht="14.25" customHeight="1" x14ac:dyDescent="0.4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c r="O2112" s="5">
        <f t="shared" si="64"/>
        <v>2021</v>
      </c>
      <c r="P2112" s="5" t="str">
        <f t="shared" si="65"/>
        <v>May</v>
      </c>
    </row>
    <row r="2113" spans="2:16" ht="14.25" customHeight="1" x14ac:dyDescent="0.4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c r="O2113" s="5">
        <f t="shared" si="64"/>
        <v>2021</v>
      </c>
      <c r="P2113" s="5" t="str">
        <f t="shared" si="65"/>
        <v>May</v>
      </c>
    </row>
    <row r="2114" spans="2:16" ht="14.25" customHeight="1" x14ac:dyDescent="0.4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c r="O2114" s="5">
        <f t="shared" si="64"/>
        <v>2021</v>
      </c>
      <c r="P2114" s="5" t="str">
        <f t="shared" si="65"/>
        <v>May</v>
      </c>
    </row>
    <row r="2115" spans="2:16" ht="14.25" customHeight="1" x14ac:dyDescent="0.4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c r="O2115" s="5">
        <f t="shared" si="64"/>
        <v>2021</v>
      </c>
      <c r="P2115" s="5" t="str">
        <f t="shared" si="65"/>
        <v>Jun</v>
      </c>
    </row>
    <row r="2116" spans="2:16" ht="14.25" customHeight="1" x14ac:dyDescent="0.4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c r="O2116" s="5">
        <f t="shared" si="64"/>
        <v>2021</v>
      </c>
      <c r="P2116" s="5" t="str">
        <f t="shared" si="65"/>
        <v>Jun</v>
      </c>
    </row>
    <row r="2117" spans="2:16" ht="14.25" customHeight="1" x14ac:dyDescent="0.4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c r="O2117" s="5">
        <f t="shared" si="64"/>
        <v>2021</v>
      </c>
      <c r="P2117" s="5" t="str">
        <f t="shared" si="65"/>
        <v>Jun</v>
      </c>
    </row>
    <row r="2118" spans="2:16" ht="14.25" customHeight="1" x14ac:dyDescent="0.4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c r="O2118" s="5">
        <f t="shared" si="64"/>
        <v>2021</v>
      </c>
      <c r="P2118" s="5" t="str">
        <f t="shared" si="65"/>
        <v>Jun</v>
      </c>
    </row>
    <row r="2119" spans="2:16" ht="14.25" customHeight="1" x14ac:dyDescent="0.4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c r="O2119" s="5">
        <f t="shared" ref="O2119:O2182" si="66">YEAR(D2119)</f>
        <v>2021</v>
      </c>
      <c r="P2119" s="5" t="str">
        <f t="shared" ref="P2119:P2182" si="67">TEXT(D2119, "mmm")</f>
        <v>Jun</v>
      </c>
    </row>
    <row r="2120" spans="2:16" ht="14.25" customHeight="1" x14ac:dyDescent="0.4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c r="O2120" s="5">
        <f t="shared" si="66"/>
        <v>2021</v>
      </c>
      <c r="P2120" s="5" t="str">
        <f t="shared" si="67"/>
        <v>Jun</v>
      </c>
    </row>
    <row r="2121" spans="2:16" ht="14.25" customHeight="1" x14ac:dyDescent="0.4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c r="O2121" s="5">
        <f t="shared" si="66"/>
        <v>2021</v>
      </c>
      <c r="P2121" s="5" t="str">
        <f t="shared" si="67"/>
        <v>Jul</v>
      </c>
    </row>
    <row r="2122" spans="2:16" ht="14.25" customHeight="1" x14ac:dyDescent="0.4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c r="O2122" s="5">
        <f t="shared" si="66"/>
        <v>2021</v>
      </c>
      <c r="P2122" s="5" t="str">
        <f t="shared" si="67"/>
        <v>Jul</v>
      </c>
    </row>
    <row r="2123" spans="2:16" ht="14.25" customHeight="1" x14ac:dyDescent="0.4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c r="O2123" s="5">
        <f t="shared" si="66"/>
        <v>2021</v>
      </c>
      <c r="P2123" s="5" t="str">
        <f t="shared" si="67"/>
        <v>Jul</v>
      </c>
    </row>
    <row r="2124" spans="2:16" ht="14.25" customHeight="1" x14ac:dyDescent="0.4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c r="O2124" s="5">
        <f t="shared" si="66"/>
        <v>2021</v>
      </c>
      <c r="P2124" s="5" t="str">
        <f t="shared" si="67"/>
        <v>Jul</v>
      </c>
    </row>
    <row r="2125" spans="2:16" ht="14.25" customHeight="1" x14ac:dyDescent="0.4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c r="O2125" s="5">
        <f t="shared" si="66"/>
        <v>2021</v>
      </c>
      <c r="P2125" s="5" t="str">
        <f t="shared" si="67"/>
        <v>Jul</v>
      </c>
    </row>
    <row r="2126" spans="2:16" ht="14.25" customHeight="1" x14ac:dyDescent="0.4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c r="O2126" s="5">
        <f t="shared" si="66"/>
        <v>2021</v>
      </c>
      <c r="P2126" s="5" t="str">
        <f t="shared" si="67"/>
        <v>Jul</v>
      </c>
    </row>
    <row r="2127" spans="2:16" ht="14.25" customHeight="1" x14ac:dyDescent="0.4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c r="O2127" s="5">
        <f t="shared" si="66"/>
        <v>2021</v>
      </c>
      <c r="P2127" s="5" t="str">
        <f t="shared" si="67"/>
        <v>Aug</v>
      </c>
    </row>
    <row r="2128" spans="2:16" ht="14.25" customHeight="1" x14ac:dyDescent="0.4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c r="O2128" s="5">
        <f t="shared" si="66"/>
        <v>2021</v>
      </c>
      <c r="P2128" s="5" t="str">
        <f t="shared" si="67"/>
        <v>Aug</v>
      </c>
    </row>
    <row r="2129" spans="2:16" ht="14.25" customHeight="1" x14ac:dyDescent="0.4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c r="O2129" s="5">
        <f t="shared" si="66"/>
        <v>2021</v>
      </c>
      <c r="P2129" s="5" t="str">
        <f t="shared" si="67"/>
        <v>Aug</v>
      </c>
    </row>
    <row r="2130" spans="2:16" ht="14.25" customHeight="1" x14ac:dyDescent="0.4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c r="O2130" s="5">
        <f t="shared" si="66"/>
        <v>2021</v>
      </c>
      <c r="P2130" s="5" t="str">
        <f t="shared" si="67"/>
        <v>Aug</v>
      </c>
    </row>
    <row r="2131" spans="2:16" ht="14.25" customHeight="1" x14ac:dyDescent="0.4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c r="O2131" s="5">
        <f t="shared" si="66"/>
        <v>2021</v>
      </c>
      <c r="P2131" s="5" t="str">
        <f t="shared" si="67"/>
        <v>Aug</v>
      </c>
    </row>
    <row r="2132" spans="2:16" ht="14.25" customHeight="1" x14ac:dyDescent="0.4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c r="O2132" s="5">
        <f t="shared" si="66"/>
        <v>2021</v>
      </c>
      <c r="P2132" s="5" t="str">
        <f t="shared" si="67"/>
        <v>Aug</v>
      </c>
    </row>
    <row r="2133" spans="2:16" ht="14.25" customHeight="1" x14ac:dyDescent="0.4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c r="O2133" s="5">
        <f t="shared" si="66"/>
        <v>2021</v>
      </c>
      <c r="P2133" s="5" t="str">
        <f t="shared" si="67"/>
        <v>Sep</v>
      </c>
    </row>
    <row r="2134" spans="2:16" ht="14.25" customHeight="1" x14ac:dyDescent="0.4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c r="O2134" s="5">
        <f t="shared" si="66"/>
        <v>2021</v>
      </c>
      <c r="P2134" s="5" t="str">
        <f t="shared" si="67"/>
        <v>Sep</v>
      </c>
    </row>
    <row r="2135" spans="2:16" ht="14.25" customHeight="1" x14ac:dyDescent="0.4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c r="O2135" s="5">
        <f t="shared" si="66"/>
        <v>2021</v>
      </c>
      <c r="P2135" s="5" t="str">
        <f t="shared" si="67"/>
        <v>Sep</v>
      </c>
    </row>
    <row r="2136" spans="2:16" ht="14.25" customHeight="1" x14ac:dyDescent="0.4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c r="O2136" s="5">
        <f t="shared" si="66"/>
        <v>2021</v>
      </c>
      <c r="P2136" s="5" t="str">
        <f t="shared" si="67"/>
        <v>Sep</v>
      </c>
    </row>
    <row r="2137" spans="2:16" ht="14.25" customHeight="1" x14ac:dyDescent="0.4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c r="O2137" s="5">
        <f t="shared" si="66"/>
        <v>2021</v>
      </c>
      <c r="P2137" s="5" t="str">
        <f t="shared" si="67"/>
        <v>Sep</v>
      </c>
    </row>
    <row r="2138" spans="2:16" ht="14.25" customHeight="1" x14ac:dyDescent="0.4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c r="O2138" s="5">
        <f t="shared" si="66"/>
        <v>2021</v>
      </c>
      <c r="P2138" s="5" t="str">
        <f t="shared" si="67"/>
        <v>Sep</v>
      </c>
    </row>
    <row r="2139" spans="2:16" ht="14.25" customHeight="1" x14ac:dyDescent="0.4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c r="O2139" s="5">
        <f t="shared" si="66"/>
        <v>2021</v>
      </c>
      <c r="P2139" s="5" t="str">
        <f t="shared" si="67"/>
        <v>Oct</v>
      </c>
    </row>
    <row r="2140" spans="2:16" ht="14.25" customHeight="1" x14ac:dyDescent="0.4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c r="O2140" s="5">
        <f t="shared" si="66"/>
        <v>2021</v>
      </c>
      <c r="P2140" s="5" t="str">
        <f t="shared" si="67"/>
        <v>Oct</v>
      </c>
    </row>
    <row r="2141" spans="2:16" ht="14.25" customHeight="1" x14ac:dyDescent="0.4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c r="O2141" s="5">
        <f t="shared" si="66"/>
        <v>2021</v>
      </c>
      <c r="P2141" s="5" t="str">
        <f t="shared" si="67"/>
        <v>Oct</v>
      </c>
    </row>
    <row r="2142" spans="2:16" ht="14.25" customHeight="1" x14ac:dyDescent="0.4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c r="O2142" s="5">
        <f t="shared" si="66"/>
        <v>2021</v>
      </c>
      <c r="P2142" s="5" t="str">
        <f t="shared" si="67"/>
        <v>Oct</v>
      </c>
    </row>
    <row r="2143" spans="2:16" ht="14.25" customHeight="1" x14ac:dyDescent="0.4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c r="O2143" s="5">
        <f t="shared" si="66"/>
        <v>2021</v>
      </c>
      <c r="P2143" s="5" t="str">
        <f t="shared" si="67"/>
        <v>Oct</v>
      </c>
    </row>
    <row r="2144" spans="2:16" ht="14.25" customHeight="1" x14ac:dyDescent="0.4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c r="O2144" s="5">
        <f t="shared" si="66"/>
        <v>2021</v>
      </c>
      <c r="P2144" s="5" t="str">
        <f t="shared" si="67"/>
        <v>Oct</v>
      </c>
    </row>
    <row r="2145" spans="2:16" ht="14.25" customHeight="1" x14ac:dyDescent="0.4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c r="O2145" s="5">
        <f t="shared" si="66"/>
        <v>2021</v>
      </c>
      <c r="P2145" s="5" t="str">
        <f t="shared" si="67"/>
        <v>Nov</v>
      </c>
    </row>
    <row r="2146" spans="2:16" ht="14.25" customHeight="1" x14ac:dyDescent="0.4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c r="O2146" s="5">
        <f t="shared" si="66"/>
        <v>2021</v>
      </c>
      <c r="P2146" s="5" t="str">
        <f t="shared" si="67"/>
        <v>Nov</v>
      </c>
    </row>
    <row r="2147" spans="2:16" ht="14.25" customHeight="1" x14ac:dyDescent="0.4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c r="O2147" s="5">
        <f t="shared" si="66"/>
        <v>2021</v>
      </c>
      <c r="P2147" s="5" t="str">
        <f t="shared" si="67"/>
        <v>Nov</v>
      </c>
    </row>
    <row r="2148" spans="2:16" ht="14.25" customHeight="1" x14ac:dyDescent="0.4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c r="O2148" s="5">
        <f t="shared" si="66"/>
        <v>2021</v>
      </c>
      <c r="P2148" s="5" t="str">
        <f t="shared" si="67"/>
        <v>Nov</v>
      </c>
    </row>
    <row r="2149" spans="2:16" ht="14.25" customHeight="1" x14ac:dyDescent="0.4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c r="O2149" s="5">
        <f t="shared" si="66"/>
        <v>2021</v>
      </c>
      <c r="P2149" s="5" t="str">
        <f t="shared" si="67"/>
        <v>Nov</v>
      </c>
    </row>
    <row r="2150" spans="2:16" ht="14.25" customHeight="1" x14ac:dyDescent="0.4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c r="O2150" s="5">
        <f t="shared" si="66"/>
        <v>2021</v>
      </c>
      <c r="P2150" s="5" t="str">
        <f t="shared" si="67"/>
        <v>Nov</v>
      </c>
    </row>
    <row r="2151" spans="2:16" ht="14.25" customHeight="1" x14ac:dyDescent="0.4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c r="O2151" s="5">
        <f t="shared" si="66"/>
        <v>2021</v>
      </c>
      <c r="P2151" s="5" t="str">
        <f t="shared" si="67"/>
        <v>Dec</v>
      </c>
    </row>
    <row r="2152" spans="2:16" ht="14.25" customHeight="1" x14ac:dyDescent="0.4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c r="O2152" s="5">
        <f t="shared" si="66"/>
        <v>2021</v>
      </c>
      <c r="P2152" s="5" t="str">
        <f t="shared" si="67"/>
        <v>Dec</v>
      </c>
    </row>
    <row r="2153" spans="2:16" ht="14.25" customHeight="1" x14ac:dyDescent="0.4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c r="O2153" s="5">
        <f t="shared" si="66"/>
        <v>2021</v>
      </c>
      <c r="P2153" s="5" t="str">
        <f t="shared" si="67"/>
        <v>Dec</v>
      </c>
    </row>
    <row r="2154" spans="2:16" ht="14.25" customHeight="1" x14ac:dyDescent="0.4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c r="O2154" s="5">
        <f t="shared" si="66"/>
        <v>2021</v>
      </c>
      <c r="P2154" s="5" t="str">
        <f t="shared" si="67"/>
        <v>Dec</v>
      </c>
    </row>
    <row r="2155" spans="2:16" ht="14.25" customHeight="1" x14ac:dyDescent="0.4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c r="O2155" s="5">
        <f t="shared" si="66"/>
        <v>2021</v>
      </c>
      <c r="P2155" s="5" t="str">
        <f t="shared" si="67"/>
        <v>Dec</v>
      </c>
    </row>
    <row r="2156" spans="2:16" ht="14.25" customHeight="1" x14ac:dyDescent="0.4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c r="O2156" s="5">
        <f t="shared" si="66"/>
        <v>2021</v>
      </c>
      <c r="P2156" s="5" t="str">
        <f t="shared" si="67"/>
        <v>Dec</v>
      </c>
    </row>
    <row r="2157" spans="2:16" ht="14.25" customHeight="1" x14ac:dyDescent="0.4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c r="O2157" s="5">
        <f t="shared" si="66"/>
        <v>2021</v>
      </c>
      <c r="P2157" s="5" t="str">
        <f t="shared" si="67"/>
        <v>Jan</v>
      </c>
    </row>
    <row r="2158" spans="2:16" ht="14.25" customHeight="1" x14ac:dyDescent="0.4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c r="O2158" s="5">
        <f t="shared" si="66"/>
        <v>2021</v>
      </c>
      <c r="P2158" s="5" t="str">
        <f t="shared" si="67"/>
        <v>Jan</v>
      </c>
    </row>
    <row r="2159" spans="2:16" ht="14.25" customHeight="1" x14ac:dyDescent="0.4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c r="O2159" s="5">
        <f t="shared" si="66"/>
        <v>2021</v>
      </c>
      <c r="P2159" s="5" t="str">
        <f t="shared" si="67"/>
        <v>Jan</v>
      </c>
    </row>
    <row r="2160" spans="2:16" ht="14.25" customHeight="1" x14ac:dyDescent="0.4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c r="O2160" s="5">
        <f t="shared" si="66"/>
        <v>2021</v>
      </c>
      <c r="P2160" s="5" t="str">
        <f t="shared" si="67"/>
        <v>Jan</v>
      </c>
    </row>
    <row r="2161" spans="2:16" ht="14.25" customHeight="1" x14ac:dyDescent="0.4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c r="O2161" s="5">
        <f t="shared" si="66"/>
        <v>2021</v>
      </c>
      <c r="P2161" s="5" t="str">
        <f t="shared" si="67"/>
        <v>Jan</v>
      </c>
    </row>
    <row r="2162" spans="2:16" ht="14.25" customHeight="1" x14ac:dyDescent="0.4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c r="O2162" s="5">
        <f t="shared" si="66"/>
        <v>2021</v>
      </c>
      <c r="P2162" s="5" t="str">
        <f t="shared" si="67"/>
        <v>Jan</v>
      </c>
    </row>
    <row r="2163" spans="2:16" ht="14.25" customHeight="1" x14ac:dyDescent="0.4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c r="O2163" s="5">
        <f t="shared" si="66"/>
        <v>2021</v>
      </c>
      <c r="P2163" s="5" t="str">
        <f t="shared" si="67"/>
        <v>Feb</v>
      </c>
    </row>
    <row r="2164" spans="2:16" ht="14.25" customHeight="1" x14ac:dyDescent="0.4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c r="O2164" s="5">
        <f t="shared" si="66"/>
        <v>2021</v>
      </c>
      <c r="P2164" s="5" t="str">
        <f t="shared" si="67"/>
        <v>Feb</v>
      </c>
    </row>
    <row r="2165" spans="2:16" ht="14.25" customHeight="1" x14ac:dyDescent="0.4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c r="O2165" s="5">
        <f t="shared" si="66"/>
        <v>2021</v>
      </c>
      <c r="P2165" s="5" t="str">
        <f t="shared" si="67"/>
        <v>Feb</v>
      </c>
    </row>
    <row r="2166" spans="2:16" ht="14.25" customHeight="1" x14ac:dyDescent="0.4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c r="O2166" s="5">
        <f t="shared" si="66"/>
        <v>2021</v>
      </c>
      <c r="P2166" s="5" t="str">
        <f t="shared" si="67"/>
        <v>Feb</v>
      </c>
    </row>
    <row r="2167" spans="2:16" ht="14.25" customHeight="1" x14ac:dyDescent="0.4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c r="O2167" s="5">
        <f t="shared" si="66"/>
        <v>2021</v>
      </c>
      <c r="P2167" s="5" t="str">
        <f t="shared" si="67"/>
        <v>Feb</v>
      </c>
    </row>
    <row r="2168" spans="2:16" ht="14.25" customHeight="1" x14ac:dyDescent="0.4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c r="O2168" s="5">
        <f t="shared" si="66"/>
        <v>2021</v>
      </c>
      <c r="P2168" s="5" t="str">
        <f t="shared" si="67"/>
        <v>Feb</v>
      </c>
    </row>
    <row r="2169" spans="2:16" ht="14.25" customHeight="1" x14ac:dyDescent="0.4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c r="O2169" s="5">
        <f t="shared" si="66"/>
        <v>2021</v>
      </c>
      <c r="P2169" s="5" t="str">
        <f t="shared" si="67"/>
        <v>Mar</v>
      </c>
    </row>
    <row r="2170" spans="2:16" ht="14.25" customHeight="1" x14ac:dyDescent="0.4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c r="O2170" s="5">
        <f t="shared" si="66"/>
        <v>2021</v>
      </c>
      <c r="P2170" s="5" t="str">
        <f t="shared" si="67"/>
        <v>Mar</v>
      </c>
    </row>
    <row r="2171" spans="2:16" ht="14.25" customHeight="1" x14ac:dyDescent="0.4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c r="O2171" s="5">
        <f t="shared" si="66"/>
        <v>2021</v>
      </c>
      <c r="P2171" s="5" t="str">
        <f t="shared" si="67"/>
        <v>Mar</v>
      </c>
    </row>
    <row r="2172" spans="2:16" ht="14.25" customHeight="1" x14ac:dyDescent="0.4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c r="O2172" s="5">
        <f t="shared" si="66"/>
        <v>2021</v>
      </c>
      <c r="P2172" s="5" t="str">
        <f t="shared" si="67"/>
        <v>Mar</v>
      </c>
    </row>
    <row r="2173" spans="2:16" ht="14.25" customHeight="1" x14ac:dyDescent="0.4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c r="O2173" s="5">
        <f t="shared" si="66"/>
        <v>2021</v>
      </c>
      <c r="P2173" s="5" t="str">
        <f t="shared" si="67"/>
        <v>Mar</v>
      </c>
    </row>
    <row r="2174" spans="2:16" ht="14.25" customHeight="1" x14ac:dyDescent="0.4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c r="O2174" s="5">
        <f t="shared" si="66"/>
        <v>2021</v>
      </c>
      <c r="P2174" s="5" t="str">
        <f t="shared" si="67"/>
        <v>Mar</v>
      </c>
    </row>
    <row r="2175" spans="2:16" ht="14.25" customHeight="1" x14ac:dyDescent="0.4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c r="O2175" s="5">
        <f t="shared" si="66"/>
        <v>2021</v>
      </c>
      <c r="P2175" s="5" t="str">
        <f t="shared" si="67"/>
        <v>Apr</v>
      </c>
    </row>
    <row r="2176" spans="2:16" ht="14.25" customHeight="1" x14ac:dyDescent="0.4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c r="O2176" s="5">
        <f t="shared" si="66"/>
        <v>2021</v>
      </c>
      <c r="P2176" s="5" t="str">
        <f t="shared" si="67"/>
        <v>Apr</v>
      </c>
    </row>
    <row r="2177" spans="2:16" ht="14.25" customHeight="1" x14ac:dyDescent="0.4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c r="O2177" s="5">
        <f t="shared" si="66"/>
        <v>2021</v>
      </c>
      <c r="P2177" s="5" t="str">
        <f t="shared" si="67"/>
        <v>Apr</v>
      </c>
    </row>
    <row r="2178" spans="2:16" ht="14.25" customHeight="1" x14ac:dyDescent="0.4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c r="O2178" s="5">
        <f t="shared" si="66"/>
        <v>2021</v>
      </c>
      <c r="P2178" s="5" t="str">
        <f t="shared" si="67"/>
        <v>Apr</v>
      </c>
    </row>
    <row r="2179" spans="2:16" ht="14.25" customHeight="1" x14ac:dyDescent="0.4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c r="O2179" s="5">
        <f t="shared" si="66"/>
        <v>2021</v>
      </c>
      <c r="P2179" s="5" t="str">
        <f t="shared" si="67"/>
        <v>Apr</v>
      </c>
    </row>
    <row r="2180" spans="2:16" ht="14.25" customHeight="1" x14ac:dyDescent="0.4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c r="O2180" s="5">
        <f t="shared" si="66"/>
        <v>2021</v>
      </c>
      <c r="P2180" s="5" t="str">
        <f t="shared" si="67"/>
        <v>Apr</v>
      </c>
    </row>
    <row r="2181" spans="2:16" ht="14.25" customHeight="1" x14ac:dyDescent="0.4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c r="O2181" s="5">
        <f t="shared" si="66"/>
        <v>2021</v>
      </c>
      <c r="P2181" s="5" t="str">
        <f t="shared" si="67"/>
        <v>May</v>
      </c>
    </row>
    <row r="2182" spans="2:16" ht="14.25" customHeight="1" x14ac:dyDescent="0.4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c r="O2182" s="5">
        <f t="shared" si="66"/>
        <v>2021</v>
      </c>
      <c r="P2182" s="5" t="str">
        <f t="shared" si="67"/>
        <v>May</v>
      </c>
    </row>
    <row r="2183" spans="2:16" ht="14.25" customHeight="1" x14ac:dyDescent="0.4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c r="O2183" s="5">
        <f t="shared" ref="O2183:O2246" si="68">YEAR(D2183)</f>
        <v>2021</v>
      </c>
      <c r="P2183" s="5" t="str">
        <f t="shared" ref="P2183:P2246" si="69">TEXT(D2183, "mmm")</f>
        <v>May</v>
      </c>
    </row>
    <row r="2184" spans="2:16" ht="14.25" customHeight="1" x14ac:dyDescent="0.4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c r="O2184" s="5">
        <f t="shared" si="68"/>
        <v>2021</v>
      </c>
      <c r="P2184" s="5" t="str">
        <f t="shared" si="69"/>
        <v>May</v>
      </c>
    </row>
    <row r="2185" spans="2:16" ht="14.25" customHeight="1" x14ac:dyDescent="0.4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c r="O2185" s="5">
        <f t="shared" si="68"/>
        <v>2021</v>
      </c>
      <c r="P2185" s="5" t="str">
        <f t="shared" si="69"/>
        <v>May</v>
      </c>
    </row>
    <row r="2186" spans="2:16" ht="14.25" customHeight="1" x14ac:dyDescent="0.4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c r="O2186" s="5">
        <f t="shared" si="68"/>
        <v>2021</v>
      </c>
      <c r="P2186" s="5" t="str">
        <f t="shared" si="69"/>
        <v>May</v>
      </c>
    </row>
    <row r="2187" spans="2:16" ht="14.25" customHeight="1" x14ac:dyDescent="0.4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c r="O2187" s="5">
        <f t="shared" si="68"/>
        <v>2021</v>
      </c>
      <c r="P2187" s="5" t="str">
        <f t="shared" si="69"/>
        <v>Jun</v>
      </c>
    </row>
    <row r="2188" spans="2:16" ht="14.25" customHeight="1" x14ac:dyDescent="0.4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c r="O2188" s="5">
        <f t="shared" si="68"/>
        <v>2021</v>
      </c>
      <c r="P2188" s="5" t="str">
        <f t="shared" si="69"/>
        <v>Jun</v>
      </c>
    </row>
    <row r="2189" spans="2:16" ht="14.25" customHeight="1" x14ac:dyDescent="0.4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c r="O2189" s="5">
        <f t="shared" si="68"/>
        <v>2021</v>
      </c>
      <c r="P2189" s="5" t="str">
        <f t="shared" si="69"/>
        <v>Jun</v>
      </c>
    </row>
    <row r="2190" spans="2:16" ht="14.25" customHeight="1" x14ac:dyDescent="0.4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c r="O2190" s="5">
        <f t="shared" si="68"/>
        <v>2021</v>
      </c>
      <c r="P2190" s="5" t="str">
        <f t="shared" si="69"/>
        <v>Jun</v>
      </c>
    </row>
    <row r="2191" spans="2:16" ht="14.25" customHeight="1" x14ac:dyDescent="0.4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c r="O2191" s="5">
        <f t="shared" si="68"/>
        <v>2021</v>
      </c>
      <c r="P2191" s="5" t="str">
        <f t="shared" si="69"/>
        <v>Jun</v>
      </c>
    </row>
    <row r="2192" spans="2:16" ht="14.25" customHeight="1" x14ac:dyDescent="0.4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c r="O2192" s="5">
        <f t="shared" si="68"/>
        <v>2021</v>
      </c>
      <c r="P2192" s="5" t="str">
        <f t="shared" si="69"/>
        <v>Jun</v>
      </c>
    </row>
    <row r="2193" spans="2:16" ht="14.25" customHeight="1" x14ac:dyDescent="0.4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c r="O2193" s="5">
        <f t="shared" si="68"/>
        <v>2021</v>
      </c>
      <c r="P2193" s="5" t="str">
        <f t="shared" si="69"/>
        <v>Jul</v>
      </c>
    </row>
    <row r="2194" spans="2:16" ht="14.25" customHeight="1" x14ac:dyDescent="0.4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c r="O2194" s="5">
        <f t="shared" si="68"/>
        <v>2021</v>
      </c>
      <c r="P2194" s="5" t="str">
        <f t="shared" si="69"/>
        <v>Jul</v>
      </c>
    </row>
    <row r="2195" spans="2:16" ht="14.25" customHeight="1" x14ac:dyDescent="0.4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c r="O2195" s="5">
        <f t="shared" si="68"/>
        <v>2021</v>
      </c>
      <c r="P2195" s="5" t="str">
        <f t="shared" si="69"/>
        <v>Jul</v>
      </c>
    </row>
    <row r="2196" spans="2:16" ht="14.25" customHeight="1" x14ac:dyDescent="0.4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c r="O2196" s="5">
        <f t="shared" si="68"/>
        <v>2021</v>
      </c>
      <c r="P2196" s="5" t="str">
        <f t="shared" si="69"/>
        <v>Jul</v>
      </c>
    </row>
    <row r="2197" spans="2:16" ht="14.25" customHeight="1" x14ac:dyDescent="0.4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c r="O2197" s="5">
        <f t="shared" si="68"/>
        <v>2021</v>
      </c>
      <c r="P2197" s="5" t="str">
        <f t="shared" si="69"/>
        <v>Jul</v>
      </c>
    </row>
    <row r="2198" spans="2:16" ht="14.25" customHeight="1" x14ac:dyDescent="0.4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c r="O2198" s="5">
        <f t="shared" si="68"/>
        <v>2021</v>
      </c>
      <c r="P2198" s="5" t="str">
        <f t="shared" si="69"/>
        <v>Jul</v>
      </c>
    </row>
    <row r="2199" spans="2:16" ht="14.25" customHeight="1" x14ac:dyDescent="0.4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c r="O2199" s="5">
        <f t="shared" si="68"/>
        <v>2021</v>
      </c>
      <c r="P2199" s="5" t="str">
        <f t="shared" si="69"/>
        <v>Aug</v>
      </c>
    </row>
    <row r="2200" spans="2:16" ht="14.25" customHeight="1" x14ac:dyDescent="0.4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c r="O2200" s="5">
        <f t="shared" si="68"/>
        <v>2021</v>
      </c>
      <c r="P2200" s="5" t="str">
        <f t="shared" si="69"/>
        <v>Aug</v>
      </c>
    </row>
    <row r="2201" spans="2:16" ht="14.25" customHeight="1" x14ac:dyDescent="0.4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c r="O2201" s="5">
        <f t="shared" si="68"/>
        <v>2021</v>
      </c>
      <c r="P2201" s="5" t="str">
        <f t="shared" si="69"/>
        <v>Aug</v>
      </c>
    </row>
    <row r="2202" spans="2:16" ht="14.25" customHeight="1" x14ac:dyDescent="0.4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c r="O2202" s="5">
        <f t="shared" si="68"/>
        <v>2021</v>
      </c>
      <c r="P2202" s="5" t="str">
        <f t="shared" si="69"/>
        <v>Aug</v>
      </c>
    </row>
    <row r="2203" spans="2:16" ht="14.25" customHeight="1" x14ac:dyDescent="0.4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c r="O2203" s="5">
        <f t="shared" si="68"/>
        <v>2021</v>
      </c>
      <c r="P2203" s="5" t="str">
        <f t="shared" si="69"/>
        <v>Aug</v>
      </c>
    </row>
    <row r="2204" spans="2:16" ht="14.25" customHeight="1" x14ac:dyDescent="0.4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c r="O2204" s="5">
        <f t="shared" si="68"/>
        <v>2021</v>
      </c>
      <c r="P2204" s="5" t="str">
        <f t="shared" si="69"/>
        <v>Aug</v>
      </c>
    </row>
    <row r="2205" spans="2:16" ht="14.25" customHeight="1" x14ac:dyDescent="0.4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c r="O2205" s="5">
        <f t="shared" si="68"/>
        <v>2021</v>
      </c>
      <c r="P2205" s="5" t="str">
        <f t="shared" si="69"/>
        <v>Sep</v>
      </c>
    </row>
    <row r="2206" spans="2:16" ht="14.25" customHeight="1" x14ac:dyDescent="0.4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c r="O2206" s="5">
        <f t="shared" si="68"/>
        <v>2021</v>
      </c>
      <c r="P2206" s="5" t="str">
        <f t="shared" si="69"/>
        <v>Sep</v>
      </c>
    </row>
    <row r="2207" spans="2:16" ht="14.25" customHeight="1" x14ac:dyDescent="0.4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c r="O2207" s="5">
        <f t="shared" si="68"/>
        <v>2021</v>
      </c>
      <c r="P2207" s="5" t="str">
        <f t="shared" si="69"/>
        <v>Sep</v>
      </c>
    </row>
    <row r="2208" spans="2:16" ht="14.25" customHeight="1" x14ac:dyDescent="0.4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c r="O2208" s="5">
        <f t="shared" si="68"/>
        <v>2021</v>
      </c>
      <c r="P2208" s="5" t="str">
        <f t="shared" si="69"/>
        <v>Sep</v>
      </c>
    </row>
    <row r="2209" spans="2:16" ht="14.25" customHeight="1" x14ac:dyDescent="0.4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c r="O2209" s="5">
        <f t="shared" si="68"/>
        <v>2021</v>
      </c>
      <c r="P2209" s="5" t="str">
        <f t="shared" si="69"/>
        <v>Sep</v>
      </c>
    </row>
    <row r="2210" spans="2:16" ht="14.25" customHeight="1" x14ac:dyDescent="0.4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c r="O2210" s="5">
        <f t="shared" si="68"/>
        <v>2021</v>
      </c>
      <c r="P2210" s="5" t="str">
        <f t="shared" si="69"/>
        <v>Sep</v>
      </c>
    </row>
    <row r="2211" spans="2:16" ht="14.25" customHeight="1" x14ac:dyDescent="0.4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c r="O2211" s="5">
        <f t="shared" si="68"/>
        <v>2021</v>
      </c>
      <c r="P2211" s="5" t="str">
        <f t="shared" si="69"/>
        <v>Oct</v>
      </c>
    </row>
    <row r="2212" spans="2:16" ht="14.25" customHeight="1" x14ac:dyDescent="0.4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c r="O2212" s="5">
        <f t="shared" si="68"/>
        <v>2021</v>
      </c>
      <c r="P2212" s="5" t="str">
        <f t="shared" si="69"/>
        <v>Oct</v>
      </c>
    </row>
    <row r="2213" spans="2:16" ht="14.25" customHeight="1" x14ac:dyDescent="0.4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c r="O2213" s="5">
        <f t="shared" si="68"/>
        <v>2021</v>
      </c>
      <c r="P2213" s="5" t="str">
        <f t="shared" si="69"/>
        <v>Oct</v>
      </c>
    </row>
    <row r="2214" spans="2:16" ht="14.25" customHeight="1" x14ac:dyDescent="0.4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c r="O2214" s="5">
        <f t="shared" si="68"/>
        <v>2021</v>
      </c>
      <c r="P2214" s="5" t="str">
        <f t="shared" si="69"/>
        <v>Oct</v>
      </c>
    </row>
    <row r="2215" spans="2:16" ht="14.25" customHeight="1" x14ac:dyDescent="0.4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c r="O2215" s="5">
        <f t="shared" si="68"/>
        <v>2021</v>
      </c>
      <c r="P2215" s="5" t="str">
        <f t="shared" si="69"/>
        <v>Oct</v>
      </c>
    </row>
    <row r="2216" spans="2:16" ht="14.25" customHeight="1" x14ac:dyDescent="0.4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c r="O2216" s="5">
        <f t="shared" si="68"/>
        <v>2021</v>
      </c>
      <c r="P2216" s="5" t="str">
        <f t="shared" si="69"/>
        <v>Oct</v>
      </c>
    </row>
    <row r="2217" spans="2:16" ht="14.25" customHeight="1" x14ac:dyDescent="0.4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c r="O2217" s="5">
        <f t="shared" si="68"/>
        <v>2021</v>
      </c>
      <c r="P2217" s="5" t="str">
        <f t="shared" si="69"/>
        <v>Nov</v>
      </c>
    </row>
    <row r="2218" spans="2:16" ht="14.25" customHeight="1" x14ac:dyDescent="0.4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c r="O2218" s="5">
        <f t="shared" si="68"/>
        <v>2021</v>
      </c>
      <c r="P2218" s="5" t="str">
        <f t="shared" si="69"/>
        <v>Nov</v>
      </c>
    </row>
    <row r="2219" spans="2:16" ht="14.25" customHeight="1" x14ac:dyDescent="0.4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c r="O2219" s="5">
        <f t="shared" si="68"/>
        <v>2021</v>
      </c>
      <c r="P2219" s="5" t="str">
        <f t="shared" si="69"/>
        <v>Nov</v>
      </c>
    </row>
    <row r="2220" spans="2:16" ht="14.25" customHeight="1" x14ac:dyDescent="0.4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c r="O2220" s="5">
        <f t="shared" si="68"/>
        <v>2021</v>
      </c>
      <c r="P2220" s="5" t="str">
        <f t="shared" si="69"/>
        <v>Nov</v>
      </c>
    </row>
    <row r="2221" spans="2:16" ht="14.25" customHeight="1" x14ac:dyDescent="0.4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c r="O2221" s="5">
        <f t="shared" si="68"/>
        <v>2021</v>
      </c>
      <c r="P2221" s="5" t="str">
        <f t="shared" si="69"/>
        <v>Nov</v>
      </c>
    </row>
    <row r="2222" spans="2:16" ht="14.25" customHeight="1" x14ac:dyDescent="0.4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c r="O2222" s="5">
        <f t="shared" si="68"/>
        <v>2021</v>
      </c>
      <c r="P2222" s="5" t="str">
        <f t="shared" si="69"/>
        <v>Nov</v>
      </c>
    </row>
    <row r="2223" spans="2:16" ht="14.25" customHeight="1" x14ac:dyDescent="0.4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c r="O2223" s="5">
        <f t="shared" si="68"/>
        <v>2021</v>
      </c>
      <c r="P2223" s="5" t="str">
        <f t="shared" si="69"/>
        <v>Dec</v>
      </c>
    </row>
    <row r="2224" spans="2:16" ht="14.25" customHeight="1" x14ac:dyDescent="0.4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c r="O2224" s="5">
        <f t="shared" si="68"/>
        <v>2021</v>
      </c>
      <c r="P2224" s="5" t="str">
        <f t="shared" si="69"/>
        <v>Dec</v>
      </c>
    </row>
    <row r="2225" spans="2:16" ht="14.25" customHeight="1" x14ac:dyDescent="0.4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c r="O2225" s="5">
        <f t="shared" si="68"/>
        <v>2021</v>
      </c>
      <c r="P2225" s="5" t="str">
        <f t="shared" si="69"/>
        <v>Dec</v>
      </c>
    </row>
    <row r="2226" spans="2:16" ht="14.25" customHeight="1" x14ac:dyDescent="0.4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c r="O2226" s="5">
        <f t="shared" si="68"/>
        <v>2021</v>
      </c>
      <c r="P2226" s="5" t="str">
        <f t="shared" si="69"/>
        <v>Dec</v>
      </c>
    </row>
    <row r="2227" spans="2:16" ht="14.25" customHeight="1" x14ac:dyDescent="0.4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c r="O2227" s="5">
        <f t="shared" si="68"/>
        <v>2021</v>
      </c>
      <c r="P2227" s="5" t="str">
        <f t="shared" si="69"/>
        <v>Dec</v>
      </c>
    </row>
    <row r="2228" spans="2:16" ht="14.25" customHeight="1" x14ac:dyDescent="0.4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c r="O2228" s="5">
        <f t="shared" si="68"/>
        <v>2021</v>
      </c>
      <c r="P2228" s="5" t="str">
        <f t="shared" si="69"/>
        <v>Dec</v>
      </c>
    </row>
    <row r="2229" spans="2:16" ht="14.25" customHeight="1" x14ac:dyDescent="0.4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c r="O2229" s="5">
        <f t="shared" si="68"/>
        <v>2021</v>
      </c>
      <c r="P2229" s="5" t="str">
        <f t="shared" si="69"/>
        <v>Jan</v>
      </c>
    </row>
    <row r="2230" spans="2:16" ht="14.25" customHeight="1" x14ac:dyDescent="0.4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c r="O2230" s="5">
        <f t="shared" si="68"/>
        <v>2021</v>
      </c>
      <c r="P2230" s="5" t="str">
        <f t="shared" si="69"/>
        <v>Jan</v>
      </c>
    </row>
    <row r="2231" spans="2:16" ht="14.25" customHeight="1" x14ac:dyDescent="0.4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c r="O2231" s="5">
        <f t="shared" si="68"/>
        <v>2021</v>
      </c>
      <c r="P2231" s="5" t="str">
        <f t="shared" si="69"/>
        <v>Jan</v>
      </c>
    </row>
    <row r="2232" spans="2:16" ht="14.25" customHeight="1" x14ac:dyDescent="0.4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c r="O2232" s="5">
        <f t="shared" si="68"/>
        <v>2021</v>
      </c>
      <c r="P2232" s="5" t="str">
        <f t="shared" si="69"/>
        <v>Jan</v>
      </c>
    </row>
    <row r="2233" spans="2:16" ht="14.25" customHeight="1" x14ac:dyDescent="0.4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c r="O2233" s="5">
        <f t="shared" si="68"/>
        <v>2021</v>
      </c>
      <c r="P2233" s="5" t="str">
        <f t="shared" si="69"/>
        <v>Jan</v>
      </c>
    </row>
    <row r="2234" spans="2:16" ht="14.25" customHeight="1" x14ac:dyDescent="0.4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c r="O2234" s="5">
        <f t="shared" si="68"/>
        <v>2021</v>
      </c>
      <c r="P2234" s="5" t="str">
        <f t="shared" si="69"/>
        <v>Jan</v>
      </c>
    </row>
    <row r="2235" spans="2:16" ht="14.25" customHeight="1" x14ac:dyDescent="0.4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c r="O2235" s="5">
        <f t="shared" si="68"/>
        <v>2021</v>
      </c>
      <c r="P2235" s="5" t="str">
        <f t="shared" si="69"/>
        <v>Feb</v>
      </c>
    </row>
    <row r="2236" spans="2:16" ht="14.25" customHeight="1" x14ac:dyDescent="0.4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c r="O2236" s="5">
        <f t="shared" si="68"/>
        <v>2021</v>
      </c>
      <c r="P2236" s="5" t="str">
        <f t="shared" si="69"/>
        <v>Feb</v>
      </c>
    </row>
    <row r="2237" spans="2:16" ht="14.25" customHeight="1" x14ac:dyDescent="0.4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c r="O2237" s="5">
        <f t="shared" si="68"/>
        <v>2021</v>
      </c>
      <c r="P2237" s="5" t="str">
        <f t="shared" si="69"/>
        <v>Feb</v>
      </c>
    </row>
    <row r="2238" spans="2:16" ht="14.25" customHeight="1" x14ac:dyDescent="0.4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c r="O2238" s="5">
        <f t="shared" si="68"/>
        <v>2021</v>
      </c>
      <c r="P2238" s="5" t="str">
        <f t="shared" si="69"/>
        <v>Feb</v>
      </c>
    </row>
    <row r="2239" spans="2:16" ht="14.25" customHeight="1" x14ac:dyDescent="0.4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c r="O2239" s="5">
        <f t="shared" si="68"/>
        <v>2021</v>
      </c>
      <c r="P2239" s="5" t="str">
        <f t="shared" si="69"/>
        <v>Feb</v>
      </c>
    </row>
    <row r="2240" spans="2:16" ht="14.25" customHeight="1" x14ac:dyDescent="0.4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c r="O2240" s="5">
        <f t="shared" si="68"/>
        <v>2021</v>
      </c>
      <c r="P2240" s="5" t="str">
        <f t="shared" si="69"/>
        <v>Feb</v>
      </c>
    </row>
    <row r="2241" spans="2:16" ht="14.25" customHeight="1" x14ac:dyDescent="0.4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c r="O2241" s="5">
        <f t="shared" si="68"/>
        <v>2021</v>
      </c>
      <c r="P2241" s="5" t="str">
        <f t="shared" si="69"/>
        <v>Mar</v>
      </c>
    </row>
    <row r="2242" spans="2:16" ht="14.25" customHeight="1" x14ac:dyDescent="0.4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c r="O2242" s="5">
        <f t="shared" si="68"/>
        <v>2021</v>
      </c>
      <c r="P2242" s="5" t="str">
        <f t="shared" si="69"/>
        <v>Mar</v>
      </c>
    </row>
    <row r="2243" spans="2:16" ht="14.25" customHeight="1" x14ac:dyDescent="0.4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c r="O2243" s="5">
        <f t="shared" si="68"/>
        <v>2021</v>
      </c>
      <c r="P2243" s="5" t="str">
        <f t="shared" si="69"/>
        <v>Mar</v>
      </c>
    </row>
    <row r="2244" spans="2:16" ht="14.25" customHeight="1" x14ac:dyDescent="0.4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c r="O2244" s="5">
        <f t="shared" si="68"/>
        <v>2021</v>
      </c>
      <c r="P2244" s="5" t="str">
        <f t="shared" si="69"/>
        <v>Mar</v>
      </c>
    </row>
    <row r="2245" spans="2:16" ht="14.25" customHeight="1" x14ac:dyDescent="0.4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c r="O2245" s="5">
        <f t="shared" si="68"/>
        <v>2021</v>
      </c>
      <c r="P2245" s="5" t="str">
        <f t="shared" si="69"/>
        <v>Mar</v>
      </c>
    </row>
    <row r="2246" spans="2:16" ht="14.25" customHeight="1" x14ac:dyDescent="0.4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c r="O2246" s="5">
        <f t="shared" si="68"/>
        <v>2021</v>
      </c>
      <c r="P2246" s="5" t="str">
        <f t="shared" si="69"/>
        <v>Mar</v>
      </c>
    </row>
    <row r="2247" spans="2:16" ht="14.25" customHeight="1" x14ac:dyDescent="0.4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c r="O2247" s="5">
        <f t="shared" ref="O2247:O2310" si="70">YEAR(D2247)</f>
        <v>2021</v>
      </c>
      <c r="P2247" s="5" t="str">
        <f t="shared" ref="P2247:P2310" si="71">TEXT(D2247, "mmm")</f>
        <v>Apr</v>
      </c>
    </row>
    <row r="2248" spans="2:16" ht="14.25" customHeight="1" x14ac:dyDescent="0.4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c r="O2248" s="5">
        <f t="shared" si="70"/>
        <v>2021</v>
      </c>
      <c r="P2248" s="5" t="str">
        <f t="shared" si="71"/>
        <v>Apr</v>
      </c>
    </row>
    <row r="2249" spans="2:16" ht="14.25" customHeight="1" x14ac:dyDescent="0.4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c r="O2249" s="5">
        <f t="shared" si="70"/>
        <v>2021</v>
      </c>
      <c r="P2249" s="5" t="str">
        <f t="shared" si="71"/>
        <v>Apr</v>
      </c>
    </row>
    <row r="2250" spans="2:16" ht="14.25" customHeight="1" x14ac:dyDescent="0.4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c r="O2250" s="5">
        <f t="shared" si="70"/>
        <v>2021</v>
      </c>
      <c r="P2250" s="5" t="str">
        <f t="shared" si="71"/>
        <v>Apr</v>
      </c>
    </row>
    <row r="2251" spans="2:16" ht="14.25" customHeight="1" x14ac:dyDescent="0.4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c r="O2251" s="5">
        <f t="shared" si="70"/>
        <v>2021</v>
      </c>
      <c r="P2251" s="5" t="str">
        <f t="shared" si="71"/>
        <v>Apr</v>
      </c>
    </row>
    <row r="2252" spans="2:16" ht="14.25" customHeight="1" x14ac:dyDescent="0.4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c r="O2252" s="5">
        <f t="shared" si="70"/>
        <v>2021</v>
      </c>
      <c r="P2252" s="5" t="str">
        <f t="shared" si="71"/>
        <v>Apr</v>
      </c>
    </row>
    <row r="2253" spans="2:16" ht="14.25" customHeight="1" x14ac:dyDescent="0.4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c r="O2253" s="5">
        <f t="shared" si="70"/>
        <v>2021</v>
      </c>
      <c r="P2253" s="5" t="str">
        <f t="shared" si="71"/>
        <v>May</v>
      </c>
    </row>
    <row r="2254" spans="2:16" ht="14.25" customHeight="1" x14ac:dyDescent="0.4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c r="O2254" s="5">
        <f t="shared" si="70"/>
        <v>2021</v>
      </c>
      <c r="P2254" s="5" t="str">
        <f t="shared" si="71"/>
        <v>May</v>
      </c>
    </row>
    <row r="2255" spans="2:16" ht="14.25" customHeight="1" x14ac:dyDescent="0.4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c r="O2255" s="5">
        <f t="shared" si="70"/>
        <v>2021</v>
      </c>
      <c r="P2255" s="5" t="str">
        <f t="shared" si="71"/>
        <v>May</v>
      </c>
    </row>
    <row r="2256" spans="2:16" ht="14.25" customHeight="1" x14ac:dyDescent="0.4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c r="O2256" s="5">
        <f t="shared" si="70"/>
        <v>2021</v>
      </c>
      <c r="P2256" s="5" t="str">
        <f t="shared" si="71"/>
        <v>May</v>
      </c>
    </row>
    <row r="2257" spans="2:16" ht="14.25" customHeight="1" x14ac:dyDescent="0.4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c r="O2257" s="5">
        <f t="shared" si="70"/>
        <v>2021</v>
      </c>
      <c r="P2257" s="5" t="str">
        <f t="shared" si="71"/>
        <v>May</v>
      </c>
    </row>
    <row r="2258" spans="2:16" ht="14.25" customHeight="1" x14ac:dyDescent="0.4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c r="O2258" s="5">
        <f t="shared" si="70"/>
        <v>2021</v>
      </c>
      <c r="P2258" s="5" t="str">
        <f t="shared" si="71"/>
        <v>May</v>
      </c>
    </row>
    <row r="2259" spans="2:16" ht="14.25" customHeight="1" x14ac:dyDescent="0.4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c r="O2259" s="5">
        <f t="shared" si="70"/>
        <v>2021</v>
      </c>
      <c r="P2259" s="5" t="str">
        <f t="shared" si="71"/>
        <v>Jun</v>
      </c>
    </row>
    <row r="2260" spans="2:16" ht="14.25" customHeight="1" x14ac:dyDescent="0.4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c r="O2260" s="5">
        <f t="shared" si="70"/>
        <v>2021</v>
      </c>
      <c r="P2260" s="5" t="str">
        <f t="shared" si="71"/>
        <v>Jun</v>
      </c>
    </row>
    <row r="2261" spans="2:16" ht="14.25" customHeight="1" x14ac:dyDescent="0.4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c r="O2261" s="5">
        <f t="shared" si="70"/>
        <v>2021</v>
      </c>
      <c r="P2261" s="5" t="str">
        <f t="shared" si="71"/>
        <v>Jun</v>
      </c>
    </row>
    <row r="2262" spans="2:16" ht="14.25" customHeight="1" x14ac:dyDescent="0.4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c r="O2262" s="5">
        <f t="shared" si="70"/>
        <v>2021</v>
      </c>
      <c r="P2262" s="5" t="str">
        <f t="shared" si="71"/>
        <v>Jun</v>
      </c>
    </row>
    <row r="2263" spans="2:16" ht="14.25" customHeight="1" x14ac:dyDescent="0.4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c r="O2263" s="5">
        <f t="shared" si="70"/>
        <v>2021</v>
      </c>
      <c r="P2263" s="5" t="str">
        <f t="shared" si="71"/>
        <v>Jun</v>
      </c>
    </row>
    <row r="2264" spans="2:16" ht="14.25" customHeight="1" x14ac:dyDescent="0.4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c r="O2264" s="5">
        <f t="shared" si="70"/>
        <v>2021</v>
      </c>
      <c r="P2264" s="5" t="str">
        <f t="shared" si="71"/>
        <v>Jun</v>
      </c>
    </row>
    <row r="2265" spans="2:16" ht="14.25" customHeight="1" x14ac:dyDescent="0.4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c r="O2265" s="5">
        <f t="shared" si="70"/>
        <v>2021</v>
      </c>
      <c r="P2265" s="5" t="str">
        <f t="shared" si="71"/>
        <v>Jul</v>
      </c>
    </row>
    <row r="2266" spans="2:16" ht="14.25" customHeight="1" x14ac:dyDescent="0.4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c r="O2266" s="5">
        <f t="shared" si="70"/>
        <v>2021</v>
      </c>
      <c r="P2266" s="5" t="str">
        <f t="shared" si="71"/>
        <v>Jul</v>
      </c>
    </row>
    <row r="2267" spans="2:16" ht="14.25" customHeight="1" x14ac:dyDescent="0.4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c r="O2267" s="5">
        <f t="shared" si="70"/>
        <v>2021</v>
      </c>
      <c r="P2267" s="5" t="str">
        <f t="shared" si="71"/>
        <v>Jul</v>
      </c>
    </row>
    <row r="2268" spans="2:16" ht="14.25" customHeight="1" x14ac:dyDescent="0.4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c r="O2268" s="5">
        <f t="shared" si="70"/>
        <v>2021</v>
      </c>
      <c r="P2268" s="5" t="str">
        <f t="shared" si="71"/>
        <v>Jul</v>
      </c>
    </row>
    <row r="2269" spans="2:16" ht="14.25" customHeight="1" x14ac:dyDescent="0.4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c r="O2269" s="5">
        <f t="shared" si="70"/>
        <v>2021</v>
      </c>
      <c r="P2269" s="5" t="str">
        <f t="shared" si="71"/>
        <v>Jul</v>
      </c>
    </row>
    <row r="2270" spans="2:16" ht="14.25" customHeight="1" x14ac:dyDescent="0.4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c r="O2270" s="5">
        <f t="shared" si="70"/>
        <v>2021</v>
      </c>
      <c r="P2270" s="5" t="str">
        <f t="shared" si="71"/>
        <v>Jul</v>
      </c>
    </row>
    <row r="2271" spans="2:16" ht="14.25" customHeight="1" x14ac:dyDescent="0.4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c r="O2271" s="5">
        <f t="shared" si="70"/>
        <v>2021</v>
      </c>
      <c r="P2271" s="5" t="str">
        <f t="shared" si="71"/>
        <v>Aug</v>
      </c>
    </row>
    <row r="2272" spans="2:16" ht="14.25" customHeight="1" x14ac:dyDescent="0.4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c r="O2272" s="5">
        <f t="shared" si="70"/>
        <v>2021</v>
      </c>
      <c r="P2272" s="5" t="str">
        <f t="shared" si="71"/>
        <v>Aug</v>
      </c>
    </row>
    <row r="2273" spans="2:16" ht="14.25" customHeight="1" x14ac:dyDescent="0.4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c r="O2273" s="5">
        <f t="shared" si="70"/>
        <v>2021</v>
      </c>
      <c r="P2273" s="5" t="str">
        <f t="shared" si="71"/>
        <v>Aug</v>
      </c>
    </row>
    <row r="2274" spans="2:16" ht="14.25" customHeight="1" x14ac:dyDescent="0.4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c r="O2274" s="5">
        <f t="shared" si="70"/>
        <v>2021</v>
      </c>
      <c r="P2274" s="5" t="str">
        <f t="shared" si="71"/>
        <v>Aug</v>
      </c>
    </row>
    <row r="2275" spans="2:16" ht="14.25" customHeight="1" x14ac:dyDescent="0.4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c r="O2275" s="5">
        <f t="shared" si="70"/>
        <v>2021</v>
      </c>
      <c r="P2275" s="5" t="str">
        <f t="shared" si="71"/>
        <v>Aug</v>
      </c>
    </row>
    <row r="2276" spans="2:16" ht="14.25" customHeight="1" x14ac:dyDescent="0.4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c r="O2276" s="5">
        <f t="shared" si="70"/>
        <v>2021</v>
      </c>
      <c r="P2276" s="5" t="str">
        <f t="shared" si="71"/>
        <v>Aug</v>
      </c>
    </row>
    <row r="2277" spans="2:16" ht="14.25" customHeight="1" x14ac:dyDescent="0.4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c r="O2277" s="5">
        <f t="shared" si="70"/>
        <v>2021</v>
      </c>
      <c r="P2277" s="5" t="str">
        <f t="shared" si="71"/>
        <v>Sep</v>
      </c>
    </row>
    <row r="2278" spans="2:16" ht="14.25" customHeight="1" x14ac:dyDescent="0.4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c r="O2278" s="5">
        <f t="shared" si="70"/>
        <v>2021</v>
      </c>
      <c r="P2278" s="5" t="str">
        <f t="shared" si="71"/>
        <v>Sep</v>
      </c>
    </row>
    <row r="2279" spans="2:16" ht="14.25" customHeight="1" x14ac:dyDescent="0.4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c r="O2279" s="5">
        <f t="shared" si="70"/>
        <v>2021</v>
      </c>
      <c r="P2279" s="5" t="str">
        <f t="shared" si="71"/>
        <v>Sep</v>
      </c>
    </row>
    <row r="2280" spans="2:16" ht="14.25" customHeight="1" x14ac:dyDescent="0.4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c r="O2280" s="5">
        <f t="shared" si="70"/>
        <v>2021</v>
      </c>
      <c r="P2280" s="5" t="str">
        <f t="shared" si="71"/>
        <v>Sep</v>
      </c>
    </row>
    <row r="2281" spans="2:16" ht="14.25" customHeight="1" x14ac:dyDescent="0.4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c r="O2281" s="5">
        <f t="shared" si="70"/>
        <v>2021</v>
      </c>
      <c r="P2281" s="5" t="str">
        <f t="shared" si="71"/>
        <v>Sep</v>
      </c>
    </row>
    <row r="2282" spans="2:16" ht="14.25" customHeight="1" x14ac:dyDescent="0.4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c r="O2282" s="5">
        <f t="shared" si="70"/>
        <v>2021</v>
      </c>
      <c r="P2282" s="5" t="str">
        <f t="shared" si="71"/>
        <v>Sep</v>
      </c>
    </row>
    <row r="2283" spans="2:16" ht="14.25" customHeight="1" x14ac:dyDescent="0.4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c r="O2283" s="5">
        <f t="shared" si="70"/>
        <v>2021</v>
      </c>
      <c r="P2283" s="5" t="str">
        <f t="shared" si="71"/>
        <v>Oct</v>
      </c>
    </row>
    <row r="2284" spans="2:16" ht="14.25" customHeight="1" x14ac:dyDescent="0.4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c r="O2284" s="5">
        <f t="shared" si="70"/>
        <v>2021</v>
      </c>
      <c r="P2284" s="5" t="str">
        <f t="shared" si="71"/>
        <v>Oct</v>
      </c>
    </row>
    <row r="2285" spans="2:16" ht="14.25" customHeight="1" x14ac:dyDescent="0.4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c r="O2285" s="5">
        <f t="shared" si="70"/>
        <v>2021</v>
      </c>
      <c r="P2285" s="5" t="str">
        <f t="shared" si="71"/>
        <v>Oct</v>
      </c>
    </row>
    <row r="2286" spans="2:16" ht="14.25" customHeight="1" x14ac:dyDescent="0.4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c r="O2286" s="5">
        <f t="shared" si="70"/>
        <v>2021</v>
      </c>
      <c r="P2286" s="5" t="str">
        <f t="shared" si="71"/>
        <v>Oct</v>
      </c>
    </row>
    <row r="2287" spans="2:16" ht="14.25" customHeight="1" x14ac:dyDescent="0.4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c r="O2287" s="5">
        <f t="shared" si="70"/>
        <v>2021</v>
      </c>
      <c r="P2287" s="5" t="str">
        <f t="shared" si="71"/>
        <v>Oct</v>
      </c>
    </row>
    <row r="2288" spans="2:16" ht="14.25" customHeight="1" x14ac:dyDescent="0.4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c r="O2288" s="5">
        <f t="shared" si="70"/>
        <v>2021</v>
      </c>
      <c r="P2288" s="5" t="str">
        <f t="shared" si="71"/>
        <v>Oct</v>
      </c>
    </row>
    <row r="2289" spans="2:16" ht="14.25" customHeight="1" x14ac:dyDescent="0.4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c r="O2289" s="5">
        <f t="shared" si="70"/>
        <v>2021</v>
      </c>
      <c r="P2289" s="5" t="str">
        <f t="shared" si="71"/>
        <v>Nov</v>
      </c>
    </row>
    <row r="2290" spans="2:16" ht="14.25" customHeight="1" x14ac:dyDescent="0.4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c r="O2290" s="5">
        <f t="shared" si="70"/>
        <v>2021</v>
      </c>
      <c r="P2290" s="5" t="str">
        <f t="shared" si="71"/>
        <v>Nov</v>
      </c>
    </row>
    <row r="2291" spans="2:16" ht="14.25" customHeight="1" x14ac:dyDescent="0.4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c r="O2291" s="5">
        <f t="shared" si="70"/>
        <v>2021</v>
      </c>
      <c r="P2291" s="5" t="str">
        <f t="shared" si="71"/>
        <v>Nov</v>
      </c>
    </row>
    <row r="2292" spans="2:16" ht="14.25" customHeight="1" x14ac:dyDescent="0.4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c r="O2292" s="5">
        <f t="shared" si="70"/>
        <v>2021</v>
      </c>
      <c r="P2292" s="5" t="str">
        <f t="shared" si="71"/>
        <v>Nov</v>
      </c>
    </row>
    <row r="2293" spans="2:16" ht="14.25" customHeight="1" x14ac:dyDescent="0.4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c r="O2293" s="5">
        <f t="shared" si="70"/>
        <v>2021</v>
      </c>
      <c r="P2293" s="5" t="str">
        <f t="shared" si="71"/>
        <v>Nov</v>
      </c>
    </row>
    <row r="2294" spans="2:16" ht="14.25" customHeight="1" x14ac:dyDescent="0.4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c r="O2294" s="5">
        <f t="shared" si="70"/>
        <v>2021</v>
      </c>
      <c r="P2294" s="5" t="str">
        <f t="shared" si="71"/>
        <v>Nov</v>
      </c>
    </row>
    <row r="2295" spans="2:16" ht="14.25" customHeight="1" x14ac:dyDescent="0.4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c r="O2295" s="5">
        <f t="shared" si="70"/>
        <v>2021</v>
      </c>
      <c r="P2295" s="5" t="str">
        <f t="shared" si="71"/>
        <v>Dec</v>
      </c>
    </row>
    <row r="2296" spans="2:16" ht="14.25" customHeight="1" x14ac:dyDescent="0.4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c r="O2296" s="5">
        <f t="shared" si="70"/>
        <v>2021</v>
      </c>
      <c r="P2296" s="5" t="str">
        <f t="shared" si="71"/>
        <v>Dec</v>
      </c>
    </row>
    <row r="2297" spans="2:16" ht="14.25" customHeight="1" x14ac:dyDescent="0.4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c r="O2297" s="5">
        <f t="shared" si="70"/>
        <v>2021</v>
      </c>
      <c r="P2297" s="5" t="str">
        <f t="shared" si="71"/>
        <v>Dec</v>
      </c>
    </row>
    <row r="2298" spans="2:16" ht="14.25" customHeight="1" x14ac:dyDescent="0.4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c r="O2298" s="5">
        <f t="shared" si="70"/>
        <v>2021</v>
      </c>
      <c r="P2298" s="5" t="str">
        <f t="shared" si="71"/>
        <v>Dec</v>
      </c>
    </row>
    <row r="2299" spans="2:16" ht="14.25" customHeight="1" x14ac:dyDescent="0.4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c r="O2299" s="5">
        <f t="shared" si="70"/>
        <v>2021</v>
      </c>
      <c r="P2299" s="5" t="str">
        <f t="shared" si="71"/>
        <v>Dec</v>
      </c>
    </row>
    <row r="2300" spans="2:16" ht="14.25" customHeight="1" x14ac:dyDescent="0.4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c r="O2300" s="5">
        <f t="shared" si="70"/>
        <v>2021</v>
      </c>
      <c r="P2300" s="5" t="str">
        <f t="shared" si="71"/>
        <v>Dec</v>
      </c>
    </row>
    <row r="2301" spans="2:16" ht="14.25" customHeight="1" x14ac:dyDescent="0.4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c r="O2301" s="5">
        <f t="shared" si="70"/>
        <v>2021</v>
      </c>
      <c r="P2301" s="5" t="str">
        <f t="shared" si="71"/>
        <v>Jan</v>
      </c>
    </row>
    <row r="2302" spans="2:16" ht="14.25" customHeight="1" x14ac:dyDescent="0.4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c r="O2302" s="5">
        <f t="shared" si="70"/>
        <v>2021</v>
      </c>
      <c r="P2302" s="5" t="str">
        <f t="shared" si="71"/>
        <v>Jan</v>
      </c>
    </row>
    <row r="2303" spans="2:16" ht="14.25" customHeight="1" x14ac:dyDescent="0.4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c r="O2303" s="5">
        <f t="shared" si="70"/>
        <v>2021</v>
      </c>
      <c r="P2303" s="5" t="str">
        <f t="shared" si="71"/>
        <v>Jan</v>
      </c>
    </row>
    <row r="2304" spans="2:16" ht="14.25" customHeight="1" x14ac:dyDescent="0.4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c r="O2304" s="5">
        <f t="shared" si="70"/>
        <v>2021</v>
      </c>
      <c r="P2304" s="5" t="str">
        <f t="shared" si="71"/>
        <v>Jan</v>
      </c>
    </row>
    <row r="2305" spans="2:16" ht="14.25" customHeight="1" x14ac:dyDescent="0.4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c r="O2305" s="5">
        <f t="shared" si="70"/>
        <v>2021</v>
      </c>
      <c r="P2305" s="5" t="str">
        <f t="shared" si="71"/>
        <v>Jan</v>
      </c>
    </row>
    <row r="2306" spans="2:16" ht="14.25" customHeight="1" x14ac:dyDescent="0.4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c r="O2306" s="5">
        <f t="shared" si="70"/>
        <v>2021</v>
      </c>
      <c r="P2306" s="5" t="str">
        <f t="shared" si="71"/>
        <v>Jan</v>
      </c>
    </row>
    <row r="2307" spans="2:16" ht="14.25" customHeight="1" x14ac:dyDescent="0.4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c r="O2307" s="5">
        <f t="shared" si="70"/>
        <v>2021</v>
      </c>
      <c r="P2307" s="5" t="str">
        <f t="shared" si="71"/>
        <v>Feb</v>
      </c>
    </row>
    <row r="2308" spans="2:16" ht="14.25" customHeight="1" x14ac:dyDescent="0.4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c r="O2308" s="5">
        <f t="shared" si="70"/>
        <v>2021</v>
      </c>
      <c r="P2308" s="5" t="str">
        <f t="shared" si="71"/>
        <v>Feb</v>
      </c>
    </row>
    <row r="2309" spans="2:16" ht="14.25" customHeight="1" x14ac:dyDescent="0.4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c r="O2309" s="5">
        <f t="shared" si="70"/>
        <v>2021</v>
      </c>
      <c r="P2309" s="5" t="str">
        <f t="shared" si="71"/>
        <v>Feb</v>
      </c>
    </row>
    <row r="2310" spans="2:16" ht="14.25" customHeight="1" x14ac:dyDescent="0.4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c r="O2310" s="5">
        <f t="shared" si="70"/>
        <v>2021</v>
      </c>
      <c r="P2310" s="5" t="str">
        <f t="shared" si="71"/>
        <v>Feb</v>
      </c>
    </row>
    <row r="2311" spans="2:16" ht="14.25" customHeight="1" x14ac:dyDescent="0.4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c r="O2311" s="5">
        <f t="shared" ref="O2311:O2374" si="72">YEAR(D2311)</f>
        <v>2021</v>
      </c>
      <c r="P2311" s="5" t="str">
        <f t="shared" ref="P2311:P2374" si="73">TEXT(D2311, "mmm")</f>
        <v>Feb</v>
      </c>
    </row>
    <row r="2312" spans="2:16" ht="14.25" customHeight="1" x14ac:dyDescent="0.4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c r="O2312" s="5">
        <f t="shared" si="72"/>
        <v>2021</v>
      </c>
      <c r="P2312" s="5" t="str">
        <f t="shared" si="73"/>
        <v>Feb</v>
      </c>
    </row>
    <row r="2313" spans="2:16" ht="14.25" customHeight="1" x14ac:dyDescent="0.4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c r="O2313" s="5">
        <f t="shared" si="72"/>
        <v>2021</v>
      </c>
      <c r="P2313" s="5" t="str">
        <f t="shared" si="73"/>
        <v>Mar</v>
      </c>
    </row>
    <row r="2314" spans="2:16" ht="14.25" customHeight="1" x14ac:dyDescent="0.4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c r="O2314" s="5">
        <f t="shared" si="72"/>
        <v>2021</v>
      </c>
      <c r="P2314" s="5" t="str">
        <f t="shared" si="73"/>
        <v>Mar</v>
      </c>
    </row>
    <row r="2315" spans="2:16" ht="14.25" customHeight="1" x14ac:dyDescent="0.4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c r="O2315" s="5">
        <f t="shared" si="72"/>
        <v>2021</v>
      </c>
      <c r="P2315" s="5" t="str">
        <f t="shared" si="73"/>
        <v>Mar</v>
      </c>
    </row>
    <row r="2316" spans="2:16" ht="14.25" customHeight="1" x14ac:dyDescent="0.4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c r="O2316" s="5">
        <f t="shared" si="72"/>
        <v>2021</v>
      </c>
      <c r="P2316" s="5" t="str">
        <f t="shared" si="73"/>
        <v>Mar</v>
      </c>
    </row>
    <row r="2317" spans="2:16" ht="14.25" customHeight="1" x14ac:dyDescent="0.4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c r="O2317" s="5">
        <f t="shared" si="72"/>
        <v>2021</v>
      </c>
      <c r="P2317" s="5" t="str">
        <f t="shared" si="73"/>
        <v>Mar</v>
      </c>
    </row>
    <row r="2318" spans="2:16" ht="14.25" customHeight="1" x14ac:dyDescent="0.4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c r="O2318" s="5">
        <f t="shared" si="72"/>
        <v>2021</v>
      </c>
      <c r="P2318" s="5" t="str">
        <f t="shared" si="73"/>
        <v>Mar</v>
      </c>
    </row>
    <row r="2319" spans="2:16" ht="14.25" customHeight="1" x14ac:dyDescent="0.4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c r="O2319" s="5">
        <f t="shared" si="72"/>
        <v>2021</v>
      </c>
      <c r="P2319" s="5" t="str">
        <f t="shared" si="73"/>
        <v>Apr</v>
      </c>
    </row>
    <row r="2320" spans="2:16" ht="14.25" customHeight="1" x14ac:dyDescent="0.4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c r="O2320" s="5">
        <f t="shared" si="72"/>
        <v>2021</v>
      </c>
      <c r="P2320" s="5" t="str">
        <f t="shared" si="73"/>
        <v>Apr</v>
      </c>
    </row>
    <row r="2321" spans="2:16" ht="14.25" customHeight="1" x14ac:dyDescent="0.4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c r="O2321" s="5">
        <f t="shared" si="72"/>
        <v>2021</v>
      </c>
      <c r="P2321" s="5" t="str">
        <f t="shared" si="73"/>
        <v>Apr</v>
      </c>
    </row>
    <row r="2322" spans="2:16" ht="14.25" customHeight="1" x14ac:dyDescent="0.4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c r="O2322" s="5">
        <f t="shared" si="72"/>
        <v>2021</v>
      </c>
      <c r="P2322" s="5" t="str">
        <f t="shared" si="73"/>
        <v>Apr</v>
      </c>
    </row>
    <row r="2323" spans="2:16" ht="14.25" customHeight="1" x14ac:dyDescent="0.4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c r="O2323" s="5">
        <f t="shared" si="72"/>
        <v>2021</v>
      </c>
      <c r="P2323" s="5" t="str">
        <f t="shared" si="73"/>
        <v>Apr</v>
      </c>
    </row>
    <row r="2324" spans="2:16" ht="14.25" customHeight="1" x14ac:dyDescent="0.4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c r="O2324" s="5">
        <f t="shared" si="72"/>
        <v>2021</v>
      </c>
      <c r="P2324" s="5" t="str">
        <f t="shared" si="73"/>
        <v>Apr</v>
      </c>
    </row>
    <row r="2325" spans="2:16" ht="14.25" customHeight="1" x14ac:dyDescent="0.4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c r="O2325" s="5">
        <f t="shared" si="72"/>
        <v>2021</v>
      </c>
      <c r="P2325" s="5" t="str">
        <f t="shared" si="73"/>
        <v>May</v>
      </c>
    </row>
    <row r="2326" spans="2:16" ht="14.25" customHeight="1" x14ac:dyDescent="0.4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c r="O2326" s="5">
        <f t="shared" si="72"/>
        <v>2021</v>
      </c>
      <c r="P2326" s="5" t="str">
        <f t="shared" si="73"/>
        <v>May</v>
      </c>
    </row>
    <row r="2327" spans="2:16" ht="14.25" customHeight="1" x14ac:dyDescent="0.4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c r="O2327" s="5">
        <f t="shared" si="72"/>
        <v>2021</v>
      </c>
      <c r="P2327" s="5" t="str">
        <f t="shared" si="73"/>
        <v>May</v>
      </c>
    </row>
    <row r="2328" spans="2:16" ht="14.25" customHeight="1" x14ac:dyDescent="0.4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c r="O2328" s="5">
        <f t="shared" si="72"/>
        <v>2021</v>
      </c>
      <c r="P2328" s="5" t="str">
        <f t="shared" si="73"/>
        <v>May</v>
      </c>
    </row>
    <row r="2329" spans="2:16" ht="14.25" customHeight="1" x14ac:dyDescent="0.4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c r="O2329" s="5">
        <f t="shared" si="72"/>
        <v>2021</v>
      </c>
      <c r="P2329" s="5" t="str">
        <f t="shared" si="73"/>
        <v>May</v>
      </c>
    </row>
    <row r="2330" spans="2:16" ht="14.25" customHeight="1" x14ac:dyDescent="0.4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c r="O2330" s="5">
        <f t="shared" si="72"/>
        <v>2021</v>
      </c>
      <c r="P2330" s="5" t="str">
        <f t="shared" si="73"/>
        <v>May</v>
      </c>
    </row>
    <row r="2331" spans="2:16" ht="14.25" customHeight="1" x14ac:dyDescent="0.4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c r="O2331" s="5">
        <f t="shared" si="72"/>
        <v>2021</v>
      </c>
      <c r="P2331" s="5" t="str">
        <f t="shared" si="73"/>
        <v>Jun</v>
      </c>
    </row>
    <row r="2332" spans="2:16" ht="14.25" customHeight="1" x14ac:dyDescent="0.4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c r="O2332" s="5">
        <f t="shared" si="72"/>
        <v>2021</v>
      </c>
      <c r="P2332" s="5" t="str">
        <f t="shared" si="73"/>
        <v>Jun</v>
      </c>
    </row>
    <row r="2333" spans="2:16" ht="14.25" customHeight="1" x14ac:dyDescent="0.4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c r="O2333" s="5">
        <f t="shared" si="72"/>
        <v>2021</v>
      </c>
      <c r="P2333" s="5" t="str">
        <f t="shared" si="73"/>
        <v>Jun</v>
      </c>
    </row>
    <row r="2334" spans="2:16" ht="14.25" customHeight="1" x14ac:dyDescent="0.4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c r="O2334" s="5">
        <f t="shared" si="72"/>
        <v>2021</v>
      </c>
      <c r="P2334" s="5" t="str">
        <f t="shared" si="73"/>
        <v>Jun</v>
      </c>
    </row>
    <row r="2335" spans="2:16" ht="14.25" customHeight="1" x14ac:dyDescent="0.4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c r="O2335" s="5">
        <f t="shared" si="72"/>
        <v>2021</v>
      </c>
      <c r="P2335" s="5" t="str">
        <f t="shared" si="73"/>
        <v>Jun</v>
      </c>
    </row>
    <row r="2336" spans="2:16" ht="14.25" customHeight="1" x14ac:dyDescent="0.4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c r="O2336" s="5">
        <f t="shared" si="72"/>
        <v>2021</v>
      </c>
      <c r="P2336" s="5" t="str">
        <f t="shared" si="73"/>
        <v>Jun</v>
      </c>
    </row>
    <row r="2337" spans="2:16" ht="14.25" customHeight="1" x14ac:dyDescent="0.4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c r="O2337" s="5">
        <f t="shared" si="72"/>
        <v>2021</v>
      </c>
      <c r="P2337" s="5" t="str">
        <f t="shared" si="73"/>
        <v>Jul</v>
      </c>
    </row>
    <row r="2338" spans="2:16" ht="14.25" customHeight="1" x14ac:dyDescent="0.4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c r="O2338" s="5">
        <f t="shared" si="72"/>
        <v>2021</v>
      </c>
      <c r="P2338" s="5" t="str">
        <f t="shared" si="73"/>
        <v>Jul</v>
      </c>
    </row>
    <row r="2339" spans="2:16" ht="14.25" customHeight="1" x14ac:dyDescent="0.4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c r="O2339" s="5">
        <f t="shared" si="72"/>
        <v>2021</v>
      </c>
      <c r="P2339" s="5" t="str">
        <f t="shared" si="73"/>
        <v>Jul</v>
      </c>
    </row>
    <row r="2340" spans="2:16" ht="14.25" customHeight="1" x14ac:dyDescent="0.4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c r="O2340" s="5">
        <f t="shared" si="72"/>
        <v>2021</v>
      </c>
      <c r="P2340" s="5" t="str">
        <f t="shared" si="73"/>
        <v>Jul</v>
      </c>
    </row>
    <row r="2341" spans="2:16" ht="14.25" customHeight="1" x14ac:dyDescent="0.4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c r="O2341" s="5">
        <f t="shared" si="72"/>
        <v>2021</v>
      </c>
      <c r="P2341" s="5" t="str">
        <f t="shared" si="73"/>
        <v>Jul</v>
      </c>
    </row>
    <row r="2342" spans="2:16" ht="14.25" customHeight="1" x14ac:dyDescent="0.4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c r="O2342" s="5">
        <f t="shared" si="72"/>
        <v>2021</v>
      </c>
      <c r="P2342" s="5" t="str">
        <f t="shared" si="73"/>
        <v>Jul</v>
      </c>
    </row>
    <row r="2343" spans="2:16" ht="14.25" customHeight="1" x14ac:dyDescent="0.4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c r="O2343" s="5">
        <f t="shared" si="72"/>
        <v>2021</v>
      </c>
      <c r="P2343" s="5" t="str">
        <f t="shared" si="73"/>
        <v>Aug</v>
      </c>
    </row>
    <row r="2344" spans="2:16" ht="14.25" customHeight="1" x14ac:dyDescent="0.4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c r="O2344" s="5">
        <f t="shared" si="72"/>
        <v>2021</v>
      </c>
      <c r="P2344" s="5" t="str">
        <f t="shared" si="73"/>
        <v>Aug</v>
      </c>
    </row>
    <row r="2345" spans="2:16" ht="14.25" customHeight="1" x14ac:dyDescent="0.4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c r="O2345" s="5">
        <f t="shared" si="72"/>
        <v>2021</v>
      </c>
      <c r="P2345" s="5" t="str">
        <f t="shared" si="73"/>
        <v>Aug</v>
      </c>
    </row>
    <row r="2346" spans="2:16" ht="14.25" customHeight="1" x14ac:dyDescent="0.4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c r="O2346" s="5">
        <f t="shared" si="72"/>
        <v>2021</v>
      </c>
      <c r="P2346" s="5" t="str">
        <f t="shared" si="73"/>
        <v>Aug</v>
      </c>
    </row>
    <row r="2347" spans="2:16" ht="14.25" customHeight="1" x14ac:dyDescent="0.4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c r="O2347" s="5">
        <f t="shared" si="72"/>
        <v>2021</v>
      </c>
      <c r="P2347" s="5" t="str">
        <f t="shared" si="73"/>
        <v>Aug</v>
      </c>
    </row>
    <row r="2348" spans="2:16" ht="14.25" customHeight="1" x14ac:dyDescent="0.4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c r="O2348" s="5">
        <f t="shared" si="72"/>
        <v>2021</v>
      </c>
      <c r="P2348" s="5" t="str">
        <f t="shared" si="73"/>
        <v>Aug</v>
      </c>
    </row>
    <row r="2349" spans="2:16" ht="14.25" customHeight="1" x14ac:dyDescent="0.4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c r="O2349" s="5">
        <f t="shared" si="72"/>
        <v>2021</v>
      </c>
      <c r="P2349" s="5" t="str">
        <f t="shared" si="73"/>
        <v>Sep</v>
      </c>
    </row>
    <row r="2350" spans="2:16" ht="14.25" customHeight="1" x14ac:dyDescent="0.4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c r="O2350" s="5">
        <f t="shared" si="72"/>
        <v>2021</v>
      </c>
      <c r="P2350" s="5" t="str">
        <f t="shared" si="73"/>
        <v>Sep</v>
      </c>
    </row>
    <row r="2351" spans="2:16" ht="14.25" customHeight="1" x14ac:dyDescent="0.4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c r="O2351" s="5">
        <f t="shared" si="72"/>
        <v>2021</v>
      </c>
      <c r="P2351" s="5" t="str">
        <f t="shared" si="73"/>
        <v>Sep</v>
      </c>
    </row>
    <row r="2352" spans="2:16" ht="14.25" customHeight="1" x14ac:dyDescent="0.4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c r="O2352" s="5">
        <f t="shared" si="72"/>
        <v>2021</v>
      </c>
      <c r="P2352" s="5" t="str">
        <f t="shared" si="73"/>
        <v>Sep</v>
      </c>
    </row>
    <row r="2353" spans="2:16" ht="14.25" customHeight="1" x14ac:dyDescent="0.4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c r="O2353" s="5">
        <f t="shared" si="72"/>
        <v>2021</v>
      </c>
      <c r="P2353" s="5" t="str">
        <f t="shared" si="73"/>
        <v>Sep</v>
      </c>
    </row>
    <row r="2354" spans="2:16" ht="14.25" customHeight="1" x14ac:dyDescent="0.4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c r="O2354" s="5">
        <f t="shared" si="72"/>
        <v>2021</v>
      </c>
      <c r="P2354" s="5" t="str">
        <f t="shared" si="73"/>
        <v>Sep</v>
      </c>
    </row>
    <row r="2355" spans="2:16" ht="14.25" customHeight="1" x14ac:dyDescent="0.4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c r="O2355" s="5">
        <f t="shared" si="72"/>
        <v>2021</v>
      </c>
      <c r="P2355" s="5" t="str">
        <f t="shared" si="73"/>
        <v>Oct</v>
      </c>
    </row>
    <row r="2356" spans="2:16" ht="14.25" customHeight="1" x14ac:dyDescent="0.4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c r="O2356" s="5">
        <f t="shared" si="72"/>
        <v>2021</v>
      </c>
      <c r="P2356" s="5" t="str">
        <f t="shared" si="73"/>
        <v>Oct</v>
      </c>
    </row>
    <row r="2357" spans="2:16" ht="14.25" customHeight="1" x14ac:dyDescent="0.4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c r="O2357" s="5">
        <f t="shared" si="72"/>
        <v>2021</v>
      </c>
      <c r="P2357" s="5" t="str">
        <f t="shared" si="73"/>
        <v>Oct</v>
      </c>
    </row>
    <row r="2358" spans="2:16" ht="14.25" customHeight="1" x14ac:dyDescent="0.4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c r="O2358" s="5">
        <f t="shared" si="72"/>
        <v>2021</v>
      </c>
      <c r="P2358" s="5" t="str">
        <f t="shared" si="73"/>
        <v>Oct</v>
      </c>
    </row>
    <row r="2359" spans="2:16" ht="14.25" customHeight="1" x14ac:dyDescent="0.4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c r="O2359" s="5">
        <f t="shared" si="72"/>
        <v>2021</v>
      </c>
      <c r="P2359" s="5" t="str">
        <f t="shared" si="73"/>
        <v>Oct</v>
      </c>
    </row>
    <row r="2360" spans="2:16" ht="14.25" customHeight="1" x14ac:dyDescent="0.4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c r="O2360" s="5">
        <f t="shared" si="72"/>
        <v>2021</v>
      </c>
      <c r="P2360" s="5" t="str">
        <f t="shared" si="73"/>
        <v>Oct</v>
      </c>
    </row>
    <row r="2361" spans="2:16" ht="14.25" customHeight="1" x14ac:dyDescent="0.4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c r="O2361" s="5">
        <f t="shared" si="72"/>
        <v>2021</v>
      </c>
      <c r="P2361" s="5" t="str">
        <f t="shared" si="73"/>
        <v>Nov</v>
      </c>
    </row>
    <row r="2362" spans="2:16" ht="14.25" customHeight="1" x14ac:dyDescent="0.4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c r="O2362" s="5">
        <f t="shared" si="72"/>
        <v>2021</v>
      </c>
      <c r="P2362" s="5" t="str">
        <f t="shared" si="73"/>
        <v>Nov</v>
      </c>
    </row>
    <row r="2363" spans="2:16" ht="14.25" customHeight="1" x14ac:dyDescent="0.4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c r="O2363" s="5">
        <f t="shared" si="72"/>
        <v>2021</v>
      </c>
      <c r="P2363" s="5" t="str">
        <f t="shared" si="73"/>
        <v>Nov</v>
      </c>
    </row>
    <row r="2364" spans="2:16" ht="14.25" customHeight="1" x14ac:dyDescent="0.4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c r="O2364" s="5">
        <f t="shared" si="72"/>
        <v>2021</v>
      </c>
      <c r="P2364" s="5" t="str">
        <f t="shared" si="73"/>
        <v>Nov</v>
      </c>
    </row>
    <row r="2365" spans="2:16" ht="14.25" customHeight="1" x14ac:dyDescent="0.4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c r="O2365" s="5">
        <f t="shared" si="72"/>
        <v>2021</v>
      </c>
      <c r="P2365" s="5" t="str">
        <f t="shared" si="73"/>
        <v>Nov</v>
      </c>
    </row>
    <row r="2366" spans="2:16" ht="14.25" customHeight="1" x14ac:dyDescent="0.4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c r="O2366" s="5">
        <f t="shared" si="72"/>
        <v>2021</v>
      </c>
      <c r="P2366" s="5" t="str">
        <f t="shared" si="73"/>
        <v>Nov</v>
      </c>
    </row>
    <row r="2367" spans="2:16" ht="14.25" customHeight="1" x14ac:dyDescent="0.4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c r="O2367" s="5">
        <f t="shared" si="72"/>
        <v>2021</v>
      </c>
      <c r="P2367" s="5" t="str">
        <f t="shared" si="73"/>
        <v>Dec</v>
      </c>
    </row>
    <row r="2368" spans="2:16" ht="14.25" customHeight="1" x14ac:dyDescent="0.4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c r="O2368" s="5">
        <f t="shared" si="72"/>
        <v>2021</v>
      </c>
      <c r="P2368" s="5" t="str">
        <f t="shared" si="73"/>
        <v>Dec</v>
      </c>
    </row>
    <row r="2369" spans="2:16" ht="14.25" customHeight="1" x14ac:dyDescent="0.4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c r="O2369" s="5">
        <f t="shared" si="72"/>
        <v>2021</v>
      </c>
      <c r="P2369" s="5" t="str">
        <f t="shared" si="73"/>
        <v>Dec</v>
      </c>
    </row>
    <row r="2370" spans="2:16" ht="14.25" customHeight="1" x14ac:dyDescent="0.4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c r="O2370" s="5">
        <f t="shared" si="72"/>
        <v>2021</v>
      </c>
      <c r="P2370" s="5" t="str">
        <f t="shared" si="73"/>
        <v>Dec</v>
      </c>
    </row>
    <row r="2371" spans="2:16" ht="14.25" customHeight="1" x14ac:dyDescent="0.4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c r="O2371" s="5">
        <f t="shared" si="72"/>
        <v>2021</v>
      </c>
      <c r="P2371" s="5" t="str">
        <f t="shared" si="73"/>
        <v>Dec</v>
      </c>
    </row>
    <row r="2372" spans="2:16" ht="14.25" customHeight="1" x14ac:dyDescent="0.4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c r="O2372" s="5">
        <f t="shared" si="72"/>
        <v>2021</v>
      </c>
      <c r="P2372" s="5" t="str">
        <f t="shared" si="73"/>
        <v>Dec</v>
      </c>
    </row>
    <row r="2373" spans="2:16" ht="14.25" customHeight="1" x14ac:dyDescent="0.4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c r="O2373" s="5">
        <f t="shared" si="72"/>
        <v>2021</v>
      </c>
      <c r="P2373" s="5" t="str">
        <f t="shared" si="73"/>
        <v>Jan</v>
      </c>
    </row>
    <row r="2374" spans="2:16" ht="14.25" customHeight="1" x14ac:dyDescent="0.4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c r="O2374" s="5">
        <f t="shared" si="72"/>
        <v>2021</v>
      </c>
      <c r="P2374" s="5" t="str">
        <f t="shared" si="73"/>
        <v>Jan</v>
      </c>
    </row>
    <row r="2375" spans="2:16" ht="14.25" customHeight="1" x14ac:dyDescent="0.4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c r="O2375" s="5">
        <f t="shared" ref="O2375:O2438" si="74">YEAR(D2375)</f>
        <v>2021</v>
      </c>
      <c r="P2375" s="5" t="str">
        <f t="shared" ref="P2375:P2438" si="75">TEXT(D2375, "mmm")</f>
        <v>Jan</v>
      </c>
    </row>
    <row r="2376" spans="2:16" ht="14.25" customHeight="1" x14ac:dyDescent="0.4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c r="O2376" s="5">
        <f t="shared" si="74"/>
        <v>2021</v>
      </c>
      <c r="P2376" s="5" t="str">
        <f t="shared" si="75"/>
        <v>Jan</v>
      </c>
    </row>
    <row r="2377" spans="2:16" ht="14.25" customHeight="1" x14ac:dyDescent="0.4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c r="O2377" s="5">
        <f t="shared" si="74"/>
        <v>2021</v>
      </c>
      <c r="P2377" s="5" t="str">
        <f t="shared" si="75"/>
        <v>Jan</v>
      </c>
    </row>
    <row r="2378" spans="2:16" ht="14.25" customHeight="1" x14ac:dyDescent="0.4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c r="O2378" s="5">
        <f t="shared" si="74"/>
        <v>2021</v>
      </c>
      <c r="P2378" s="5" t="str">
        <f t="shared" si="75"/>
        <v>Jan</v>
      </c>
    </row>
    <row r="2379" spans="2:16" ht="14.25" customHeight="1" x14ac:dyDescent="0.4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c r="O2379" s="5">
        <f t="shared" si="74"/>
        <v>2021</v>
      </c>
      <c r="P2379" s="5" t="str">
        <f t="shared" si="75"/>
        <v>Feb</v>
      </c>
    </row>
    <row r="2380" spans="2:16" ht="14.25" customHeight="1" x14ac:dyDescent="0.4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c r="O2380" s="5">
        <f t="shared" si="74"/>
        <v>2021</v>
      </c>
      <c r="P2380" s="5" t="str">
        <f t="shared" si="75"/>
        <v>Feb</v>
      </c>
    </row>
    <row r="2381" spans="2:16" ht="14.25" customHeight="1" x14ac:dyDescent="0.4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c r="O2381" s="5">
        <f t="shared" si="74"/>
        <v>2021</v>
      </c>
      <c r="P2381" s="5" t="str">
        <f t="shared" si="75"/>
        <v>Feb</v>
      </c>
    </row>
    <row r="2382" spans="2:16" ht="14.25" customHeight="1" x14ac:dyDescent="0.4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c r="O2382" s="5">
        <f t="shared" si="74"/>
        <v>2021</v>
      </c>
      <c r="P2382" s="5" t="str">
        <f t="shared" si="75"/>
        <v>Feb</v>
      </c>
    </row>
    <row r="2383" spans="2:16" ht="14.25" customHeight="1" x14ac:dyDescent="0.4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c r="O2383" s="5">
        <f t="shared" si="74"/>
        <v>2021</v>
      </c>
      <c r="P2383" s="5" t="str">
        <f t="shared" si="75"/>
        <v>Feb</v>
      </c>
    </row>
    <row r="2384" spans="2:16" ht="14.25" customHeight="1" x14ac:dyDescent="0.4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c r="O2384" s="5">
        <f t="shared" si="74"/>
        <v>2021</v>
      </c>
      <c r="P2384" s="5" t="str">
        <f t="shared" si="75"/>
        <v>Feb</v>
      </c>
    </row>
    <row r="2385" spans="2:16" ht="14.25" customHeight="1" x14ac:dyDescent="0.4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c r="O2385" s="5">
        <f t="shared" si="74"/>
        <v>2021</v>
      </c>
      <c r="P2385" s="5" t="str">
        <f t="shared" si="75"/>
        <v>Mar</v>
      </c>
    </row>
    <row r="2386" spans="2:16" ht="14.25" customHeight="1" x14ac:dyDescent="0.4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c r="O2386" s="5">
        <f t="shared" si="74"/>
        <v>2021</v>
      </c>
      <c r="P2386" s="5" t="str">
        <f t="shared" si="75"/>
        <v>Mar</v>
      </c>
    </row>
    <row r="2387" spans="2:16" ht="14.25" customHeight="1" x14ac:dyDescent="0.4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c r="O2387" s="5">
        <f t="shared" si="74"/>
        <v>2021</v>
      </c>
      <c r="P2387" s="5" t="str">
        <f t="shared" si="75"/>
        <v>Mar</v>
      </c>
    </row>
    <row r="2388" spans="2:16" ht="14.25" customHeight="1" x14ac:dyDescent="0.4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c r="O2388" s="5">
        <f t="shared" si="74"/>
        <v>2021</v>
      </c>
      <c r="P2388" s="5" t="str">
        <f t="shared" si="75"/>
        <v>Mar</v>
      </c>
    </row>
    <row r="2389" spans="2:16" ht="14.25" customHeight="1" x14ac:dyDescent="0.4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c r="O2389" s="5">
        <f t="shared" si="74"/>
        <v>2021</v>
      </c>
      <c r="P2389" s="5" t="str">
        <f t="shared" si="75"/>
        <v>Mar</v>
      </c>
    </row>
    <row r="2390" spans="2:16" ht="14.25" customHeight="1" x14ac:dyDescent="0.4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c r="O2390" s="5">
        <f t="shared" si="74"/>
        <v>2021</v>
      </c>
      <c r="P2390" s="5" t="str">
        <f t="shared" si="75"/>
        <v>Mar</v>
      </c>
    </row>
    <row r="2391" spans="2:16" ht="14.25" customHeight="1" x14ac:dyDescent="0.4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c r="O2391" s="5">
        <f t="shared" si="74"/>
        <v>2021</v>
      </c>
      <c r="P2391" s="5" t="str">
        <f t="shared" si="75"/>
        <v>Apr</v>
      </c>
    </row>
    <row r="2392" spans="2:16" ht="14.25" customHeight="1" x14ac:dyDescent="0.4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c r="O2392" s="5">
        <f t="shared" si="74"/>
        <v>2021</v>
      </c>
      <c r="P2392" s="5" t="str">
        <f t="shared" si="75"/>
        <v>Apr</v>
      </c>
    </row>
    <row r="2393" spans="2:16" ht="14.25" customHeight="1" x14ac:dyDescent="0.4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c r="O2393" s="5">
        <f t="shared" si="74"/>
        <v>2021</v>
      </c>
      <c r="P2393" s="5" t="str">
        <f t="shared" si="75"/>
        <v>Apr</v>
      </c>
    </row>
    <row r="2394" spans="2:16" ht="14.25" customHeight="1" x14ac:dyDescent="0.4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c r="O2394" s="5">
        <f t="shared" si="74"/>
        <v>2021</v>
      </c>
      <c r="P2394" s="5" t="str">
        <f t="shared" si="75"/>
        <v>Apr</v>
      </c>
    </row>
    <row r="2395" spans="2:16" ht="14.25" customHeight="1" x14ac:dyDescent="0.4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c r="O2395" s="5">
        <f t="shared" si="74"/>
        <v>2021</v>
      </c>
      <c r="P2395" s="5" t="str">
        <f t="shared" si="75"/>
        <v>Apr</v>
      </c>
    </row>
    <row r="2396" spans="2:16" ht="14.25" customHeight="1" x14ac:dyDescent="0.4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c r="O2396" s="5">
        <f t="shared" si="74"/>
        <v>2021</v>
      </c>
      <c r="P2396" s="5" t="str">
        <f t="shared" si="75"/>
        <v>Apr</v>
      </c>
    </row>
    <row r="2397" spans="2:16" ht="14.25" customHeight="1" x14ac:dyDescent="0.4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c r="O2397" s="5">
        <f t="shared" si="74"/>
        <v>2021</v>
      </c>
      <c r="P2397" s="5" t="str">
        <f t="shared" si="75"/>
        <v>May</v>
      </c>
    </row>
    <row r="2398" spans="2:16" ht="14.25" customHeight="1" x14ac:dyDescent="0.4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c r="O2398" s="5">
        <f t="shared" si="74"/>
        <v>2021</v>
      </c>
      <c r="P2398" s="5" t="str">
        <f t="shared" si="75"/>
        <v>May</v>
      </c>
    </row>
    <row r="2399" spans="2:16" ht="14.25" customHeight="1" x14ac:dyDescent="0.4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c r="O2399" s="5">
        <f t="shared" si="74"/>
        <v>2021</v>
      </c>
      <c r="P2399" s="5" t="str">
        <f t="shared" si="75"/>
        <v>May</v>
      </c>
    </row>
    <row r="2400" spans="2:16" ht="14.25" customHeight="1" x14ac:dyDescent="0.4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c r="O2400" s="5">
        <f t="shared" si="74"/>
        <v>2021</v>
      </c>
      <c r="P2400" s="5" t="str">
        <f t="shared" si="75"/>
        <v>May</v>
      </c>
    </row>
    <row r="2401" spans="2:16" ht="14.25" customHeight="1" x14ac:dyDescent="0.4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c r="O2401" s="5">
        <f t="shared" si="74"/>
        <v>2021</v>
      </c>
      <c r="P2401" s="5" t="str">
        <f t="shared" si="75"/>
        <v>May</v>
      </c>
    </row>
    <row r="2402" spans="2:16" ht="14.25" customHeight="1" x14ac:dyDescent="0.4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c r="O2402" s="5">
        <f t="shared" si="74"/>
        <v>2021</v>
      </c>
      <c r="P2402" s="5" t="str">
        <f t="shared" si="75"/>
        <v>May</v>
      </c>
    </row>
    <row r="2403" spans="2:16" ht="14.25" customHeight="1" x14ac:dyDescent="0.4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c r="O2403" s="5">
        <f t="shared" si="74"/>
        <v>2021</v>
      </c>
      <c r="P2403" s="5" t="str">
        <f t="shared" si="75"/>
        <v>Jun</v>
      </c>
    </row>
    <row r="2404" spans="2:16" ht="14.25" customHeight="1" x14ac:dyDescent="0.4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c r="O2404" s="5">
        <f t="shared" si="74"/>
        <v>2021</v>
      </c>
      <c r="P2404" s="5" t="str">
        <f t="shared" si="75"/>
        <v>Jun</v>
      </c>
    </row>
    <row r="2405" spans="2:16" ht="14.25" customHeight="1" x14ac:dyDescent="0.4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c r="O2405" s="5">
        <f t="shared" si="74"/>
        <v>2021</v>
      </c>
      <c r="P2405" s="5" t="str">
        <f t="shared" si="75"/>
        <v>Jun</v>
      </c>
    </row>
    <row r="2406" spans="2:16" ht="14.25" customHeight="1" x14ac:dyDescent="0.4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c r="O2406" s="5">
        <f t="shared" si="74"/>
        <v>2021</v>
      </c>
      <c r="P2406" s="5" t="str">
        <f t="shared" si="75"/>
        <v>Jun</v>
      </c>
    </row>
    <row r="2407" spans="2:16" ht="14.25" customHeight="1" x14ac:dyDescent="0.4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c r="O2407" s="5">
        <f t="shared" si="74"/>
        <v>2021</v>
      </c>
      <c r="P2407" s="5" t="str">
        <f t="shared" si="75"/>
        <v>Jun</v>
      </c>
    </row>
    <row r="2408" spans="2:16" ht="14.25" customHeight="1" x14ac:dyDescent="0.4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c r="O2408" s="5">
        <f t="shared" si="74"/>
        <v>2021</v>
      </c>
      <c r="P2408" s="5" t="str">
        <f t="shared" si="75"/>
        <v>Jun</v>
      </c>
    </row>
    <row r="2409" spans="2:16" ht="14.25" customHeight="1" x14ac:dyDescent="0.4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c r="O2409" s="5">
        <f t="shared" si="74"/>
        <v>2021</v>
      </c>
      <c r="P2409" s="5" t="str">
        <f t="shared" si="75"/>
        <v>Jul</v>
      </c>
    </row>
    <row r="2410" spans="2:16" ht="14.25" customHeight="1" x14ac:dyDescent="0.4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c r="O2410" s="5">
        <f t="shared" si="74"/>
        <v>2021</v>
      </c>
      <c r="P2410" s="5" t="str">
        <f t="shared" si="75"/>
        <v>Jul</v>
      </c>
    </row>
    <row r="2411" spans="2:16" ht="14.25" customHeight="1" x14ac:dyDescent="0.4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c r="O2411" s="5">
        <f t="shared" si="74"/>
        <v>2021</v>
      </c>
      <c r="P2411" s="5" t="str">
        <f t="shared" si="75"/>
        <v>Jul</v>
      </c>
    </row>
    <row r="2412" spans="2:16" ht="14.25" customHeight="1" x14ac:dyDescent="0.4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c r="O2412" s="5">
        <f t="shared" si="74"/>
        <v>2021</v>
      </c>
      <c r="P2412" s="5" t="str">
        <f t="shared" si="75"/>
        <v>Jul</v>
      </c>
    </row>
    <row r="2413" spans="2:16" ht="14.25" customHeight="1" x14ac:dyDescent="0.4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c r="O2413" s="5">
        <f t="shared" si="74"/>
        <v>2021</v>
      </c>
      <c r="P2413" s="5" t="str">
        <f t="shared" si="75"/>
        <v>Jul</v>
      </c>
    </row>
    <row r="2414" spans="2:16" ht="14.25" customHeight="1" x14ac:dyDescent="0.4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c r="O2414" s="5">
        <f t="shared" si="74"/>
        <v>2021</v>
      </c>
      <c r="P2414" s="5" t="str">
        <f t="shared" si="75"/>
        <v>Jul</v>
      </c>
    </row>
    <row r="2415" spans="2:16" ht="14.25" customHeight="1" x14ac:dyDescent="0.4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c r="O2415" s="5">
        <f t="shared" si="74"/>
        <v>2021</v>
      </c>
      <c r="P2415" s="5" t="str">
        <f t="shared" si="75"/>
        <v>Aug</v>
      </c>
    </row>
    <row r="2416" spans="2:16" ht="14.25" customHeight="1" x14ac:dyDescent="0.4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c r="O2416" s="5">
        <f t="shared" si="74"/>
        <v>2021</v>
      </c>
      <c r="P2416" s="5" t="str">
        <f t="shared" si="75"/>
        <v>Aug</v>
      </c>
    </row>
    <row r="2417" spans="2:16" ht="14.25" customHeight="1" x14ac:dyDescent="0.4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c r="O2417" s="5">
        <f t="shared" si="74"/>
        <v>2021</v>
      </c>
      <c r="P2417" s="5" t="str">
        <f t="shared" si="75"/>
        <v>Aug</v>
      </c>
    </row>
    <row r="2418" spans="2:16" ht="14.25" customHeight="1" x14ac:dyDescent="0.4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c r="O2418" s="5">
        <f t="shared" si="74"/>
        <v>2021</v>
      </c>
      <c r="P2418" s="5" t="str">
        <f t="shared" si="75"/>
        <v>Aug</v>
      </c>
    </row>
    <row r="2419" spans="2:16" ht="14.25" customHeight="1" x14ac:dyDescent="0.4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c r="O2419" s="5">
        <f t="shared" si="74"/>
        <v>2021</v>
      </c>
      <c r="P2419" s="5" t="str">
        <f t="shared" si="75"/>
        <v>Aug</v>
      </c>
    </row>
    <row r="2420" spans="2:16" ht="14.25" customHeight="1" x14ac:dyDescent="0.4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c r="O2420" s="5">
        <f t="shared" si="74"/>
        <v>2021</v>
      </c>
      <c r="P2420" s="5" t="str">
        <f t="shared" si="75"/>
        <v>Aug</v>
      </c>
    </row>
    <row r="2421" spans="2:16" ht="14.25" customHeight="1" x14ac:dyDescent="0.4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c r="O2421" s="5">
        <f t="shared" si="74"/>
        <v>2021</v>
      </c>
      <c r="P2421" s="5" t="str">
        <f t="shared" si="75"/>
        <v>Sep</v>
      </c>
    </row>
    <row r="2422" spans="2:16" ht="14.25" customHeight="1" x14ac:dyDescent="0.4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c r="O2422" s="5">
        <f t="shared" si="74"/>
        <v>2021</v>
      </c>
      <c r="P2422" s="5" t="str">
        <f t="shared" si="75"/>
        <v>Sep</v>
      </c>
    </row>
    <row r="2423" spans="2:16" ht="14.25" customHeight="1" x14ac:dyDescent="0.4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c r="O2423" s="5">
        <f t="shared" si="74"/>
        <v>2021</v>
      </c>
      <c r="P2423" s="5" t="str">
        <f t="shared" si="75"/>
        <v>Sep</v>
      </c>
    </row>
    <row r="2424" spans="2:16" ht="14.25" customHeight="1" x14ac:dyDescent="0.4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c r="O2424" s="5">
        <f t="shared" si="74"/>
        <v>2021</v>
      </c>
      <c r="P2424" s="5" t="str">
        <f t="shared" si="75"/>
        <v>Sep</v>
      </c>
    </row>
    <row r="2425" spans="2:16" ht="14.25" customHeight="1" x14ac:dyDescent="0.4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c r="O2425" s="5">
        <f t="shared" si="74"/>
        <v>2021</v>
      </c>
      <c r="P2425" s="5" t="str">
        <f t="shared" si="75"/>
        <v>Sep</v>
      </c>
    </row>
    <row r="2426" spans="2:16" ht="14.25" customHeight="1" x14ac:dyDescent="0.4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c r="O2426" s="5">
        <f t="shared" si="74"/>
        <v>2021</v>
      </c>
      <c r="P2426" s="5" t="str">
        <f t="shared" si="75"/>
        <v>Sep</v>
      </c>
    </row>
    <row r="2427" spans="2:16" ht="14.25" customHeight="1" x14ac:dyDescent="0.4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c r="O2427" s="5">
        <f t="shared" si="74"/>
        <v>2021</v>
      </c>
      <c r="P2427" s="5" t="str">
        <f t="shared" si="75"/>
        <v>Oct</v>
      </c>
    </row>
    <row r="2428" spans="2:16" ht="14.25" customHeight="1" x14ac:dyDescent="0.4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c r="O2428" s="5">
        <f t="shared" si="74"/>
        <v>2021</v>
      </c>
      <c r="P2428" s="5" t="str">
        <f t="shared" si="75"/>
        <v>Oct</v>
      </c>
    </row>
    <row r="2429" spans="2:16" ht="14.25" customHeight="1" x14ac:dyDescent="0.4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c r="O2429" s="5">
        <f t="shared" si="74"/>
        <v>2021</v>
      </c>
      <c r="P2429" s="5" t="str">
        <f t="shared" si="75"/>
        <v>Oct</v>
      </c>
    </row>
    <row r="2430" spans="2:16" ht="14.25" customHeight="1" x14ac:dyDescent="0.4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c r="O2430" s="5">
        <f t="shared" si="74"/>
        <v>2021</v>
      </c>
      <c r="P2430" s="5" t="str">
        <f t="shared" si="75"/>
        <v>Oct</v>
      </c>
    </row>
    <row r="2431" spans="2:16" ht="14.25" customHeight="1" x14ac:dyDescent="0.4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c r="O2431" s="5">
        <f t="shared" si="74"/>
        <v>2021</v>
      </c>
      <c r="P2431" s="5" t="str">
        <f t="shared" si="75"/>
        <v>Oct</v>
      </c>
    </row>
    <row r="2432" spans="2:16" ht="14.25" customHeight="1" x14ac:dyDescent="0.4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c r="O2432" s="5">
        <f t="shared" si="74"/>
        <v>2021</v>
      </c>
      <c r="P2432" s="5" t="str">
        <f t="shared" si="75"/>
        <v>Oct</v>
      </c>
    </row>
    <row r="2433" spans="2:16" ht="14.25" customHeight="1" x14ac:dyDescent="0.4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c r="O2433" s="5">
        <f t="shared" si="74"/>
        <v>2021</v>
      </c>
      <c r="P2433" s="5" t="str">
        <f t="shared" si="75"/>
        <v>Nov</v>
      </c>
    </row>
    <row r="2434" spans="2:16" ht="14.25" customHeight="1" x14ac:dyDescent="0.4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c r="O2434" s="5">
        <f t="shared" si="74"/>
        <v>2021</v>
      </c>
      <c r="P2434" s="5" t="str">
        <f t="shared" si="75"/>
        <v>Nov</v>
      </c>
    </row>
    <row r="2435" spans="2:16" ht="14.25" customHeight="1" x14ac:dyDescent="0.4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c r="O2435" s="5">
        <f t="shared" si="74"/>
        <v>2021</v>
      </c>
      <c r="P2435" s="5" t="str">
        <f t="shared" si="75"/>
        <v>Nov</v>
      </c>
    </row>
    <row r="2436" spans="2:16" ht="14.25" customHeight="1" x14ac:dyDescent="0.4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c r="O2436" s="5">
        <f t="shared" si="74"/>
        <v>2021</v>
      </c>
      <c r="P2436" s="5" t="str">
        <f t="shared" si="75"/>
        <v>Nov</v>
      </c>
    </row>
    <row r="2437" spans="2:16" ht="14.25" customHeight="1" x14ac:dyDescent="0.4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c r="O2437" s="5">
        <f t="shared" si="74"/>
        <v>2021</v>
      </c>
      <c r="P2437" s="5" t="str">
        <f t="shared" si="75"/>
        <v>Nov</v>
      </c>
    </row>
    <row r="2438" spans="2:16" ht="14.25" customHeight="1" x14ac:dyDescent="0.4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c r="O2438" s="5">
        <f t="shared" si="74"/>
        <v>2021</v>
      </c>
      <c r="P2438" s="5" t="str">
        <f t="shared" si="75"/>
        <v>Nov</v>
      </c>
    </row>
    <row r="2439" spans="2:16" ht="14.25" customHeight="1" x14ac:dyDescent="0.4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c r="O2439" s="5">
        <f t="shared" ref="O2439:O2502" si="76">YEAR(D2439)</f>
        <v>2021</v>
      </c>
      <c r="P2439" s="5" t="str">
        <f t="shared" ref="P2439:P2502" si="77">TEXT(D2439, "mmm")</f>
        <v>Dec</v>
      </c>
    </row>
    <row r="2440" spans="2:16" ht="14.25" customHeight="1" x14ac:dyDescent="0.4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c r="O2440" s="5">
        <f t="shared" si="76"/>
        <v>2021</v>
      </c>
      <c r="P2440" s="5" t="str">
        <f t="shared" si="77"/>
        <v>Dec</v>
      </c>
    </row>
    <row r="2441" spans="2:16" ht="14.25" customHeight="1" x14ac:dyDescent="0.4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c r="O2441" s="5">
        <f t="shared" si="76"/>
        <v>2021</v>
      </c>
      <c r="P2441" s="5" t="str">
        <f t="shared" si="77"/>
        <v>Dec</v>
      </c>
    </row>
    <row r="2442" spans="2:16" ht="14.25" customHeight="1" x14ac:dyDescent="0.4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c r="O2442" s="5">
        <f t="shared" si="76"/>
        <v>2021</v>
      </c>
      <c r="P2442" s="5" t="str">
        <f t="shared" si="77"/>
        <v>Dec</v>
      </c>
    </row>
    <row r="2443" spans="2:16" ht="14.25" customHeight="1" x14ac:dyDescent="0.4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c r="O2443" s="5">
        <f t="shared" si="76"/>
        <v>2021</v>
      </c>
      <c r="P2443" s="5" t="str">
        <f t="shared" si="77"/>
        <v>Dec</v>
      </c>
    </row>
    <row r="2444" spans="2:16" ht="14.25" customHeight="1" x14ac:dyDescent="0.4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c r="O2444" s="5">
        <f t="shared" si="76"/>
        <v>2021</v>
      </c>
      <c r="P2444" s="5" t="str">
        <f t="shared" si="77"/>
        <v>Dec</v>
      </c>
    </row>
    <row r="2445" spans="2:16" ht="14.25" customHeight="1" x14ac:dyDescent="0.4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c r="O2445" s="5">
        <f t="shared" si="76"/>
        <v>2021</v>
      </c>
      <c r="P2445" s="5" t="str">
        <f t="shared" si="77"/>
        <v>Jan</v>
      </c>
    </row>
    <row r="2446" spans="2:16" ht="14.25" customHeight="1" x14ac:dyDescent="0.4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c r="O2446" s="5">
        <f t="shared" si="76"/>
        <v>2021</v>
      </c>
      <c r="P2446" s="5" t="str">
        <f t="shared" si="77"/>
        <v>Jan</v>
      </c>
    </row>
    <row r="2447" spans="2:16" ht="14.25" customHeight="1" x14ac:dyDescent="0.4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c r="O2447" s="5">
        <f t="shared" si="76"/>
        <v>2021</v>
      </c>
      <c r="P2447" s="5" t="str">
        <f t="shared" si="77"/>
        <v>Jan</v>
      </c>
    </row>
    <row r="2448" spans="2:16" ht="14.25" customHeight="1" x14ac:dyDescent="0.4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c r="O2448" s="5">
        <f t="shared" si="76"/>
        <v>2021</v>
      </c>
      <c r="P2448" s="5" t="str">
        <f t="shared" si="77"/>
        <v>Jan</v>
      </c>
    </row>
    <row r="2449" spans="2:16" ht="14.25" customHeight="1" x14ac:dyDescent="0.4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c r="O2449" s="5">
        <f t="shared" si="76"/>
        <v>2021</v>
      </c>
      <c r="P2449" s="5" t="str">
        <f t="shared" si="77"/>
        <v>Jan</v>
      </c>
    </row>
    <row r="2450" spans="2:16" ht="14.25" customHeight="1" x14ac:dyDescent="0.4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c r="O2450" s="5">
        <f t="shared" si="76"/>
        <v>2021</v>
      </c>
      <c r="P2450" s="5" t="str">
        <f t="shared" si="77"/>
        <v>Jan</v>
      </c>
    </row>
    <row r="2451" spans="2:16" ht="14.25" customHeight="1" x14ac:dyDescent="0.4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c r="O2451" s="5">
        <f t="shared" si="76"/>
        <v>2021</v>
      </c>
      <c r="P2451" s="5" t="str">
        <f t="shared" si="77"/>
        <v>Feb</v>
      </c>
    </row>
    <row r="2452" spans="2:16" ht="14.25" customHeight="1" x14ac:dyDescent="0.4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c r="O2452" s="5">
        <f t="shared" si="76"/>
        <v>2021</v>
      </c>
      <c r="P2452" s="5" t="str">
        <f t="shared" si="77"/>
        <v>Feb</v>
      </c>
    </row>
    <row r="2453" spans="2:16" ht="14.25" customHeight="1" x14ac:dyDescent="0.4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c r="O2453" s="5">
        <f t="shared" si="76"/>
        <v>2021</v>
      </c>
      <c r="P2453" s="5" t="str">
        <f t="shared" si="77"/>
        <v>Feb</v>
      </c>
    </row>
    <row r="2454" spans="2:16" ht="14.25" customHeight="1" x14ac:dyDescent="0.4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c r="O2454" s="5">
        <f t="shared" si="76"/>
        <v>2021</v>
      </c>
      <c r="P2454" s="5" t="str">
        <f t="shared" si="77"/>
        <v>Feb</v>
      </c>
    </row>
    <row r="2455" spans="2:16" ht="14.25" customHeight="1" x14ac:dyDescent="0.4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c r="O2455" s="5">
        <f t="shared" si="76"/>
        <v>2021</v>
      </c>
      <c r="P2455" s="5" t="str">
        <f t="shared" si="77"/>
        <v>Feb</v>
      </c>
    </row>
    <row r="2456" spans="2:16" ht="14.25" customHeight="1" x14ac:dyDescent="0.4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c r="O2456" s="5">
        <f t="shared" si="76"/>
        <v>2021</v>
      </c>
      <c r="P2456" s="5" t="str">
        <f t="shared" si="77"/>
        <v>Feb</v>
      </c>
    </row>
    <row r="2457" spans="2:16" ht="14.25" customHeight="1" x14ac:dyDescent="0.4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c r="O2457" s="5">
        <f t="shared" si="76"/>
        <v>2021</v>
      </c>
      <c r="P2457" s="5" t="str">
        <f t="shared" si="77"/>
        <v>Mar</v>
      </c>
    </row>
    <row r="2458" spans="2:16" ht="14.25" customHeight="1" x14ac:dyDescent="0.4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c r="O2458" s="5">
        <f t="shared" si="76"/>
        <v>2021</v>
      </c>
      <c r="P2458" s="5" t="str">
        <f t="shared" si="77"/>
        <v>Mar</v>
      </c>
    </row>
    <row r="2459" spans="2:16" ht="14.25" customHeight="1" x14ac:dyDescent="0.4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c r="O2459" s="5">
        <f t="shared" si="76"/>
        <v>2021</v>
      </c>
      <c r="P2459" s="5" t="str">
        <f t="shared" si="77"/>
        <v>Mar</v>
      </c>
    </row>
    <row r="2460" spans="2:16" ht="14.25" customHeight="1" x14ac:dyDescent="0.4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c r="O2460" s="5">
        <f t="shared" si="76"/>
        <v>2021</v>
      </c>
      <c r="P2460" s="5" t="str">
        <f t="shared" si="77"/>
        <v>Mar</v>
      </c>
    </row>
    <row r="2461" spans="2:16" ht="14.25" customHeight="1" x14ac:dyDescent="0.4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c r="O2461" s="5">
        <f t="shared" si="76"/>
        <v>2021</v>
      </c>
      <c r="P2461" s="5" t="str">
        <f t="shared" si="77"/>
        <v>Mar</v>
      </c>
    </row>
    <row r="2462" spans="2:16" ht="14.25" customHeight="1" x14ac:dyDescent="0.4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c r="O2462" s="5">
        <f t="shared" si="76"/>
        <v>2021</v>
      </c>
      <c r="P2462" s="5" t="str">
        <f t="shared" si="77"/>
        <v>Mar</v>
      </c>
    </row>
    <row r="2463" spans="2:16" ht="14.25" customHeight="1" x14ac:dyDescent="0.4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c r="O2463" s="5">
        <f t="shared" si="76"/>
        <v>2021</v>
      </c>
      <c r="P2463" s="5" t="str">
        <f t="shared" si="77"/>
        <v>Apr</v>
      </c>
    </row>
    <row r="2464" spans="2:16" ht="14.25" customHeight="1" x14ac:dyDescent="0.4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c r="O2464" s="5">
        <f t="shared" si="76"/>
        <v>2021</v>
      </c>
      <c r="P2464" s="5" t="str">
        <f t="shared" si="77"/>
        <v>Apr</v>
      </c>
    </row>
    <row r="2465" spans="2:16" ht="14.25" customHeight="1" x14ac:dyDescent="0.4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c r="O2465" s="5">
        <f t="shared" si="76"/>
        <v>2021</v>
      </c>
      <c r="P2465" s="5" t="str">
        <f t="shared" si="77"/>
        <v>Apr</v>
      </c>
    </row>
    <row r="2466" spans="2:16" ht="14.25" customHeight="1" x14ac:dyDescent="0.4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c r="O2466" s="5">
        <f t="shared" si="76"/>
        <v>2021</v>
      </c>
      <c r="P2466" s="5" t="str">
        <f t="shared" si="77"/>
        <v>Apr</v>
      </c>
    </row>
    <row r="2467" spans="2:16" ht="14.25" customHeight="1" x14ac:dyDescent="0.4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c r="O2467" s="5">
        <f t="shared" si="76"/>
        <v>2021</v>
      </c>
      <c r="P2467" s="5" t="str">
        <f t="shared" si="77"/>
        <v>Apr</v>
      </c>
    </row>
    <row r="2468" spans="2:16" ht="14.25" customHeight="1" x14ac:dyDescent="0.4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c r="O2468" s="5">
        <f t="shared" si="76"/>
        <v>2021</v>
      </c>
      <c r="P2468" s="5" t="str">
        <f t="shared" si="77"/>
        <v>Apr</v>
      </c>
    </row>
    <row r="2469" spans="2:16" ht="14.25" customHeight="1" x14ac:dyDescent="0.4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c r="O2469" s="5">
        <f t="shared" si="76"/>
        <v>2021</v>
      </c>
      <c r="P2469" s="5" t="str">
        <f t="shared" si="77"/>
        <v>May</v>
      </c>
    </row>
    <row r="2470" spans="2:16" ht="14.25" customHeight="1" x14ac:dyDescent="0.4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c r="O2470" s="5">
        <f t="shared" si="76"/>
        <v>2021</v>
      </c>
      <c r="P2470" s="5" t="str">
        <f t="shared" si="77"/>
        <v>May</v>
      </c>
    </row>
    <row r="2471" spans="2:16" ht="14.25" customHeight="1" x14ac:dyDescent="0.4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c r="O2471" s="5">
        <f t="shared" si="76"/>
        <v>2021</v>
      </c>
      <c r="P2471" s="5" t="str">
        <f t="shared" si="77"/>
        <v>May</v>
      </c>
    </row>
    <row r="2472" spans="2:16" ht="14.25" customHeight="1" x14ac:dyDescent="0.4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c r="O2472" s="5">
        <f t="shared" si="76"/>
        <v>2021</v>
      </c>
      <c r="P2472" s="5" t="str">
        <f t="shared" si="77"/>
        <v>May</v>
      </c>
    </row>
    <row r="2473" spans="2:16" ht="14.25" customHeight="1" x14ac:dyDescent="0.4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c r="O2473" s="5">
        <f t="shared" si="76"/>
        <v>2021</v>
      </c>
      <c r="P2473" s="5" t="str">
        <f t="shared" si="77"/>
        <v>May</v>
      </c>
    </row>
    <row r="2474" spans="2:16" ht="14.25" customHeight="1" x14ac:dyDescent="0.4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c r="O2474" s="5">
        <f t="shared" si="76"/>
        <v>2021</v>
      </c>
      <c r="P2474" s="5" t="str">
        <f t="shared" si="77"/>
        <v>May</v>
      </c>
    </row>
    <row r="2475" spans="2:16" ht="14.25" customHeight="1" x14ac:dyDescent="0.4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c r="O2475" s="5">
        <f t="shared" si="76"/>
        <v>2021</v>
      </c>
      <c r="P2475" s="5" t="str">
        <f t="shared" si="77"/>
        <v>Jun</v>
      </c>
    </row>
    <row r="2476" spans="2:16" ht="14.25" customHeight="1" x14ac:dyDescent="0.4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c r="O2476" s="5">
        <f t="shared" si="76"/>
        <v>2021</v>
      </c>
      <c r="P2476" s="5" t="str">
        <f t="shared" si="77"/>
        <v>Jun</v>
      </c>
    </row>
    <row r="2477" spans="2:16" ht="14.25" customHeight="1" x14ac:dyDescent="0.4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c r="O2477" s="5">
        <f t="shared" si="76"/>
        <v>2021</v>
      </c>
      <c r="P2477" s="5" t="str">
        <f t="shared" si="77"/>
        <v>Jun</v>
      </c>
    </row>
    <row r="2478" spans="2:16" ht="14.25" customHeight="1" x14ac:dyDescent="0.4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c r="O2478" s="5">
        <f t="shared" si="76"/>
        <v>2021</v>
      </c>
      <c r="P2478" s="5" t="str">
        <f t="shared" si="77"/>
        <v>Jun</v>
      </c>
    </row>
    <row r="2479" spans="2:16" ht="14.25" customHeight="1" x14ac:dyDescent="0.4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c r="O2479" s="5">
        <f t="shared" si="76"/>
        <v>2021</v>
      </c>
      <c r="P2479" s="5" t="str">
        <f t="shared" si="77"/>
        <v>Jun</v>
      </c>
    </row>
    <row r="2480" spans="2:16" ht="14.25" customHeight="1" x14ac:dyDescent="0.4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c r="O2480" s="5">
        <f t="shared" si="76"/>
        <v>2021</v>
      </c>
      <c r="P2480" s="5" t="str">
        <f t="shared" si="77"/>
        <v>Jun</v>
      </c>
    </row>
    <row r="2481" spans="2:16" ht="14.25" customHeight="1" x14ac:dyDescent="0.4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c r="O2481" s="5">
        <f t="shared" si="76"/>
        <v>2021</v>
      </c>
      <c r="P2481" s="5" t="str">
        <f t="shared" si="77"/>
        <v>Jul</v>
      </c>
    </row>
    <row r="2482" spans="2:16" ht="14.25" customHeight="1" x14ac:dyDescent="0.4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c r="O2482" s="5">
        <f t="shared" si="76"/>
        <v>2021</v>
      </c>
      <c r="P2482" s="5" t="str">
        <f t="shared" si="77"/>
        <v>Jul</v>
      </c>
    </row>
    <row r="2483" spans="2:16" ht="14.25" customHeight="1" x14ac:dyDescent="0.4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c r="O2483" s="5">
        <f t="shared" si="76"/>
        <v>2021</v>
      </c>
      <c r="P2483" s="5" t="str">
        <f t="shared" si="77"/>
        <v>Jul</v>
      </c>
    </row>
    <row r="2484" spans="2:16" ht="14.25" customHeight="1" x14ac:dyDescent="0.4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c r="O2484" s="5">
        <f t="shared" si="76"/>
        <v>2021</v>
      </c>
      <c r="P2484" s="5" t="str">
        <f t="shared" si="77"/>
        <v>Jul</v>
      </c>
    </row>
    <row r="2485" spans="2:16" ht="14.25" customHeight="1" x14ac:dyDescent="0.4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c r="O2485" s="5">
        <f t="shared" si="76"/>
        <v>2021</v>
      </c>
      <c r="P2485" s="5" t="str">
        <f t="shared" si="77"/>
        <v>Jul</v>
      </c>
    </row>
    <row r="2486" spans="2:16" ht="14.25" customHeight="1" x14ac:dyDescent="0.4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c r="O2486" s="5">
        <f t="shared" si="76"/>
        <v>2021</v>
      </c>
      <c r="P2486" s="5" t="str">
        <f t="shared" si="77"/>
        <v>Jul</v>
      </c>
    </row>
    <row r="2487" spans="2:16" ht="14.25" customHeight="1" x14ac:dyDescent="0.4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c r="O2487" s="5">
        <f t="shared" si="76"/>
        <v>2021</v>
      </c>
      <c r="P2487" s="5" t="str">
        <f t="shared" si="77"/>
        <v>Aug</v>
      </c>
    </row>
    <row r="2488" spans="2:16" ht="14.25" customHeight="1" x14ac:dyDescent="0.4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c r="O2488" s="5">
        <f t="shared" si="76"/>
        <v>2021</v>
      </c>
      <c r="P2488" s="5" t="str">
        <f t="shared" si="77"/>
        <v>Aug</v>
      </c>
    </row>
    <row r="2489" spans="2:16" ht="14.25" customHeight="1" x14ac:dyDescent="0.4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c r="O2489" s="5">
        <f t="shared" si="76"/>
        <v>2021</v>
      </c>
      <c r="P2489" s="5" t="str">
        <f t="shared" si="77"/>
        <v>Aug</v>
      </c>
    </row>
    <row r="2490" spans="2:16" ht="14.25" customHeight="1" x14ac:dyDescent="0.4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c r="O2490" s="5">
        <f t="shared" si="76"/>
        <v>2021</v>
      </c>
      <c r="P2490" s="5" t="str">
        <f t="shared" si="77"/>
        <v>Aug</v>
      </c>
    </row>
    <row r="2491" spans="2:16" ht="14.25" customHeight="1" x14ac:dyDescent="0.4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c r="O2491" s="5">
        <f t="shared" si="76"/>
        <v>2021</v>
      </c>
      <c r="P2491" s="5" t="str">
        <f t="shared" si="77"/>
        <v>Aug</v>
      </c>
    </row>
    <row r="2492" spans="2:16" ht="14.25" customHeight="1" x14ac:dyDescent="0.4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c r="O2492" s="5">
        <f t="shared" si="76"/>
        <v>2021</v>
      </c>
      <c r="P2492" s="5" t="str">
        <f t="shared" si="77"/>
        <v>Aug</v>
      </c>
    </row>
    <row r="2493" spans="2:16" ht="14.25" customHeight="1" x14ac:dyDescent="0.4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c r="O2493" s="5">
        <f t="shared" si="76"/>
        <v>2021</v>
      </c>
      <c r="P2493" s="5" t="str">
        <f t="shared" si="77"/>
        <v>Sep</v>
      </c>
    </row>
    <row r="2494" spans="2:16" ht="14.25" customHeight="1" x14ac:dyDescent="0.4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c r="O2494" s="5">
        <f t="shared" si="76"/>
        <v>2021</v>
      </c>
      <c r="P2494" s="5" t="str">
        <f t="shared" si="77"/>
        <v>Sep</v>
      </c>
    </row>
    <row r="2495" spans="2:16" ht="14.25" customHeight="1" x14ac:dyDescent="0.4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c r="O2495" s="5">
        <f t="shared" si="76"/>
        <v>2021</v>
      </c>
      <c r="P2495" s="5" t="str">
        <f t="shared" si="77"/>
        <v>Sep</v>
      </c>
    </row>
    <row r="2496" spans="2:16" ht="14.25" customHeight="1" x14ac:dyDescent="0.4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c r="O2496" s="5">
        <f t="shared" si="76"/>
        <v>2021</v>
      </c>
      <c r="P2496" s="5" t="str">
        <f t="shared" si="77"/>
        <v>Sep</v>
      </c>
    </row>
    <row r="2497" spans="2:16" ht="14.25" customHeight="1" x14ac:dyDescent="0.4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c r="O2497" s="5">
        <f t="shared" si="76"/>
        <v>2021</v>
      </c>
      <c r="P2497" s="5" t="str">
        <f t="shared" si="77"/>
        <v>Sep</v>
      </c>
    </row>
    <row r="2498" spans="2:16" ht="14.25" customHeight="1" x14ac:dyDescent="0.4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c r="O2498" s="5">
        <f t="shared" si="76"/>
        <v>2021</v>
      </c>
      <c r="P2498" s="5" t="str">
        <f t="shared" si="77"/>
        <v>Sep</v>
      </c>
    </row>
    <row r="2499" spans="2:16" ht="14.25" customHeight="1" x14ac:dyDescent="0.4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c r="O2499" s="5">
        <f t="shared" si="76"/>
        <v>2021</v>
      </c>
      <c r="P2499" s="5" t="str">
        <f t="shared" si="77"/>
        <v>Oct</v>
      </c>
    </row>
    <row r="2500" spans="2:16" ht="14.25" customHeight="1" x14ac:dyDescent="0.4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c r="O2500" s="5">
        <f t="shared" si="76"/>
        <v>2021</v>
      </c>
      <c r="P2500" s="5" t="str">
        <f t="shared" si="77"/>
        <v>Oct</v>
      </c>
    </row>
    <row r="2501" spans="2:16" ht="14.25" customHeight="1" x14ac:dyDescent="0.4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c r="O2501" s="5">
        <f t="shared" si="76"/>
        <v>2021</v>
      </c>
      <c r="P2501" s="5" t="str">
        <f t="shared" si="77"/>
        <v>Oct</v>
      </c>
    </row>
    <row r="2502" spans="2:16" ht="14.25" customHeight="1" x14ac:dyDescent="0.4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c r="O2502" s="5">
        <f t="shared" si="76"/>
        <v>2021</v>
      </c>
      <c r="P2502" s="5" t="str">
        <f t="shared" si="77"/>
        <v>Oct</v>
      </c>
    </row>
    <row r="2503" spans="2:16" ht="14.25" customHeight="1" x14ac:dyDescent="0.4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c r="O2503" s="5">
        <f t="shared" ref="O2503:O2566" si="78">YEAR(D2503)</f>
        <v>2021</v>
      </c>
      <c r="P2503" s="5" t="str">
        <f t="shared" ref="P2503:P2566" si="79">TEXT(D2503, "mmm")</f>
        <v>Oct</v>
      </c>
    </row>
    <row r="2504" spans="2:16" ht="14.25" customHeight="1" x14ac:dyDescent="0.4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c r="O2504" s="5">
        <f t="shared" si="78"/>
        <v>2021</v>
      </c>
      <c r="P2504" s="5" t="str">
        <f t="shared" si="79"/>
        <v>Oct</v>
      </c>
    </row>
    <row r="2505" spans="2:16" ht="14.25" customHeight="1" x14ac:dyDescent="0.4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c r="O2505" s="5">
        <f t="shared" si="78"/>
        <v>2021</v>
      </c>
      <c r="P2505" s="5" t="str">
        <f t="shared" si="79"/>
        <v>Nov</v>
      </c>
    </row>
    <row r="2506" spans="2:16" ht="14.25" customHeight="1" x14ac:dyDescent="0.4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c r="O2506" s="5">
        <f t="shared" si="78"/>
        <v>2021</v>
      </c>
      <c r="P2506" s="5" t="str">
        <f t="shared" si="79"/>
        <v>Nov</v>
      </c>
    </row>
    <row r="2507" spans="2:16" ht="14.25" customHeight="1" x14ac:dyDescent="0.4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c r="O2507" s="5">
        <f t="shared" si="78"/>
        <v>2021</v>
      </c>
      <c r="P2507" s="5" t="str">
        <f t="shared" si="79"/>
        <v>Nov</v>
      </c>
    </row>
    <row r="2508" spans="2:16" ht="14.25" customHeight="1" x14ac:dyDescent="0.4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c r="O2508" s="5">
        <f t="shared" si="78"/>
        <v>2021</v>
      </c>
      <c r="P2508" s="5" t="str">
        <f t="shared" si="79"/>
        <v>Nov</v>
      </c>
    </row>
    <row r="2509" spans="2:16" ht="14.25" customHeight="1" x14ac:dyDescent="0.4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c r="O2509" s="5">
        <f t="shared" si="78"/>
        <v>2021</v>
      </c>
      <c r="P2509" s="5" t="str">
        <f t="shared" si="79"/>
        <v>Nov</v>
      </c>
    </row>
    <row r="2510" spans="2:16" ht="14.25" customHeight="1" x14ac:dyDescent="0.4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c r="O2510" s="5">
        <f t="shared" si="78"/>
        <v>2021</v>
      </c>
      <c r="P2510" s="5" t="str">
        <f t="shared" si="79"/>
        <v>Nov</v>
      </c>
    </row>
    <row r="2511" spans="2:16" ht="14.25" customHeight="1" x14ac:dyDescent="0.4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c r="O2511" s="5">
        <f t="shared" si="78"/>
        <v>2021</v>
      </c>
      <c r="P2511" s="5" t="str">
        <f t="shared" si="79"/>
        <v>Dec</v>
      </c>
    </row>
    <row r="2512" spans="2:16" ht="14.25" customHeight="1" x14ac:dyDescent="0.4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c r="O2512" s="5">
        <f t="shared" si="78"/>
        <v>2021</v>
      </c>
      <c r="P2512" s="5" t="str">
        <f t="shared" si="79"/>
        <v>Dec</v>
      </c>
    </row>
    <row r="2513" spans="2:16" ht="14.25" customHeight="1" x14ac:dyDescent="0.4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c r="O2513" s="5">
        <f t="shared" si="78"/>
        <v>2021</v>
      </c>
      <c r="P2513" s="5" t="str">
        <f t="shared" si="79"/>
        <v>Dec</v>
      </c>
    </row>
    <row r="2514" spans="2:16" ht="14.25" customHeight="1" x14ac:dyDescent="0.4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c r="O2514" s="5">
        <f t="shared" si="78"/>
        <v>2021</v>
      </c>
      <c r="P2514" s="5" t="str">
        <f t="shared" si="79"/>
        <v>Dec</v>
      </c>
    </row>
    <row r="2515" spans="2:16" ht="14.25" customHeight="1" x14ac:dyDescent="0.4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c r="O2515" s="5">
        <f t="shared" si="78"/>
        <v>2021</v>
      </c>
      <c r="P2515" s="5" t="str">
        <f t="shared" si="79"/>
        <v>Dec</v>
      </c>
    </row>
    <row r="2516" spans="2:16" ht="14.25" customHeight="1" x14ac:dyDescent="0.4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c r="O2516" s="5">
        <f t="shared" si="78"/>
        <v>2021</v>
      </c>
      <c r="P2516" s="5" t="str">
        <f t="shared" si="79"/>
        <v>Dec</v>
      </c>
    </row>
    <row r="2517" spans="2:16" ht="14.25" customHeight="1" x14ac:dyDescent="0.4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c r="O2517" s="5">
        <f t="shared" si="78"/>
        <v>2021</v>
      </c>
      <c r="P2517" s="5" t="str">
        <f t="shared" si="79"/>
        <v>Jan</v>
      </c>
    </row>
    <row r="2518" spans="2:16" ht="14.25" customHeight="1" x14ac:dyDescent="0.4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c r="O2518" s="5">
        <f t="shared" si="78"/>
        <v>2021</v>
      </c>
      <c r="P2518" s="5" t="str">
        <f t="shared" si="79"/>
        <v>Jan</v>
      </c>
    </row>
    <row r="2519" spans="2:16" ht="14.25" customHeight="1" x14ac:dyDescent="0.4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c r="O2519" s="5">
        <f t="shared" si="78"/>
        <v>2021</v>
      </c>
      <c r="P2519" s="5" t="str">
        <f t="shared" si="79"/>
        <v>Jan</v>
      </c>
    </row>
    <row r="2520" spans="2:16" ht="14.25" customHeight="1" x14ac:dyDescent="0.4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c r="O2520" s="5">
        <f t="shared" si="78"/>
        <v>2021</v>
      </c>
      <c r="P2520" s="5" t="str">
        <f t="shared" si="79"/>
        <v>Jan</v>
      </c>
    </row>
    <row r="2521" spans="2:16" ht="14.25" customHeight="1" x14ac:dyDescent="0.4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c r="O2521" s="5">
        <f t="shared" si="78"/>
        <v>2021</v>
      </c>
      <c r="P2521" s="5" t="str">
        <f t="shared" si="79"/>
        <v>Jan</v>
      </c>
    </row>
    <row r="2522" spans="2:16" ht="14.25" customHeight="1" x14ac:dyDescent="0.4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c r="O2522" s="5">
        <f t="shared" si="78"/>
        <v>2021</v>
      </c>
      <c r="P2522" s="5" t="str">
        <f t="shared" si="79"/>
        <v>Jan</v>
      </c>
    </row>
    <row r="2523" spans="2:16" ht="14.25" customHeight="1" x14ac:dyDescent="0.4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c r="O2523" s="5">
        <f t="shared" si="78"/>
        <v>2021</v>
      </c>
      <c r="P2523" s="5" t="str">
        <f t="shared" si="79"/>
        <v>Feb</v>
      </c>
    </row>
    <row r="2524" spans="2:16" ht="14.25" customHeight="1" x14ac:dyDescent="0.4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c r="O2524" s="5">
        <f t="shared" si="78"/>
        <v>2021</v>
      </c>
      <c r="P2524" s="5" t="str">
        <f t="shared" si="79"/>
        <v>Feb</v>
      </c>
    </row>
    <row r="2525" spans="2:16" ht="14.25" customHeight="1" x14ac:dyDescent="0.4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c r="O2525" s="5">
        <f t="shared" si="78"/>
        <v>2021</v>
      </c>
      <c r="P2525" s="5" t="str">
        <f t="shared" si="79"/>
        <v>Feb</v>
      </c>
    </row>
    <row r="2526" spans="2:16" ht="14.25" customHeight="1" x14ac:dyDescent="0.4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c r="O2526" s="5">
        <f t="shared" si="78"/>
        <v>2021</v>
      </c>
      <c r="P2526" s="5" t="str">
        <f t="shared" si="79"/>
        <v>Feb</v>
      </c>
    </row>
    <row r="2527" spans="2:16" ht="14.25" customHeight="1" x14ac:dyDescent="0.4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c r="O2527" s="5">
        <f t="shared" si="78"/>
        <v>2021</v>
      </c>
      <c r="P2527" s="5" t="str">
        <f t="shared" si="79"/>
        <v>Feb</v>
      </c>
    </row>
    <row r="2528" spans="2:16" ht="14.25" customHeight="1" x14ac:dyDescent="0.4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c r="O2528" s="5">
        <f t="shared" si="78"/>
        <v>2021</v>
      </c>
      <c r="P2528" s="5" t="str">
        <f t="shared" si="79"/>
        <v>Feb</v>
      </c>
    </row>
    <row r="2529" spans="2:16" ht="14.25" customHeight="1" x14ac:dyDescent="0.4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c r="O2529" s="5">
        <f t="shared" si="78"/>
        <v>2021</v>
      </c>
      <c r="P2529" s="5" t="str">
        <f t="shared" si="79"/>
        <v>Mar</v>
      </c>
    </row>
    <row r="2530" spans="2:16" ht="14.25" customHeight="1" x14ac:dyDescent="0.4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c r="O2530" s="5">
        <f t="shared" si="78"/>
        <v>2021</v>
      </c>
      <c r="P2530" s="5" t="str">
        <f t="shared" si="79"/>
        <v>Mar</v>
      </c>
    </row>
    <row r="2531" spans="2:16" ht="14.25" customHeight="1" x14ac:dyDescent="0.4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c r="O2531" s="5">
        <f t="shared" si="78"/>
        <v>2021</v>
      </c>
      <c r="P2531" s="5" t="str">
        <f t="shared" si="79"/>
        <v>Mar</v>
      </c>
    </row>
    <row r="2532" spans="2:16" ht="14.25" customHeight="1" x14ac:dyDescent="0.4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c r="O2532" s="5">
        <f t="shared" si="78"/>
        <v>2021</v>
      </c>
      <c r="P2532" s="5" t="str">
        <f t="shared" si="79"/>
        <v>Mar</v>
      </c>
    </row>
    <row r="2533" spans="2:16" ht="14.25" customHeight="1" x14ac:dyDescent="0.4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c r="O2533" s="5">
        <f t="shared" si="78"/>
        <v>2021</v>
      </c>
      <c r="P2533" s="5" t="str">
        <f t="shared" si="79"/>
        <v>Mar</v>
      </c>
    </row>
    <row r="2534" spans="2:16" ht="14.25" customHeight="1" x14ac:dyDescent="0.4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c r="O2534" s="5">
        <f t="shared" si="78"/>
        <v>2021</v>
      </c>
      <c r="P2534" s="5" t="str">
        <f t="shared" si="79"/>
        <v>Mar</v>
      </c>
    </row>
    <row r="2535" spans="2:16" ht="14.25" customHeight="1" x14ac:dyDescent="0.4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c r="O2535" s="5">
        <f t="shared" si="78"/>
        <v>2021</v>
      </c>
      <c r="P2535" s="5" t="str">
        <f t="shared" si="79"/>
        <v>Apr</v>
      </c>
    </row>
    <row r="2536" spans="2:16" ht="14.25" customHeight="1" x14ac:dyDescent="0.4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c r="O2536" s="5">
        <f t="shared" si="78"/>
        <v>2021</v>
      </c>
      <c r="P2536" s="5" t="str">
        <f t="shared" si="79"/>
        <v>Apr</v>
      </c>
    </row>
    <row r="2537" spans="2:16" ht="14.25" customHeight="1" x14ac:dyDescent="0.4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c r="O2537" s="5">
        <f t="shared" si="78"/>
        <v>2021</v>
      </c>
      <c r="P2537" s="5" t="str">
        <f t="shared" si="79"/>
        <v>Apr</v>
      </c>
    </row>
    <row r="2538" spans="2:16" ht="14.25" customHeight="1" x14ac:dyDescent="0.4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c r="O2538" s="5">
        <f t="shared" si="78"/>
        <v>2021</v>
      </c>
      <c r="P2538" s="5" t="str">
        <f t="shared" si="79"/>
        <v>Apr</v>
      </c>
    </row>
    <row r="2539" spans="2:16" ht="14.25" customHeight="1" x14ac:dyDescent="0.4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c r="O2539" s="5">
        <f t="shared" si="78"/>
        <v>2021</v>
      </c>
      <c r="P2539" s="5" t="str">
        <f t="shared" si="79"/>
        <v>Apr</v>
      </c>
    </row>
    <row r="2540" spans="2:16" ht="14.25" customHeight="1" x14ac:dyDescent="0.4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c r="O2540" s="5">
        <f t="shared" si="78"/>
        <v>2021</v>
      </c>
      <c r="P2540" s="5" t="str">
        <f t="shared" si="79"/>
        <v>Apr</v>
      </c>
    </row>
    <row r="2541" spans="2:16" ht="14.25" customHeight="1" x14ac:dyDescent="0.4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c r="O2541" s="5">
        <f t="shared" si="78"/>
        <v>2021</v>
      </c>
      <c r="P2541" s="5" t="str">
        <f t="shared" si="79"/>
        <v>May</v>
      </c>
    </row>
    <row r="2542" spans="2:16" ht="14.25" customHeight="1" x14ac:dyDescent="0.4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c r="O2542" s="5">
        <f t="shared" si="78"/>
        <v>2021</v>
      </c>
      <c r="P2542" s="5" t="str">
        <f t="shared" si="79"/>
        <v>May</v>
      </c>
    </row>
    <row r="2543" spans="2:16" ht="14.25" customHeight="1" x14ac:dyDescent="0.4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c r="O2543" s="5">
        <f t="shared" si="78"/>
        <v>2021</v>
      </c>
      <c r="P2543" s="5" t="str">
        <f t="shared" si="79"/>
        <v>May</v>
      </c>
    </row>
    <row r="2544" spans="2:16" ht="14.25" customHeight="1" x14ac:dyDescent="0.4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c r="O2544" s="5">
        <f t="shared" si="78"/>
        <v>2021</v>
      </c>
      <c r="P2544" s="5" t="str">
        <f t="shared" si="79"/>
        <v>May</v>
      </c>
    </row>
    <row r="2545" spans="2:16" ht="14.25" customHeight="1" x14ac:dyDescent="0.4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c r="O2545" s="5">
        <f t="shared" si="78"/>
        <v>2021</v>
      </c>
      <c r="P2545" s="5" t="str">
        <f t="shared" si="79"/>
        <v>May</v>
      </c>
    </row>
    <row r="2546" spans="2:16" ht="14.25" customHeight="1" x14ac:dyDescent="0.4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c r="O2546" s="5">
        <f t="shared" si="78"/>
        <v>2021</v>
      </c>
      <c r="P2546" s="5" t="str">
        <f t="shared" si="79"/>
        <v>May</v>
      </c>
    </row>
    <row r="2547" spans="2:16" ht="14.25" customHeight="1" x14ac:dyDescent="0.4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c r="O2547" s="5">
        <f t="shared" si="78"/>
        <v>2021</v>
      </c>
      <c r="P2547" s="5" t="str">
        <f t="shared" si="79"/>
        <v>Jun</v>
      </c>
    </row>
    <row r="2548" spans="2:16" ht="14.25" customHeight="1" x14ac:dyDescent="0.4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c r="O2548" s="5">
        <f t="shared" si="78"/>
        <v>2021</v>
      </c>
      <c r="P2548" s="5" t="str">
        <f t="shared" si="79"/>
        <v>Jun</v>
      </c>
    </row>
    <row r="2549" spans="2:16" ht="14.25" customHeight="1" x14ac:dyDescent="0.4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c r="O2549" s="5">
        <f t="shared" si="78"/>
        <v>2021</v>
      </c>
      <c r="P2549" s="5" t="str">
        <f t="shared" si="79"/>
        <v>Jun</v>
      </c>
    </row>
    <row r="2550" spans="2:16" ht="14.25" customHeight="1" x14ac:dyDescent="0.4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c r="O2550" s="5">
        <f t="shared" si="78"/>
        <v>2021</v>
      </c>
      <c r="P2550" s="5" t="str">
        <f t="shared" si="79"/>
        <v>Jun</v>
      </c>
    </row>
    <row r="2551" spans="2:16" ht="14.25" customHeight="1" x14ac:dyDescent="0.4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c r="O2551" s="5">
        <f t="shared" si="78"/>
        <v>2021</v>
      </c>
      <c r="P2551" s="5" t="str">
        <f t="shared" si="79"/>
        <v>Jun</v>
      </c>
    </row>
    <row r="2552" spans="2:16" ht="14.25" customHeight="1" x14ac:dyDescent="0.4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c r="O2552" s="5">
        <f t="shared" si="78"/>
        <v>2021</v>
      </c>
      <c r="P2552" s="5" t="str">
        <f t="shared" si="79"/>
        <v>Jun</v>
      </c>
    </row>
    <row r="2553" spans="2:16" ht="14.25" customHeight="1" x14ac:dyDescent="0.4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c r="O2553" s="5">
        <f t="shared" si="78"/>
        <v>2021</v>
      </c>
      <c r="P2553" s="5" t="str">
        <f t="shared" si="79"/>
        <v>Jul</v>
      </c>
    </row>
    <row r="2554" spans="2:16" ht="14.25" customHeight="1" x14ac:dyDescent="0.4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c r="O2554" s="5">
        <f t="shared" si="78"/>
        <v>2021</v>
      </c>
      <c r="P2554" s="5" t="str">
        <f t="shared" si="79"/>
        <v>Jul</v>
      </c>
    </row>
    <row r="2555" spans="2:16" ht="14.25" customHeight="1" x14ac:dyDescent="0.4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c r="O2555" s="5">
        <f t="shared" si="78"/>
        <v>2021</v>
      </c>
      <c r="P2555" s="5" t="str">
        <f t="shared" si="79"/>
        <v>Jul</v>
      </c>
    </row>
    <row r="2556" spans="2:16" ht="14.25" customHeight="1" x14ac:dyDescent="0.4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c r="O2556" s="5">
        <f t="shared" si="78"/>
        <v>2021</v>
      </c>
      <c r="P2556" s="5" t="str">
        <f t="shared" si="79"/>
        <v>Jul</v>
      </c>
    </row>
    <row r="2557" spans="2:16" ht="14.25" customHeight="1" x14ac:dyDescent="0.4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c r="O2557" s="5">
        <f t="shared" si="78"/>
        <v>2021</v>
      </c>
      <c r="P2557" s="5" t="str">
        <f t="shared" si="79"/>
        <v>Jul</v>
      </c>
    </row>
    <row r="2558" spans="2:16" ht="14.25" customHeight="1" x14ac:dyDescent="0.4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c r="O2558" s="5">
        <f t="shared" si="78"/>
        <v>2021</v>
      </c>
      <c r="P2558" s="5" t="str">
        <f t="shared" si="79"/>
        <v>Jul</v>
      </c>
    </row>
    <row r="2559" spans="2:16" ht="14.25" customHeight="1" x14ac:dyDescent="0.4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c r="O2559" s="5">
        <f t="shared" si="78"/>
        <v>2021</v>
      </c>
      <c r="P2559" s="5" t="str">
        <f t="shared" si="79"/>
        <v>Aug</v>
      </c>
    </row>
    <row r="2560" spans="2:16" ht="14.25" customHeight="1" x14ac:dyDescent="0.4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c r="O2560" s="5">
        <f t="shared" si="78"/>
        <v>2021</v>
      </c>
      <c r="P2560" s="5" t="str">
        <f t="shared" si="79"/>
        <v>Aug</v>
      </c>
    </row>
    <row r="2561" spans="2:16" ht="14.25" customHeight="1" x14ac:dyDescent="0.4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c r="O2561" s="5">
        <f t="shared" si="78"/>
        <v>2021</v>
      </c>
      <c r="P2561" s="5" t="str">
        <f t="shared" si="79"/>
        <v>Aug</v>
      </c>
    </row>
    <row r="2562" spans="2:16" ht="14.25" customHeight="1" x14ac:dyDescent="0.4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c r="O2562" s="5">
        <f t="shared" si="78"/>
        <v>2021</v>
      </c>
      <c r="P2562" s="5" t="str">
        <f t="shared" si="79"/>
        <v>Aug</v>
      </c>
    </row>
    <row r="2563" spans="2:16" ht="14.25" customHeight="1" x14ac:dyDescent="0.4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c r="O2563" s="5">
        <f t="shared" si="78"/>
        <v>2021</v>
      </c>
      <c r="P2563" s="5" t="str">
        <f t="shared" si="79"/>
        <v>Aug</v>
      </c>
    </row>
    <row r="2564" spans="2:16" ht="14.25" customHeight="1" x14ac:dyDescent="0.4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c r="O2564" s="5">
        <f t="shared" si="78"/>
        <v>2021</v>
      </c>
      <c r="P2564" s="5" t="str">
        <f t="shared" si="79"/>
        <v>Aug</v>
      </c>
    </row>
    <row r="2565" spans="2:16" ht="14.25" customHeight="1" x14ac:dyDescent="0.4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c r="O2565" s="5">
        <f t="shared" si="78"/>
        <v>2021</v>
      </c>
      <c r="P2565" s="5" t="str">
        <f t="shared" si="79"/>
        <v>Sep</v>
      </c>
    </row>
    <row r="2566" spans="2:16" ht="14.25" customHeight="1" x14ac:dyDescent="0.4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c r="O2566" s="5">
        <f t="shared" si="78"/>
        <v>2021</v>
      </c>
      <c r="P2566" s="5" t="str">
        <f t="shared" si="79"/>
        <v>Sep</v>
      </c>
    </row>
    <row r="2567" spans="2:16" ht="14.25" customHeight="1" x14ac:dyDescent="0.4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c r="O2567" s="5">
        <f t="shared" ref="O2567:O2630" si="80">YEAR(D2567)</f>
        <v>2021</v>
      </c>
      <c r="P2567" s="5" t="str">
        <f t="shared" ref="P2567:P2630" si="81">TEXT(D2567, "mmm")</f>
        <v>Sep</v>
      </c>
    </row>
    <row r="2568" spans="2:16" ht="14.25" customHeight="1" x14ac:dyDescent="0.4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c r="O2568" s="5">
        <f t="shared" si="80"/>
        <v>2021</v>
      </c>
      <c r="P2568" s="5" t="str">
        <f t="shared" si="81"/>
        <v>Sep</v>
      </c>
    </row>
    <row r="2569" spans="2:16" ht="14.25" customHeight="1" x14ac:dyDescent="0.4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c r="O2569" s="5">
        <f t="shared" si="80"/>
        <v>2021</v>
      </c>
      <c r="P2569" s="5" t="str">
        <f t="shared" si="81"/>
        <v>Sep</v>
      </c>
    </row>
    <row r="2570" spans="2:16" ht="14.25" customHeight="1" x14ac:dyDescent="0.4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c r="O2570" s="5">
        <f t="shared" si="80"/>
        <v>2021</v>
      </c>
      <c r="P2570" s="5" t="str">
        <f t="shared" si="81"/>
        <v>Sep</v>
      </c>
    </row>
    <row r="2571" spans="2:16" ht="14.25" customHeight="1" x14ac:dyDescent="0.4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c r="O2571" s="5">
        <f t="shared" si="80"/>
        <v>2021</v>
      </c>
      <c r="P2571" s="5" t="str">
        <f t="shared" si="81"/>
        <v>Oct</v>
      </c>
    </row>
    <row r="2572" spans="2:16" ht="14.25" customHeight="1" x14ac:dyDescent="0.4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c r="O2572" s="5">
        <f t="shared" si="80"/>
        <v>2021</v>
      </c>
      <c r="P2572" s="5" t="str">
        <f t="shared" si="81"/>
        <v>Oct</v>
      </c>
    </row>
    <row r="2573" spans="2:16" ht="14.25" customHeight="1" x14ac:dyDescent="0.4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c r="O2573" s="5">
        <f t="shared" si="80"/>
        <v>2021</v>
      </c>
      <c r="P2573" s="5" t="str">
        <f t="shared" si="81"/>
        <v>Oct</v>
      </c>
    </row>
    <row r="2574" spans="2:16" ht="14.25" customHeight="1" x14ac:dyDescent="0.4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c r="O2574" s="5">
        <f t="shared" si="80"/>
        <v>2021</v>
      </c>
      <c r="P2574" s="5" t="str">
        <f t="shared" si="81"/>
        <v>Oct</v>
      </c>
    </row>
    <row r="2575" spans="2:16" ht="14.25" customHeight="1" x14ac:dyDescent="0.4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c r="O2575" s="5">
        <f t="shared" si="80"/>
        <v>2021</v>
      </c>
      <c r="P2575" s="5" t="str">
        <f t="shared" si="81"/>
        <v>Oct</v>
      </c>
    </row>
    <row r="2576" spans="2:16" ht="14.25" customHeight="1" x14ac:dyDescent="0.4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c r="O2576" s="5">
        <f t="shared" si="80"/>
        <v>2021</v>
      </c>
      <c r="P2576" s="5" t="str">
        <f t="shared" si="81"/>
        <v>Oct</v>
      </c>
    </row>
    <row r="2577" spans="2:16" ht="14.25" customHeight="1" x14ac:dyDescent="0.4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c r="O2577" s="5">
        <f t="shared" si="80"/>
        <v>2021</v>
      </c>
      <c r="P2577" s="5" t="str">
        <f t="shared" si="81"/>
        <v>Nov</v>
      </c>
    </row>
    <row r="2578" spans="2:16" ht="14.25" customHeight="1" x14ac:dyDescent="0.4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c r="O2578" s="5">
        <f t="shared" si="80"/>
        <v>2021</v>
      </c>
      <c r="P2578" s="5" t="str">
        <f t="shared" si="81"/>
        <v>Nov</v>
      </c>
    </row>
    <row r="2579" spans="2:16" ht="14.25" customHeight="1" x14ac:dyDescent="0.4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c r="O2579" s="5">
        <f t="shared" si="80"/>
        <v>2021</v>
      </c>
      <c r="P2579" s="5" t="str">
        <f t="shared" si="81"/>
        <v>Nov</v>
      </c>
    </row>
    <row r="2580" spans="2:16" ht="14.25" customHeight="1" x14ac:dyDescent="0.4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c r="O2580" s="5">
        <f t="shared" si="80"/>
        <v>2021</v>
      </c>
      <c r="P2580" s="5" t="str">
        <f t="shared" si="81"/>
        <v>Nov</v>
      </c>
    </row>
    <row r="2581" spans="2:16" ht="14.25" customHeight="1" x14ac:dyDescent="0.4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c r="O2581" s="5">
        <f t="shared" si="80"/>
        <v>2021</v>
      </c>
      <c r="P2581" s="5" t="str">
        <f t="shared" si="81"/>
        <v>Nov</v>
      </c>
    </row>
    <row r="2582" spans="2:16" ht="14.25" customHeight="1" x14ac:dyDescent="0.4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c r="O2582" s="5">
        <f t="shared" si="80"/>
        <v>2021</v>
      </c>
      <c r="P2582" s="5" t="str">
        <f t="shared" si="81"/>
        <v>Nov</v>
      </c>
    </row>
    <row r="2583" spans="2:16" ht="14.25" customHeight="1" x14ac:dyDescent="0.4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c r="O2583" s="5">
        <f t="shared" si="80"/>
        <v>2021</v>
      </c>
      <c r="P2583" s="5" t="str">
        <f t="shared" si="81"/>
        <v>Dec</v>
      </c>
    </row>
    <row r="2584" spans="2:16" ht="14.25" customHeight="1" x14ac:dyDescent="0.4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c r="O2584" s="5">
        <f t="shared" si="80"/>
        <v>2021</v>
      </c>
      <c r="P2584" s="5" t="str">
        <f t="shared" si="81"/>
        <v>Dec</v>
      </c>
    </row>
    <row r="2585" spans="2:16" ht="14.25" customHeight="1" x14ac:dyDescent="0.4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c r="O2585" s="5">
        <f t="shared" si="80"/>
        <v>2021</v>
      </c>
      <c r="P2585" s="5" t="str">
        <f t="shared" si="81"/>
        <v>Dec</v>
      </c>
    </row>
    <row r="2586" spans="2:16" ht="14.25" customHeight="1" x14ac:dyDescent="0.4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c r="O2586" s="5">
        <f t="shared" si="80"/>
        <v>2021</v>
      </c>
      <c r="P2586" s="5" t="str">
        <f t="shared" si="81"/>
        <v>Dec</v>
      </c>
    </row>
    <row r="2587" spans="2:16" ht="14.25" customHeight="1" x14ac:dyDescent="0.4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c r="O2587" s="5">
        <f t="shared" si="80"/>
        <v>2021</v>
      </c>
      <c r="P2587" s="5" t="str">
        <f t="shared" si="81"/>
        <v>Dec</v>
      </c>
    </row>
    <row r="2588" spans="2:16" ht="14.25" customHeight="1" x14ac:dyDescent="0.4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c r="O2588" s="5">
        <f t="shared" si="80"/>
        <v>2021</v>
      </c>
      <c r="P2588" s="5" t="str">
        <f t="shared" si="81"/>
        <v>Dec</v>
      </c>
    </row>
    <row r="2589" spans="2:16" ht="14.25" customHeight="1" x14ac:dyDescent="0.4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c r="O2589" s="5">
        <f t="shared" si="80"/>
        <v>2021</v>
      </c>
      <c r="P2589" s="5" t="str">
        <f t="shared" si="81"/>
        <v>Jan</v>
      </c>
    </row>
    <row r="2590" spans="2:16" ht="14.25" customHeight="1" x14ac:dyDescent="0.4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c r="O2590" s="5">
        <f t="shared" si="80"/>
        <v>2021</v>
      </c>
      <c r="P2590" s="5" t="str">
        <f t="shared" si="81"/>
        <v>Jan</v>
      </c>
    </row>
    <row r="2591" spans="2:16" ht="14.25" customHeight="1" x14ac:dyDescent="0.4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c r="O2591" s="5">
        <f t="shared" si="80"/>
        <v>2021</v>
      </c>
      <c r="P2591" s="5" t="str">
        <f t="shared" si="81"/>
        <v>Jan</v>
      </c>
    </row>
    <row r="2592" spans="2:16" ht="14.25" customHeight="1" x14ac:dyDescent="0.4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c r="O2592" s="5">
        <f t="shared" si="80"/>
        <v>2021</v>
      </c>
      <c r="P2592" s="5" t="str">
        <f t="shared" si="81"/>
        <v>Jan</v>
      </c>
    </row>
    <row r="2593" spans="2:16" ht="14.25" customHeight="1" x14ac:dyDescent="0.4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c r="O2593" s="5">
        <f t="shared" si="80"/>
        <v>2021</v>
      </c>
      <c r="P2593" s="5" t="str">
        <f t="shared" si="81"/>
        <v>Jan</v>
      </c>
    </row>
    <row r="2594" spans="2:16" ht="14.25" customHeight="1" x14ac:dyDescent="0.4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c r="O2594" s="5">
        <f t="shared" si="80"/>
        <v>2021</v>
      </c>
      <c r="P2594" s="5" t="str">
        <f t="shared" si="81"/>
        <v>Jan</v>
      </c>
    </row>
    <row r="2595" spans="2:16" ht="14.25" customHeight="1" x14ac:dyDescent="0.4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c r="O2595" s="5">
        <f t="shared" si="80"/>
        <v>2021</v>
      </c>
      <c r="P2595" s="5" t="str">
        <f t="shared" si="81"/>
        <v>Feb</v>
      </c>
    </row>
    <row r="2596" spans="2:16" ht="14.25" customHeight="1" x14ac:dyDescent="0.4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c r="O2596" s="5">
        <f t="shared" si="80"/>
        <v>2021</v>
      </c>
      <c r="P2596" s="5" t="str">
        <f t="shared" si="81"/>
        <v>Feb</v>
      </c>
    </row>
    <row r="2597" spans="2:16" ht="14.25" customHeight="1" x14ac:dyDescent="0.4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c r="O2597" s="5">
        <f t="shared" si="80"/>
        <v>2021</v>
      </c>
      <c r="P2597" s="5" t="str">
        <f t="shared" si="81"/>
        <v>Feb</v>
      </c>
    </row>
    <row r="2598" spans="2:16" ht="14.25" customHeight="1" x14ac:dyDescent="0.4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c r="O2598" s="5">
        <f t="shared" si="80"/>
        <v>2021</v>
      </c>
      <c r="P2598" s="5" t="str">
        <f t="shared" si="81"/>
        <v>Feb</v>
      </c>
    </row>
    <row r="2599" spans="2:16" ht="14.25" customHeight="1" x14ac:dyDescent="0.4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c r="O2599" s="5">
        <f t="shared" si="80"/>
        <v>2021</v>
      </c>
      <c r="P2599" s="5" t="str">
        <f t="shared" si="81"/>
        <v>Feb</v>
      </c>
    </row>
    <row r="2600" spans="2:16" ht="14.25" customHeight="1" x14ac:dyDescent="0.4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c r="O2600" s="5">
        <f t="shared" si="80"/>
        <v>2021</v>
      </c>
      <c r="P2600" s="5" t="str">
        <f t="shared" si="81"/>
        <v>Feb</v>
      </c>
    </row>
    <row r="2601" spans="2:16" ht="14.25" customHeight="1" x14ac:dyDescent="0.4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c r="O2601" s="5">
        <f t="shared" si="80"/>
        <v>2021</v>
      </c>
      <c r="P2601" s="5" t="str">
        <f t="shared" si="81"/>
        <v>Mar</v>
      </c>
    </row>
    <row r="2602" spans="2:16" ht="14.25" customHeight="1" x14ac:dyDescent="0.4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c r="O2602" s="5">
        <f t="shared" si="80"/>
        <v>2021</v>
      </c>
      <c r="P2602" s="5" t="str">
        <f t="shared" si="81"/>
        <v>Mar</v>
      </c>
    </row>
    <row r="2603" spans="2:16" ht="14.25" customHeight="1" x14ac:dyDescent="0.4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c r="O2603" s="5">
        <f t="shared" si="80"/>
        <v>2021</v>
      </c>
      <c r="P2603" s="5" t="str">
        <f t="shared" si="81"/>
        <v>Mar</v>
      </c>
    </row>
    <row r="2604" spans="2:16" ht="14.25" customHeight="1" x14ac:dyDescent="0.4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c r="O2604" s="5">
        <f t="shared" si="80"/>
        <v>2021</v>
      </c>
      <c r="P2604" s="5" t="str">
        <f t="shared" si="81"/>
        <v>Mar</v>
      </c>
    </row>
    <row r="2605" spans="2:16" ht="14.25" customHeight="1" x14ac:dyDescent="0.4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c r="O2605" s="5">
        <f t="shared" si="80"/>
        <v>2021</v>
      </c>
      <c r="P2605" s="5" t="str">
        <f t="shared" si="81"/>
        <v>Mar</v>
      </c>
    </row>
    <row r="2606" spans="2:16" ht="14.25" customHeight="1" x14ac:dyDescent="0.4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c r="O2606" s="5">
        <f t="shared" si="80"/>
        <v>2021</v>
      </c>
      <c r="P2606" s="5" t="str">
        <f t="shared" si="81"/>
        <v>Mar</v>
      </c>
    </row>
    <row r="2607" spans="2:16" ht="14.25" customHeight="1" x14ac:dyDescent="0.4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c r="O2607" s="5">
        <f t="shared" si="80"/>
        <v>2021</v>
      </c>
      <c r="P2607" s="5" t="str">
        <f t="shared" si="81"/>
        <v>Apr</v>
      </c>
    </row>
    <row r="2608" spans="2:16" ht="14.25" customHeight="1" x14ac:dyDescent="0.4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c r="O2608" s="5">
        <f t="shared" si="80"/>
        <v>2021</v>
      </c>
      <c r="P2608" s="5" t="str">
        <f t="shared" si="81"/>
        <v>Apr</v>
      </c>
    </row>
    <row r="2609" spans="2:16" ht="14.25" customHeight="1" x14ac:dyDescent="0.4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c r="O2609" s="5">
        <f t="shared" si="80"/>
        <v>2021</v>
      </c>
      <c r="P2609" s="5" t="str">
        <f t="shared" si="81"/>
        <v>Apr</v>
      </c>
    </row>
    <row r="2610" spans="2:16" ht="14.25" customHeight="1" x14ac:dyDescent="0.4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c r="O2610" s="5">
        <f t="shared" si="80"/>
        <v>2021</v>
      </c>
      <c r="P2610" s="5" t="str">
        <f t="shared" si="81"/>
        <v>Apr</v>
      </c>
    </row>
    <row r="2611" spans="2:16" ht="14.25" customHeight="1" x14ac:dyDescent="0.4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c r="O2611" s="5">
        <f t="shared" si="80"/>
        <v>2021</v>
      </c>
      <c r="P2611" s="5" t="str">
        <f t="shared" si="81"/>
        <v>Apr</v>
      </c>
    </row>
    <row r="2612" spans="2:16" ht="14.25" customHeight="1" x14ac:dyDescent="0.4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c r="O2612" s="5">
        <f t="shared" si="80"/>
        <v>2021</v>
      </c>
      <c r="P2612" s="5" t="str">
        <f t="shared" si="81"/>
        <v>Apr</v>
      </c>
    </row>
    <row r="2613" spans="2:16" ht="14.25" customHeight="1" x14ac:dyDescent="0.4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c r="O2613" s="5">
        <f t="shared" si="80"/>
        <v>2021</v>
      </c>
      <c r="P2613" s="5" t="str">
        <f t="shared" si="81"/>
        <v>May</v>
      </c>
    </row>
    <row r="2614" spans="2:16" ht="14.25" customHeight="1" x14ac:dyDescent="0.4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c r="O2614" s="5">
        <f t="shared" si="80"/>
        <v>2021</v>
      </c>
      <c r="P2614" s="5" t="str">
        <f t="shared" si="81"/>
        <v>May</v>
      </c>
    </row>
    <row r="2615" spans="2:16" ht="14.25" customHeight="1" x14ac:dyDescent="0.4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c r="O2615" s="5">
        <f t="shared" si="80"/>
        <v>2021</v>
      </c>
      <c r="P2615" s="5" t="str">
        <f t="shared" si="81"/>
        <v>May</v>
      </c>
    </row>
    <row r="2616" spans="2:16" ht="14.25" customHeight="1" x14ac:dyDescent="0.4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c r="O2616" s="5">
        <f t="shared" si="80"/>
        <v>2021</v>
      </c>
      <c r="P2616" s="5" t="str">
        <f t="shared" si="81"/>
        <v>May</v>
      </c>
    </row>
    <row r="2617" spans="2:16" ht="14.25" customHeight="1" x14ac:dyDescent="0.4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c r="O2617" s="5">
        <f t="shared" si="80"/>
        <v>2021</v>
      </c>
      <c r="P2617" s="5" t="str">
        <f t="shared" si="81"/>
        <v>May</v>
      </c>
    </row>
    <row r="2618" spans="2:16" ht="14.25" customHeight="1" x14ac:dyDescent="0.4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c r="O2618" s="5">
        <f t="shared" si="80"/>
        <v>2021</v>
      </c>
      <c r="P2618" s="5" t="str">
        <f t="shared" si="81"/>
        <v>May</v>
      </c>
    </row>
    <row r="2619" spans="2:16" ht="14.25" customHeight="1" x14ac:dyDescent="0.4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c r="O2619" s="5">
        <f t="shared" si="80"/>
        <v>2021</v>
      </c>
      <c r="P2619" s="5" t="str">
        <f t="shared" si="81"/>
        <v>Jun</v>
      </c>
    </row>
    <row r="2620" spans="2:16" ht="14.25" customHeight="1" x14ac:dyDescent="0.4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c r="O2620" s="5">
        <f t="shared" si="80"/>
        <v>2021</v>
      </c>
      <c r="P2620" s="5" t="str">
        <f t="shared" si="81"/>
        <v>Jun</v>
      </c>
    </row>
    <row r="2621" spans="2:16" ht="14.25" customHeight="1" x14ac:dyDescent="0.4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c r="O2621" s="5">
        <f t="shared" si="80"/>
        <v>2021</v>
      </c>
      <c r="P2621" s="5" t="str">
        <f t="shared" si="81"/>
        <v>Jun</v>
      </c>
    </row>
    <row r="2622" spans="2:16" ht="14.25" customHeight="1" x14ac:dyDescent="0.4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c r="O2622" s="5">
        <f t="shared" si="80"/>
        <v>2021</v>
      </c>
      <c r="P2622" s="5" t="str">
        <f t="shared" si="81"/>
        <v>Jun</v>
      </c>
    </row>
    <row r="2623" spans="2:16" ht="14.25" customHeight="1" x14ac:dyDescent="0.4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c r="O2623" s="5">
        <f t="shared" si="80"/>
        <v>2021</v>
      </c>
      <c r="P2623" s="5" t="str">
        <f t="shared" si="81"/>
        <v>Jun</v>
      </c>
    </row>
    <row r="2624" spans="2:16" ht="14.25" customHeight="1" x14ac:dyDescent="0.4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c r="O2624" s="5">
        <f t="shared" si="80"/>
        <v>2021</v>
      </c>
      <c r="P2624" s="5" t="str">
        <f t="shared" si="81"/>
        <v>Jun</v>
      </c>
    </row>
    <row r="2625" spans="2:16" ht="14.25" customHeight="1" x14ac:dyDescent="0.4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c r="O2625" s="5">
        <f t="shared" si="80"/>
        <v>2021</v>
      </c>
      <c r="P2625" s="5" t="str">
        <f t="shared" si="81"/>
        <v>Jul</v>
      </c>
    </row>
    <row r="2626" spans="2:16" ht="14.25" customHeight="1" x14ac:dyDescent="0.4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c r="O2626" s="5">
        <f t="shared" si="80"/>
        <v>2021</v>
      </c>
      <c r="P2626" s="5" t="str">
        <f t="shared" si="81"/>
        <v>Jul</v>
      </c>
    </row>
    <row r="2627" spans="2:16" ht="14.25" customHeight="1" x14ac:dyDescent="0.4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c r="O2627" s="5">
        <f t="shared" si="80"/>
        <v>2021</v>
      </c>
      <c r="P2627" s="5" t="str">
        <f t="shared" si="81"/>
        <v>Jul</v>
      </c>
    </row>
    <row r="2628" spans="2:16" ht="14.25" customHeight="1" x14ac:dyDescent="0.4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c r="O2628" s="5">
        <f t="shared" si="80"/>
        <v>2021</v>
      </c>
      <c r="P2628" s="5" t="str">
        <f t="shared" si="81"/>
        <v>Jul</v>
      </c>
    </row>
    <row r="2629" spans="2:16" ht="14.25" customHeight="1" x14ac:dyDescent="0.4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c r="O2629" s="5">
        <f t="shared" si="80"/>
        <v>2021</v>
      </c>
      <c r="P2629" s="5" t="str">
        <f t="shared" si="81"/>
        <v>Jul</v>
      </c>
    </row>
    <row r="2630" spans="2:16" ht="14.25" customHeight="1" x14ac:dyDescent="0.4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c r="O2630" s="5">
        <f t="shared" si="80"/>
        <v>2021</v>
      </c>
      <c r="P2630" s="5" t="str">
        <f t="shared" si="81"/>
        <v>Jul</v>
      </c>
    </row>
    <row r="2631" spans="2:16" ht="14.25" customHeight="1" x14ac:dyDescent="0.4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c r="O2631" s="5">
        <f t="shared" ref="O2631:O2694" si="82">YEAR(D2631)</f>
        <v>2021</v>
      </c>
      <c r="P2631" s="5" t="str">
        <f t="shared" ref="P2631:P2694" si="83">TEXT(D2631, "mmm")</f>
        <v>Aug</v>
      </c>
    </row>
    <row r="2632" spans="2:16" ht="14.25" customHeight="1" x14ac:dyDescent="0.4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c r="O2632" s="5">
        <f t="shared" si="82"/>
        <v>2021</v>
      </c>
      <c r="P2632" s="5" t="str">
        <f t="shared" si="83"/>
        <v>Aug</v>
      </c>
    </row>
    <row r="2633" spans="2:16" ht="14.25" customHeight="1" x14ac:dyDescent="0.4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c r="O2633" s="5">
        <f t="shared" si="82"/>
        <v>2021</v>
      </c>
      <c r="P2633" s="5" t="str">
        <f t="shared" si="83"/>
        <v>Aug</v>
      </c>
    </row>
    <row r="2634" spans="2:16" ht="14.25" customHeight="1" x14ac:dyDescent="0.4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c r="O2634" s="5">
        <f t="shared" si="82"/>
        <v>2021</v>
      </c>
      <c r="P2634" s="5" t="str">
        <f t="shared" si="83"/>
        <v>Aug</v>
      </c>
    </row>
    <row r="2635" spans="2:16" ht="14.25" customHeight="1" x14ac:dyDescent="0.4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c r="O2635" s="5">
        <f t="shared" si="82"/>
        <v>2021</v>
      </c>
      <c r="P2635" s="5" t="str">
        <f t="shared" si="83"/>
        <v>Aug</v>
      </c>
    </row>
    <row r="2636" spans="2:16" ht="14.25" customHeight="1" x14ac:dyDescent="0.4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c r="O2636" s="5">
        <f t="shared" si="82"/>
        <v>2021</v>
      </c>
      <c r="P2636" s="5" t="str">
        <f t="shared" si="83"/>
        <v>Aug</v>
      </c>
    </row>
    <row r="2637" spans="2:16" ht="14.25" customHeight="1" x14ac:dyDescent="0.4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c r="O2637" s="5">
        <f t="shared" si="82"/>
        <v>2021</v>
      </c>
      <c r="P2637" s="5" t="str">
        <f t="shared" si="83"/>
        <v>Sep</v>
      </c>
    </row>
    <row r="2638" spans="2:16" ht="14.25" customHeight="1" x14ac:dyDescent="0.4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c r="O2638" s="5">
        <f t="shared" si="82"/>
        <v>2021</v>
      </c>
      <c r="P2638" s="5" t="str">
        <f t="shared" si="83"/>
        <v>Sep</v>
      </c>
    </row>
    <row r="2639" spans="2:16" ht="14.25" customHeight="1" x14ac:dyDescent="0.4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c r="O2639" s="5">
        <f t="shared" si="82"/>
        <v>2021</v>
      </c>
      <c r="P2639" s="5" t="str">
        <f t="shared" si="83"/>
        <v>Sep</v>
      </c>
    </row>
    <row r="2640" spans="2:16" ht="14.25" customHeight="1" x14ac:dyDescent="0.4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c r="O2640" s="5">
        <f t="shared" si="82"/>
        <v>2021</v>
      </c>
      <c r="P2640" s="5" t="str">
        <f t="shared" si="83"/>
        <v>Sep</v>
      </c>
    </row>
    <row r="2641" spans="2:16" ht="14.25" customHeight="1" x14ac:dyDescent="0.4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c r="O2641" s="5">
        <f t="shared" si="82"/>
        <v>2021</v>
      </c>
      <c r="P2641" s="5" t="str">
        <f t="shared" si="83"/>
        <v>Sep</v>
      </c>
    </row>
    <row r="2642" spans="2:16" ht="14.25" customHeight="1" x14ac:dyDescent="0.4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c r="O2642" s="5">
        <f t="shared" si="82"/>
        <v>2021</v>
      </c>
      <c r="P2642" s="5" t="str">
        <f t="shared" si="83"/>
        <v>Sep</v>
      </c>
    </row>
    <row r="2643" spans="2:16" ht="14.25" customHeight="1" x14ac:dyDescent="0.4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c r="O2643" s="5">
        <f t="shared" si="82"/>
        <v>2021</v>
      </c>
      <c r="P2643" s="5" t="str">
        <f t="shared" si="83"/>
        <v>Oct</v>
      </c>
    </row>
    <row r="2644" spans="2:16" ht="14.25" customHeight="1" x14ac:dyDescent="0.4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c r="O2644" s="5">
        <f t="shared" si="82"/>
        <v>2021</v>
      </c>
      <c r="P2644" s="5" t="str">
        <f t="shared" si="83"/>
        <v>Oct</v>
      </c>
    </row>
    <row r="2645" spans="2:16" ht="14.25" customHeight="1" x14ac:dyDescent="0.4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c r="O2645" s="5">
        <f t="shared" si="82"/>
        <v>2021</v>
      </c>
      <c r="P2645" s="5" t="str">
        <f t="shared" si="83"/>
        <v>Oct</v>
      </c>
    </row>
    <row r="2646" spans="2:16" ht="14.25" customHeight="1" x14ac:dyDescent="0.4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c r="O2646" s="5">
        <f t="shared" si="82"/>
        <v>2021</v>
      </c>
      <c r="P2646" s="5" t="str">
        <f t="shared" si="83"/>
        <v>Oct</v>
      </c>
    </row>
    <row r="2647" spans="2:16" ht="14.25" customHeight="1" x14ac:dyDescent="0.4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c r="O2647" s="5">
        <f t="shared" si="82"/>
        <v>2021</v>
      </c>
      <c r="P2647" s="5" t="str">
        <f t="shared" si="83"/>
        <v>Oct</v>
      </c>
    </row>
    <row r="2648" spans="2:16" ht="14.25" customHeight="1" x14ac:dyDescent="0.4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c r="O2648" s="5">
        <f t="shared" si="82"/>
        <v>2021</v>
      </c>
      <c r="P2648" s="5" t="str">
        <f t="shared" si="83"/>
        <v>Oct</v>
      </c>
    </row>
    <row r="2649" spans="2:16" ht="14.25" customHeight="1" x14ac:dyDescent="0.4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c r="O2649" s="5">
        <f t="shared" si="82"/>
        <v>2021</v>
      </c>
      <c r="P2649" s="5" t="str">
        <f t="shared" si="83"/>
        <v>Nov</v>
      </c>
    </row>
    <row r="2650" spans="2:16" ht="14.25" customHeight="1" x14ac:dyDescent="0.4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c r="O2650" s="5">
        <f t="shared" si="82"/>
        <v>2021</v>
      </c>
      <c r="P2650" s="5" t="str">
        <f t="shared" si="83"/>
        <v>Nov</v>
      </c>
    </row>
    <row r="2651" spans="2:16" ht="14.25" customHeight="1" x14ac:dyDescent="0.4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c r="O2651" s="5">
        <f t="shared" si="82"/>
        <v>2021</v>
      </c>
      <c r="P2651" s="5" t="str">
        <f t="shared" si="83"/>
        <v>Nov</v>
      </c>
    </row>
    <row r="2652" spans="2:16" ht="14.25" customHeight="1" x14ac:dyDescent="0.4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c r="O2652" s="5">
        <f t="shared" si="82"/>
        <v>2021</v>
      </c>
      <c r="P2652" s="5" t="str">
        <f t="shared" si="83"/>
        <v>Nov</v>
      </c>
    </row>
    <row r="2653" spans="2:16" ht="14.25" customHeight="1" x14ac:dyDescent="0.4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c r="O2653" s="5">
        <f t="shared" si="82"/>
        <v>2021</v>
      </c>
      <c r="P2653" s="5" t="str">
        <f t="shared" si="83"/>
        <v>Nov</v>
      </c>
    </row>
    <row r="2654" spans="2:16" ht="14.25" customHeight="1" x14ac:dyDescent="0.4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c r="O2654" s="5">
        <f t="shared" si="82"/>
        <v>2021</v>
      </c>
      <c r="P2654" s="5" t="str">
        <f t="shared" si="83"/>
        <v>Nov</v>
      </c>
    </row>
    <row r="2655" spans="2:16" ht="14.25" customHeight="1" x14ac:dyDescent="0.4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c r="O2655" s="5">
        <f t="shared" si="82"/>
        <v>2021</v>
      </c>
      <c r="P2655" s="5" t="str">
        <f t="shared" si="83"/>
        <v>Dec</v>
      </c>
    </row>
    <row r="2656" spans="2:16" ht="14.25" customHeight="1" x14ac:dyDescent="0.4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c r="O2656" s="5">
        <f t="shared" si="82"/>
        <v>2021</v>
      </c>
      <c r="P2656" s="5" t="str">
        <f t="shared" si="83"/>
        <v>Dec</v>
      </c>
    </row>
    <row r="2657" spans="2:16" ht="14.25" customHeight="1" x14ac:dyDescent="0.4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c r="O2657" s="5">
        <f t="shared" si="82"/>
        <v>2021</v>
      </c>
      <c r="P2657" s="5" t="str">
        <f t="shared" si="83"/>
        <v>Dec</v>
      </c>
    </row>
    <row r="2658" spans="2:16" ht="14.25" customHeight="1" x14ac:dyDescent="0.4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c r="O2658" s="5">
        <f t="shared" si="82"/>
        <v>2021</v>
      </c>
      <c r="P2658" s="5" t="str">
        <f t="shared" si="83"/>
        <v>Dec</v>
      </c>
    </row>
    <row r="2659" spans="2:16" ht="14.25" customHeight="1" x14ac:dyDescent="0.4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c r="O2659" s="5">
        <f t="shared" si="82"/>
        <v>2021</v>
      </c>
      <c r="P2659" s="5" t="str">
        <f t="shared" si="83"/>
        <v>Dec</v>
      </c>
    </row>
    <row r="2660" spans="2:16" ht="14.25" customHeight="1" x14ac:dyDescent="0.4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c r="O2660" s="5">
        <f t="shared" si="82"/>
        <v>2021</v>
      </c>
      <c r="P2660" s="5" t="str">
        <f t="shared" si="83"/>
        <v>Dec</v>
      </c>
    </row>
    <row r="2661" spans="2:16" ht="14.25" customHeight="1" x14ac:dyDescent="0.4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c r="O2661" s="5">
        <f t="shared" si="82"/>
        <v>2021</v>
      </c>
      <c r="P2661" s="5" t="str">
        <f t="shared" si="83"/>
        <v>Jan</v>
      </c>
    </row>
    <row r="2662" spans="2:16" ht="14.25" customHeight="1" x14ac:dyDescent="0.4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c r="O2662" s="5">
        <f t="shared" si="82"/>
        <v>2021</v>
      </c>
      <c r="P2662" s="5" t="str">
        <f t="shared" si="83"/>
        <v>Jan</v>
      </c>
    </row>
    <row r="2663" spans="2:16" ht="14.25" customHeight="1" x14ac:dyDescent="0.4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c r="O2663" s="5">
        <f t="shared" si="82"/>
        <v>2021</v>
      </c>
      <c r="P2663" s="5" t="str">
        <f t="shared" si="83"/>
        <v>Jan</v>
      </c>
    </row>
    <row r="2664" spans="2:16" ht="14.25" customHeight="1" x14ac:dyDescent="0.4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c r="O2664" s="5">
        <f t="shared" si="82"/>
        <v>2021</v>
      </c>
      <c r="P2664" s="5" t="str">
        <f t="shared" si="83"/>
        <v>Jan</v>
      </c>
    </row>
    <row r="2665" spans="2:16" ht="14.25" customHeight="1" x14ac:dyDescent="0.4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c r="O2665" s="5">
        <f t="shared" si="82"/>
        <v>2021</v>
      </c>
      <c r="P2665" s="5" t="str">
        <f t="shared" si="83"/>
        <v>Jan</v>
      </c>
    </row>
    <row r="2666" spans="2:16" ht="14.25" customHeight="1" x14ac:dyDescent="0.4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c r="O2666" s="5">
        <f t="shared" si="82"/>
        <v>2021</v>
      </c>
      <c r="P2666" s="5" t="str">
        <f t="shared" si="83"/>
        <v>Jan</v>
      </c>
    </row>
    <row r="2667" spans="2:16" ht="14.25" customHeight="1" x14ac:dyDescent="0.4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c r="O2667" s="5">
        <f t="shared" si="82"/>
        <v>2021</v>
      </c>
      <c r="P2667" s="5" t="str">
        <f t="shared" si="83"/>
        <v>Feb</v>
      </c>
    </row>
    <row r="2668" spans="2:16" ht="14.25" customHeight="1" x14ac:dyDescent="0.4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c r="O2668" s="5">
        <f t="shared" si="82"/>
        <v>2021</v>
      </c>
      <c r="P2668" s="5" t="str">
        <f t="shared" si="83"/>
        <v>Feb</v>
      </c>
    </row>
    <row r="2669" spans="2:16" ht="14.25" customHeight="1" x14ac:dyDescent="0.4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c r="O2669" s="5">
        <f t="shared" si="82"/>
        <v>2021</v>
      </c>
      <c r="P2669" s="5" t="str">
        <f t="shared" si="83"/>
        <v>Feb</v>
      </c>
    </row>
    <row r="2670" spans="2:16" ht="14.25" customHeight="1" x14ac:dyDescent="0.4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c r="O2670" s="5">
        <f t="shared" si="82"/>
        <v>2021</v>
      </c>
      <c r="P2670" s="5" t="str">
        <f t="shared" si="83"/>
        <v>Feb</v>
      </c>
    </row>
    <row r="2671" spans="2:16" ht="14.25" customHeight="1" x14ac:dyDescent="0.4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c r="O2671" s="5">
        <f t="shared" si="82"/>
        <v>2021</v>
      </c>
      <c r="P2671" s="5" t="str">
        <f t="shared" si="83"/>
        <v>Feb</v>
      </c>
    </row>
    <row r="2672" spans="2:16" ht="14.25" customHeight="1" x14ac:dyDescent="0.4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c r="O2672" s="5">
        <f t="shared" si="82"/>
        <v>2021</v>
      </c>
      <c r="P2672" s="5" t="str">
        <f t="shared" si="83"/>
        <v>Feb</v>
      </c>
    </row>
    <row r="2673" spans="2:16" ht="14.25" customHeight="1" x14ac:dyDescent="0.4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c r="O2673" s="5">
        <f t="shared" si="82"/>
        <v>2021</v>
      </c>
      <c r="P2673" s="5" t="str">
        <f t="shared" si="83"/>
        <v>Mar</v>
      </c>
    </row>
    <row r="2674" spans="2:16" ht="14.25" customHeight="1" x14ac:dyDescent="0.4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c r="O2674" s="5">
        <f t="shared" si="82"/>
        <v>2021</v>
      </c>
      <c r="P2674" s="5" t="str">
        <f t="shared" si="83"/>
        <v>Mar</v>
      </c>
    </row>
    <row r="2675" spans="2:16" ht="14.25" customHeight="1" x14ac:dyDescent="0.4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c r="O2675" s="5">
        <f t="shared" si="82"/>
        <v>2021</v>
      </c>
      <c r="P2675" s="5" t="str">
        <f t="shared" si="83"/>
        <v>Mar</v>
      </c>
    </row>
    <row r="2676" spans="2:16" ht="14.25" customHeight="1" x14ac:dyDescent="0.4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c r="O2676" s="5">
        <f t="shared" si="82"/>
        <v>2021</v>
      </c>
      <c r="P2676" s="5" t="str">
        <f t="shared" si="83"/>
        <v>Mar</v>
      </c>
    </row>
    <row r="2677" spans="2:16" ht="14.25" customHeight="1" x14ac:dyDescent="0.4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c r="O2677" s="5">
        <f t="shared" si="82"/>
        <v>2021</v>
      </c>
      <c r="P2677" s="5" t="str">
        <f t="shared" si="83"/>
        <v>Mar</v>
      </c>
    </row>
    <row r="2678" spans="2:16" ht="14.25" customHeight="1" x14ac:dyDescent="0.4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c r="O2678" s="5">
        <f t="shared" si="82"/>
        <v>2021</v>
      </c>
      <c r="P2678" s="5" t="str">
        <f t="shared" si="83"/>
        <v>Mar</v>
      </c>
    </row>
    <row r="2679" spans="2:16" ht="14.25" customHeight="1" x14ac:dyDescent="0.4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c r="O2679" s="5">
        <f t="shared" si="82"/>
        <v>2021</v>
      </c>
      <c r="P2679" s="5" t="str">
        <f t="shared" si="83"/>
        <v>Apr</v>
      </c>
    </row>
    <row r="2680" spans="2:16" ht="14.25" customHeight="1" x14ac:dyDescent="0.4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c r="O2680" s="5">
        <f t="shared" si="82"/>
        <v>2021</v>
      </c>
      <c r="P2680" s="5" t="str">
        <f t="shared" si="83"/>
        <v>Apr</v>
      </c>
    </row>
    <row r="2681" spans="2:16" ht="14.25" customHeight="1" x14ac:dyDescent="0.4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c r="O2681" s="5">
        <f t="shared" si="82"/>
        <v>2021</v>
      </c>
      <c r="P2681" s="5" t="str">
        <f t="shared" si="83"/>
        <v>Apr</v>
      </c>
    </row>
    <row r="2682" spans="2:16" ht="14.25" customHeight="1" x14ac:dyDescent="0.4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c r="O2682" s="5">
        <f t="shared" si="82"/>
        <v>2021</v>
      </c>
      <c r="P2682" s="5" t="str">
        <f t="shared" si="83"/>
        <v>Apr</v>
      </c>
    </row>
    <row r="2683" spans="2:16" ht="14.25" customHeight="1" x14ac:dyDescent="0.4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c r="O2683" s="5">
        <f t="shared" si="82"/>
        <v>2021</v>
      </c>
      <c r="P2683" s="5" t="str">
        <f t="shared" si="83"/>
        <v>Apr</v>
      </c>
    </row>
    <row r="2684" spans="2:16" ht="14.25" customHeight="1" x14ac:dyDescent="0.4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c r="O2684" s="5">
        <f t="shared" si="82"/>
        <v>2021</v>
      </c>
      <c r="P2684" s="5" t="str">
        <f t="shared" si="83"/>
        <v>Apr</v>
      </c>
    </row>
    <row r="2685" spans="2:16" ht="14.25" customHeight="1" x14ac:dyDescent="0.4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c r="O2685" s="5">
        <f t="shared" si="82"/>
        <v>2021</v>
      </c>
      <c r="P2685" s="5" t="str">
        <f t="shared" si="83"/>
        <v>May</v>
      </c>
    </row>
    <row r="2686" spans="2:16" ht="14.25" customHeight="1" x14ac:dyDescent="0.4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c r="O2686" s="5">
        <f t="shared" si="82"/>
        <v>2021</v>
      </c>
      <c r="P2686" s="5" t="str">
        <f t="shared" si="83"/>
        <v>May</v>
      </c>
    </row>
    <row r="2687" spans="2:16" ht="14.25" customHeight="1" x14ac:dyDescent="0.4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c r="O2687" s="5">
        <f t="shared" si="82"/>
        <v>2021</v>
      </c>
      <c r="P2687" s="5" t="str">
        <f t="shared" si="83"/>
        <v>May</v>
      </c>
    </row>
    <row r="2688" spans="2:16" ht="14.25" customHeight="1" x14ac:dyDescent="0.4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c r="O2688" s="5">
        <f t="shared" si="82"/>
        <v>2021</v>
      </c>
      <c r="P2688" s="5" t="str">
        <f t="shared" si="83"/>
        <v>May</v>
      </c>
    </row>
    <row r="2689" spans="2:16" ht="14.25" customHeight="1" x14ac:dyDescent="0.4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c r="O2689" s="5">
        <f t="shared" si="82"/>
        <v>2021</v>
      </c>
      <c r="P2689" s="5" t="str">
        <f t="shared" si="83"/>
        <v>May</v>
      </c>
    </row>
    <row r="2690" spans="2:16" ht="14.25" customHeight="1" x14ac:dyDescent="0.4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c r="O2690" s="5">
        <f t="shared" si="82"/>
        <v>2021</v>
      </c>
      <c r="P2690" s="5" t="str">
        <f t="shared" si="83"/>
        <v>May</v>
      </c>
    </row>
    <row r="2691" spans="2:16" ht="14.25" customHeight="1" x14ac:dyDescent="0.4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c r="O2691" s="5">
        <f t="shared" si="82"/>
        <v>2021</v>
      </c>
      <c r="P2691" s="5" t="str">
        <f t="shared" si="83"/>
        <v>Jun</v>
      </c>
    </row>
    <row r="2692" spans="2:16" ht="14.25" customHeight="1" x14ac:dyDescent="0.4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c r="O2692" s="5">
        <f t="shared" si="82"/>
        <v>2021</v>
      </c>
      <c r="P2692" s="5" t="str">
        <f t="shared" si="83"/>
        <v>Jun</v>
      </c>
    </row>
    <row r="2693" spans="2:16" ht="14.25" customHeight="1" x14ac:dyDescent="0.4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c r="O2693" s="5">
        <f t="shared" si="82"/>
        <v>2021</v>
      </c>
      <c r="P2693" s="5" t="str">
        <f t="shared" si="83"/>
        <v>Jun</v>
      </c>
    </row>
    <row r="2694" spans="2:16" ht="14.25" customHeight="1" x14ac:dyDescent="0.4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c r="O2694" s="5">
        <f t="shared" si="82"/>
        <v>2021</v>
      </c>
      <c r="P2694" s="5" t="str">
        <f t="shared" si="83"/>
        <v>Jun</v>
      </c>
    </row>
    <row r="2695" spans="2:16" ht="14.25" customHeight="1" x14ac:dyDescent="0.4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c r="O2695" s="5">
        <f t="shared" ref="O2695:O2758" si="84">YEAR(D2695)</f>
        <v>2021</v>
      </c>
      <c r="P2695" s="5" t="str">
        <f t="shared" ref="P2695:P2758" si="85">TEXT(D2695, "mmm")</f>
        <v>Jun</v>
      </c>
    </row>
    <row r="2696" spans="2:16" ht="14.25" customHeight="1" x14ac:dyDescent="0.4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c r="O2696" s="5">
        <f t="shared" si="84"/>
        <v>2021</v>
      </c>
      <c r="P2696" s="5" t="str">
        <f t="shared" si="85"/>
        <v>Jun</v>
      </c>
    </row>
    <row r="2697" spans="2:16" ht="14.25" customHeight="1" x14ac:dyDescent="0.4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c r="O2697" s="5">
        <f t="shared" si="84"/>
        <v>2021</v>
      </c>
      <c r="P2697" s="5" t="str">
        <f t="shared" si="85"/>
        <v>Jul</v>
      </c>
    </row>
    <row r="2698" spans="2:16" ht="14.25" customHeight="1" x14ac:dyDescent="0.4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c r="O2698" s="5">
        <f t="shared" si="84"/>
        <v>2021</v>
      </c>
      <c r="P2698" s="5" t="str">
        <f t="shared" si="85"/>
        <v>Jul</v>
      </c>
    </row>
    <row r="2699" spans="2:16" ht="14.25" customHeight="1" x14ac:dyDescent="0.4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c r="O2699" s="5">
        <f t="shared" si="84"/>
        <v>2021</v>
      </c>
      <c r="P2699" s="5" t="str">
        <f t="shared" si="85"/>
        <v>Jul</v>
      </c>
    </row>
    <row r="2700" spans="2:16" ht="14.25" customHeight="1" x14ac:dyDescent="0.4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c r="O2700" s="5">
        <f t="shared" si="84"/>
        <v>2021</v>
      </c>
      <c r="P2700" s="5" t="str">
        <f t="shared" si="85"/>
        <v>Jul</v>
      </c>
    </row>
    <row r="2701" spans="2:16" ht="14.25" customHeight="1" x14ac:dyDescent="0.4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c r="O2701" s="5">
        <f t="shared" si="84"/>
        <v>2021</v>
      </c>
      <c r="P2701" s="5" t="str">
        <f t="shared" si="85"/>
        <v>Jul</v>
      </c>
    </row>
    <row r="2702" spans="2:16" ht="14.25" customHeight="1" x14ac:dyDescent="0.4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c r="O2702" s="5">
        <f t="shared" si="84"/>
        <v>2021</v>
      </c>
      <c r="P2702" s="5" t="str">
        <f t="shared" si="85"/>
        <v>Jul</v>
      </c>
    </row>
    <row r="2703" spans="2:16" ht="14.25" customHeight="1" x14ac:dyDescent="0.4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c r="O2703" s="5">
        <f t="shared" si="84"/>
        <v>2021</v>
      </c>
      <c r="P2703" s="5" t="str">
        <f t="shared" si="85"/>
        <v>Aug</v>
      </c>
    </row>
    <row r="2704" spans="2:16" ht="14.25" customHeight="1" x14ac:dyDescent="0.4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c r="O2704" s="5">
        <f t="shared" si="84"/>
        <v>2021</v>
      </c>
      <c r="P2704" s="5" t="str">
        <f t="shared" si="85"/>
        <v>Aug</v>
      </c>
    </row>
    <row r="2705" spans="2:16" ht="14.25" customHeight="1" x14ac:dyDescent="0.4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c r="O2705" s="5">
        <f t="shared" si="84"/>
        <v>2021</v>
      </c>
      <c r="P2705" s="5" t="str">
        <f t="shared" si="85"/>
        <v>Aug</v>
      </c>
    </row>
    <row r="2706" spans="2:16" ht="14.25" customHeight="1" x14ac:dyDescent="0.4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c r="O2706" s="5">
        <f t="shared" si="84"/>
        <v>2021</v>
      </c>
      <c r="P2706" s="5" t="str">
        <f t="shared" si="85"/>
        <v>Aug</v>
      </c>
    </row>
    <row r="2707" spans="2:16" ht="14.25" customHeight="1" x14ac:dyDescent="0.4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c r="O2707" s="5">
        <f t="shared" si="84"/>
        <v>2021</v>
      </c>
      <c r="P2707" s="5" t="str">
        <f t="shared" si="85"/>
        <v>Aug</v>
      </c>
    </row>
    <row r="2708" spans="2:16" ht="14.25" customHeight="1" x14ac:dyDescent="0.4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c r="O2708" s="5">
        <f t="shared" si="84"/>
        <v>2021</v>
      </c>
      <c r="P2708" s="5" t="str">
        <f t="shared" si="85"/>
        <v>Aug</v>
      </c>
    </row>
    <row r="2709" spans="2:16" ht="14.25" customHeight="1" x14ac:dyDescent="0.4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c r="O2709" s="5">
        <f t="shared" si="84"/>
        <v>2021</v>
      </c>
      <c r="P2709" s="5" t="str">
        <f t="shared" si="85"/>
        <v>Sep</v>
      </c>
    </row>
    <row r="2710" spans="2:16" ht="14.25" customHeight="1" x14ac:dyDescent="0.4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c r="O2710" s="5">
        <f t="shared" si="84"/>
        <v>2021</v>
      </c>
      <c r="P2710" s="5" t="str">
        <f t="shared" si="85"/>
        <v>Sep</v>
      </c>
    </row>
    <row r="2711" spans="2:16" ht="14.25" customHeight="1" x14ac:dyDescent="0.4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c r="O2711" s="5">
        <f t="shared" si="84"/>
        <v>2021</v>
      </c>
      <c r="P2711" s="5" t="str">
        <f t="shared" si="85"/>
        <v>Sep</v>
      </c>
    </row>
    <row r="2712" spans="2:16" ht="14.25" customHeight="1" x14ac:dyDescent="0.4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c r="O2712" s="5">
        <f t="shared" si="84"/>
        <v>2021</v>
      </c>
      <c r="P2712" s="5" t="str">
        <f t="shared" si="85"/>
        <v>Sep</v>
      </c>
    </row>
    <row r="2713" spans="2:16" ht="14.25" customHeight="1" x14ac:dyDescent="0.4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c r="O2713" s="5">
        <f t="shared" si="84"/>
        <v>2021</v>
      </c>
      <c r="P2713" s="5" t="str">
        <f t="shared" si="85"/>
        <v>Sep</v>
      </c>
    </row>
    <row r="2714" spans="2:16" ht="14.25" customHeight="1" x14ac:dyDescent="0.4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c r="O2714" s="5">
        <f t="shared" si="84"/>
        <v>2021</v>
      </c>
      <c r="P2714" s="5" t="str">
        <f t="shared" si="85"/>
        <v>Sep</v>
      </c>
    </row>
    <row r="2715" spans="2:16" ht="14.25" customHeight="1" x14ac:dyDescent="0.4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c r="O2715" s="5">
        <f t="shared" si="84"/>
        <v>2021</v>
      </c>
      <c r="P2715" s="5" t="str">
        <f t="shared" si="85"/>
        <v>Oct</v>
      </c>
    </row>
    <row r="2716" spans="2:16" ht="14.25" customHeight="1" x14ac:dyDescent="0.4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c r="O2716" s="5">
        <f t="shared" si="84"/>
        <v>2021</v>
      </c>
      <c r="P2716" s="5" t="str">
        <f t="shared" si="85"/>
        <v>Oct</v>
      </c>
    </row>
    <row r="2717" spans="2:16" ht="14.25" customHeight="1" x14ac:dyDescent="0.4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c r="O2717" s="5">
        <f t="shared" si="84"/>
        <v>2021</v>
      </c>
      <c r="P2717" s="5" t="str">
        <f t="shared" si="85"/>
        <v>Oct</v>
      </c>
    </row>
    <row r="2718" spans="2:16" ht="14.25" customHeight="1" x14ac:dyDescent="0.4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c r="O2718" s="5">
        <f t="shared" si="84"/>
        <v>2021</v>
      </c>
      <c r="P2718" s="5" t="str">
        <f t="shared" si="85"/>
        <v>Oct</v>
      </c>
    </row>
    <row r="2719" spans="2:16" ht="14.25" customHeight="1" x14ac:dyDescent="0.4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c r="O2719" s="5">
        <f t="shared" si="84"/>
        <v>2021</v>
      </c>
      <c r="P2719" s="5" t="str">
        <f t="shared" si="85"/>
        <v>Oct</v>
      </c>
    </row>
    <row r="2720" spans="2:16" ht="14.25" customHeight="1" x14ac:dyDescent="0.4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c r="O2720" s="5">
        <f t="shared" si="84"/>
        <v>2021</v>
      </c>
      <c r="P2720" s="5" t="str">
        <f t="shared" si="85"/>
        <v>Oct</v>
      </c>
    </row>
    <row r="2721" spans="2:16" ht="14.25" customHeight="1" x14ac:dyDescent="0.4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c r="O2721" s="5">
        <f t="shared" si="84"/>
        <v>2021</v>
      </c>
      <c r="P2721" s="5" t="str">
        <f t="shared" si="85"/>
        <v>Nov</v>
      </c>
    </row>
    <row r="2722" spans="2:16" ht="14.25" customHeight="1" x14ac:dyDescent="0.4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c r="O2722" s="5">
        <f t="shared" si="84"/>
        <v>2021</v>
      </c>
      <c r="P2722" s="5" t="str">
        <f t="shared" si="85"/>
        <v>Nov</v>
      </c>
    </row>
    <row r="2723" spans="2:16" ht="14.25" customHeight="1" x14ac:dyDescent="0.4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c r="O2723" s="5">
        <f t="shared" si="84"/>
        <v>2021</v>
      </c>
      <c r="P2723" s="5" t="str">
        <f t="shared" si="85"/>
        <v>Nov</v>
      </c>
    </row>
    <row r="2724" spans="2:16" ht="14.25" customHeight="1" x14ac:dyDescent="0.4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c r="O2724" s="5">
        <f t="shared" si="84"/>
        <v>2021</v>
      </c>
      <c r="P2724" s="5" t="str">
        <f t="shared" si="85"/>
        <v>Nov</v>
      </c>
    </row>
    <row r="2725" spans="2:16" ht="14.25" customHeight="1" x14ac:dyDescent="0.4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c r="O2725" s="5">
        <f t="shared" si="84"/>
        <v>2021</v>
      </c>
      <c r="P2725" s="5" t="str">
        <f t="shared" si="85"/>
        <v>Nov</v>
      </c>
    </row>
    <row r="2726" spans="2:16" ht="14.25" customHeight="1" x14ac:dyDescent="0.4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c r="O2726" s="5">
        <f t="shared" si="84"/>
        <v>2021</v>
      </c>
      <c r="P2726" s="5" t="str">
        <f t="shared" si="85"/>
        <v>Nov</v>
      </c>
    </row>
    <row r="2727" spans="2:16" ht="14.25" customHeight="1" x14ac:dyDescent="0.4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c r="O2727" s="5">
        <f t="shared" si="84"/>
        <v>2021</v>
      </c>
      <c r="P2727" s="5" t="str">
        <f t="shared" si="85"/>
        <v>Dec</v>
      </c>
    </row>
    <row r="2728" spans="2:16" ht="14.25" customHeight="1" x14ac:dyDescent="0.4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c r="O2728" s="5">
        <f t="shared" si="84"/>
        <v>2021</v>
      </c>
      <c r="P2728" s="5" t="str">
        <f t="shared" si="85"/>
        <v>Dec</v>
      </c>
    </row>
    <row r="2729" spans="2:16" ht="14.25" customHeight="1" x14ac:dyDescent="0.4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c r="O2729" s="5">
        <f t="shared" si="84"/>
        <v>2021</v>
      </c>
      <c r="P2729" s="5" t="str">
        <f t="shared" si="85"/>
        <v>Dec</v>
      </c>
    </row>
    <row r="2730" spans="2:16" ht="14.25" customHeight="1" x14ac:dyDescent="0.4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c r="O2730" s="5">
        <f t="shared" si="84"/>
        <v>2021</v>
      </c>
      <c r="P2730" s="5" t="str">
        <f t="shared" si="85"/>
        <v>Dec</v>
      </c>
    </row>
    <row r="2731" spans="2:16" ht="14.25" customHeight="1" x14ac:dyDescent="0.4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c r="O2731" s="5">
        <f t="shared" si="84"/>
        <v>2021</v>
      </c>
      <c r="P2731" s="5" t="str">
        <f t="shared" si="85"/>
        <v>Dec</v>
      </c>
    </row>
    <row r="2732" spans="2:16" ht="14.25" customHeight="1" x14ac:dyDescent="0.4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c r="O2732" s="5">
        <f t="shared" si="84"/>
        <v>2021</v>
      </c>
      <c r="P2732" s="5" t="str">
        <f t="shared" si="85"/>
        <v>Dec</v>
      </c>
    </row>
    <row r="2733" spans="2:16" ht="14.25" customHeight="1" x14ac:dyDescent="0.4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c r="O2733" s="5">
        <f t="shared" si="84"/>
        <v>2021</v>
      </c>
      <c r="P2733" s="5" t="str">
        <f t="shared" si="85"/>
        <v>Jan</v>
      </c>
    </row>
    <row r="2734" spans="2:16" ht="14.25" customHeight="1" x14ac:dyDescent="0.4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c r="O2734" s="5">
        <f t="shared" si="84"/>
        <v>2021</v>
      </c>
      <c r="P2734" s="5" t="str">
        <f t="shared" si="85"/>
        <v>Jan</v>
      </c>
    </row>
    <row r="2735" spans="2:16" ht="14.25" customHeight="1" x14ac:dyDescent="0.4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c r="O2735" s="5">
        <f t="shared" si="84"/>
        <v>2021</v>
      </c>
      <c r="P2735" s="5" t="str">
        <f t="shared" si="85"/>
        <v>Jan</v>
      </c>
    </row>
    <row r="2736" spans="2:16" ht="14.25" customHeight="1" x14ac:dyDescent="0.4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c r="O2736" s="5">
        <f t="shared" si="84"/>
        <v>2021</v>
      </c>
      <c r="P2736" s="5" t="str">
        <f t="shared" si="85"/>
        <v>Jan</v>
      </c>
    </row>
    <row r="2737" spans="2:16" ht="14.25" customHeight="1" x14ac:dyDescent="0.4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c r="O2737" s="5">
        <f t="shared" si="84"/>
        <v>2021</v>
      </c>
      <c r="P2737" s="5" t="str">
        <f t="shared" si="85"/>
        <v>Jan</v>
      </c>
    </row>
    <row r="2738" spans="2:16" ht="14.25" customHeight="1" x14ac:dyDescent="0.4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c r="O2738" s="5">
        <f t="shared" si="84"/>
        <v>2021</v>
      </c>
      <c r="P2738" s="5" t="str">
        <f t="shared" si="85"/>
        <v>Jan</v>
      </c>
    </row>
    <row r="2739" spans="2:16" ht="14.25" customHeight="1" x14ac:dyDescent="0.4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c r="O2739" s="5">
        <f t="shared" si="84"/>
        <v>2021</v>
      </c>
      <c r="P2739" s="5" t="str">
        <f t="shared" si="85"/>
        <v>Feb</v>
      </c>
    </row>
    <row r="2740" spans="2:16" ht="14.25" customHeight="1" x14ac:dyDescent="0.4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c r="O2740" s="5">
        <f t="shared" si="84"/>
        <v>2021</v>
      </c>
      <c r="P2740" s="5" t="str">
        <f t="shared" si="85"/>
        <v>Feb</v>
      </c>
    </row>
    <row r="2741" spans="2:16" ht="14.25" customHeight="1" x14ac:dyDescent="0.4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c r="O2741" s="5">
        <f t="shared" si="84"/>
        <v>2021</v>
      </c>
      <c r="P2741" s="5" t="str">
        <f t="shared" si="85"/>
        <v>Feb</v>
      </c>
    </row>
    <row r="2742" spans="2:16" ht="14.25" customHeight="1" x14ac:dyDescent="0.4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c r="O2742" s="5">
        <f t="shared" si="84"/>
        <v>2021</v>
      </c>
      <c r="P2742" s="5" t="str">
        <f t="shared" si="85"/>
        <v>Feb</v>
      </c>
    </row>
    <row r="2743" spans="2:16" ht="14.25" customHeight="1" x14ac:dyDescent="0.4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c r="O2743" s="5">
        <f t="shared" si="84"/>
        <v>2021</v>
      </c>
      <c r="P2743" s="5" t="str">
        <f t="shared" si="85"/>
        <v>Feb</v>
      </c>
    </row>
    <row r="2744" spans="2:16" ht="14.25" customHeight="1" x14ac:dyDescent="0.4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c r="O2744" s="5">
        <f t="shared" si="84"/>
        <v>2021</v>
      </c>
      <c r="P2744" s="5" t="str">
        <f t="shared" si="85"/>
        <v>Feb</v>
      </c>
    </row>
    <row r="2745" spans="2:16" ht="14.25" customHeight="1" x14ac:dyDescent="0.4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c r="O2745" s="5">
        <f t="shared" si="84"/>
        <v>2021</v>
      </c>
      <c r="P2745" s="5" t="str">
        <f t="shared" si="85"/>
        <v>Mar</v>
      </c>
    </row>
    <row r="2746" spans="2:16" ht="14.25" customHeight="1" x14ac:dyDescent="0.4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c r="O2746" s="5">
        <f t="shared" si="84"/>
        <v>2021</v>
      </c>
      <c r="P2746" s="5" t="str">
        <f t="shared" si="85"/>
        <v>Mar</v>
      </c>
    </row>
    <row r="2747" spans="2:16" ht="14.25" customHeight="1" x14ac:dyDescent="0.4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c r="O2747" s="5">
        <f t="shared" si="84"/>
        <v>2021</v>
      </c>
      <c r="P2747" s="5" t="str">
        <f t="shared" si="85"/>
        <v>Mar</v>
      </c>
    </row>
    <row r="2748" spans="2:16" ht="14.25" customHeight="1" x14ac:dyDescent="0.4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c r="O2748" s="5">
        <f t="shared" si="84"/>
        <v>2021</v>
      </c>
      <c r="P2748" s="5" t="str">
        <f t="shared" si="85"/>
        <v>Mar</v>
      </c>
    </row>
    <row r="2749" spans="2:16" ht="14.25" customHeight="1" x14ac:dyDescent="0.4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c r="O2749" s="5">
        <f t="shared" si="84"/>
        <v>2021</v>
      </c>
      <c r="P2749" s="5" t="str">
        <f t="shared" si="85"/>
        <v>Mar</v>
      </c>
    </row>
    <row r="2750" spans="2:16" ht="14.25" customHeight="1" x14ac:dyDescent="0.4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c r="O2750" s="5">
        <f t="shared" si="84"/>
        <v>2021</v>
      </c>
      <c r="P2750" s="5" t="str">
        <f t="shared" si="85"/>
        <v>Mar</v>
      </c>
    </row>
    <row r="2751" spans="2:16" ht="14.25" customHeight="1" x14ac:dyDescent="0.4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c r="O2751" s="5">
        <f t="shared" si="84"/>
        <v>2021</v>
      </c>
      <c r="P2751" s="5" t="str">
        <f t="shared" si="85"/>
        <v>Apr</v>
      </c>
    </row>
    <row r="2752" spans="2:16" ht="14.25" customHeight="1" x14ac:dyDescent="0.4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c r="O2752" s="5">
        <f t="shared" si="84"/>
        <v>2021</v>
      </c>
      <c r="P2752" s="5" t="str">
        <f t="shared" si="85"/>
        <v>Apr</v>
      </c>
    </row>
    <row r="2753" spans="2:16" ht="14.25" customHeight="1" x14ac:dyDescent="0.4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c r="O2753" s="5">
        <f t="shared" si="84"/>
        <v>2021</v>
      </c>
      <c r="P2753" s="5" t="str">
        <f t="shared" si="85"/>
        <v>Apr</v>
      </c>
    </row>
    <row r="2754" spans="2:16" ht="14.25" customHeight="1" x14ac:dyDescent="0.4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c r="O2754" s="5">
        <f t="shared" si="84"/>
        <v>2021</v>
      </c>
      <c r="P2754" s="5" t="str">
        <f t="shared" si="85"/>
        <v>Apr</v>
      </c>
    </row>
    <row r="2755" spans="2:16" ht="14.25" customHeight="1" x14ac:dyDescent="0.4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c r="O2755" s="5">
        <f t="shared" si="84"/>
        <v>2021</v>
      </c>
      <c r="P2755" s="5" t="str">
        <f t="shared" si="85"/>
        <v>Apr</v>
      </c>
    </row>
    <row r="2756" spans="2:16" ht="14.25" customHeight="1" x14ac:dyDescent="0.4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c r="O2756" s="5">
        <f t="shared" si="84"/>
        <v>2021</v>
      </c>
      <c r="P2756" s="5" t="str">
        <f t="shared" si="85"/>
        <v>Apr</v>
      </c>
    </row>
    <row r="2757" spans="2:16" ht="14.25" customHeight="1" x14ac:dyDescent="0.4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c r="O2757" s="5">
        <f t="shared" si="84"/>
        <v>2021</v>
      </c>
      <c r="P2757" s="5" t="str">
        <f t="shared" si="85"/>
        <v>May</v>
      </c>
    </row>
    <row r="2758" spans="2:16" ht="14.25" customHeight="1" x14ac:dyDescent="0.4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c r="O2758" s="5">
        <f t="shared" si="84"/>
        <v>2021</v>
      </c>
      <c r="P2758" s="5" t="str">
        <f t="shared" si="85"/>
        <v>May</v>
      </c>
    </row>
    <row r="2759" spans="2:16" ht="14.25" customHeight="1" x14ac:dyDescent="0.4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c r="O2759" s="5">
        <f t="shared" ref="O2759:O2822" si="86">YEAR(D2759)</f>
        <v>2021</v>
      </c>
      <c r="P2759" s="5" t="str">
        <f t="shared" ref="P2759:P2822" si="87">TEXT(D2759, "mmm")</f>
        <v>May</v>
      </c>
    </row>
    <row r="2760" spans="2:16" ht="14.25" customHeight="1" x14ac:dyDescent="0.4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c r="O2760" s="5">
        <f t="shared" si="86"/>
        <v>2021</v>
      </c>
      <c r="P2760" s="5" t="str">
        <f t="shared" si="87"/>
        <v>May</v>
      </c>
    </row>
    <row r="2761" spans="2:16" ht="14.25" customHeight="1" x14ac:dyDescent="0.4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c r="O2761" s="5">
        <f t="shared" si="86"/>
        <v>2021</v>
      </c>
      <c r="P2761" s="5" t="str">
        <f t="shared" si="87"/>
        <v>May</v>
      </c>
    </row>
    <row r="2762" spans="2:16" ht="14.25" customHeight="1" x14ac:dyDescent="0.4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c r="O2762" s="5">
        <f t="shared" si="86"/>
        <v>2021</v>
      </c>
      <c r="P2762" s="5" t="str">
        <f t="shared" si="87"/>
        <v>May</v>
      </c>
    </row>
    <row r="2763" spans="2:16" ht="14.25" customHeight="1" x14ac:dyDescent="0.4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c r="O2763" s="5">
        <f t="shared" si="86"/>
        <v>2021</v>
      </c>
      <c r="P2763" s="5" t="str">
        <f t="shared" si="87"/>
        <v>Jun</v>
      </c>
    </row>
    <row r="2764" spans="2:16" ht="14.25" customHeight="1" x14ac:dyDescent="0.4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c r="O2764" s="5">
        <f t="shared" si="86"/>
        <v>2021</v>
      </c>
      <c r="P2764" s="5" t="str">
        <f t="shared" si="87"/>
        <v>Jun</v>
      </c>
    </row>
    <row r="2765" spans="2:16" ht="14.25" customHeight="1" x14ac:dyDescent="0.4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c r="O2765" s="5">
        <f t="shared" si="86"/>
        <v>2021</v>
      </c>
      <c r="P2765" s="5" t="str">
        <f t="shared" si="87"/>
        <v>Jun</v>
      </c>
    </row>
    <row r="2766" spans="2:16" ht="14.25" customHeight="1" x14ac:dyDescent="0.4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c r="O2766" s="5">
        <f t="shared" si="86"/>
        <v>2021</v>
      </c>
      <c r="P2766" s="5" t="str">
        <f t="shared" si="87"/>
        <v>Jun</v>
      </c>
    </row>
    <row r="2767" spans="2:16" ht="14.25" customHeight="1" x14ac:dyDescent="0.4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c r="O2767" s="5">
        <f t="shared" si="86"/>
        <v>2021</v>
      </c>
      <c r="P2767" s="5" t="str">
        <f t="shared" si="87"/>
        <v>Jun</v>
      </c>
    </row>
    <row r="2768" spans="2:16" ht="14.25" customHeight="1" x14ac:dyDescent="0.4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c r="O2768" s="5">
        <f t="shared" si="86"/>
        <v>2021</v>
      </c>
      <c r="P2768" s="5" t="str">
        <f t="shared" si="87"/>
        <v>Jun</v>
      </c>
    </row>
    <row r="2769" spans="2:16" ht="14.25" customHeight="1" x14ac:dyDescent="0.4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c r="O2769" s="5">
        <f t="shared" si="86"/>
        <v>2021</v>
      </c>
      <c r="P2769" s="5" t="str">
        <f t="shared" si="87"/>
        <v>Jul</v>
      </c>
    </row>
    <row r="2770" spans="2:16" ht="14.25" customHeight="1" x14ac:dyDescent="0.4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c r="O2770" s="5">
        <f t="shared" si="86"/>
        <v>2021</v>
      </c>
      <c r="P2770" s="5" t="str">
        <f t="shared" si="87"/>
        <v>Jul</v>
      </c>
    </row>
    <row r="2771" spans="2:16" ht="14.25" customHeight="1" x14ac:dyDescent="0.4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c r="O2771" s="5">
        <f t="shared" si="86"/>
        <v>2021</v>
      </c>
      <c r="P2771" s="5" t="str">
        <f t="shared" si="87"/>
        <v>Jul</v>
      </c>
    </row>
    <row r="2772" spans="2:16" ht="14.25" customHeight="1" x14ac:dyDescent="0.4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c r="O2772" s="5">
        <f t="shared" si="86"/>
        <v>2021</v>
      </c>
      <c r="P2772" s="5" t="str">
        <f t="shared" si="87"/>
        <v>Jul</v>
      </c>
    </row>
    <row r="2773" spans="2:16" ht="14.25" customHeight="1" x14ac:dyDescent="0.4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c r="O2773" s="5">
        <f t="shared" si="86"/>
        <v>2021</v>
      </c>
      <c r="P2773" s="5" t="str">
        <f t="shared" si="87"/>
        <v>Jul</v>
      </c>
    </row>
    <row r="2774" spans="2:16" ht="14.25" customHeight="1" x14ac:dyDescent="0.4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c r="O2774" s="5">
        <f t="shared" si="86"/>
        <v>2021</v>
      </c>
      <c r="P2774" s="5" t="str">
        <f t="shared" si="87"/>
        <v>Jul</v>
      </c>
    </row>
    <row r="2775" spans="2:16" ht="14.25" customHeight="1" x14ac:dyDescent="0.4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c r="O2775" s="5">
        <f t="shared" si="86"/>
        <v>2021</v>
      </c>
      <c r="P2775" s="5" t="str">
        <f t="shared" si="87"/>
        <v>Aug</v>
      </c>
    </row>
    <row r="2776" spans="2:16" ht="14.25" customHeight="1" x14ac:dyDescent="0.4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c r="O2776" s="5">
        <f t="shared" si="86"/>
        <v>2021</v>
      </c>
      <c r="P2776" s="5" t="str">
        <f t="shared" si="87"/>
        <v>Aug</v>
      </c>
    </row>
    <row r="2777" spans="2:16" ht="14.25" customHeight="1" x14ac:dyDescent="0.4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c r="O2777" s="5">
        <f t="shared" si="86"/>
        <v>2021</v>
      </c>
      <c r="P2777" s="5" t="str">
        <f t="shared" si="87"/>
        <v>Aug</v>
      </c>
    </row>
    <row r="2778" spans="2:16" ht="14.25" customHeight="1" x14ac:dyDescent="0.4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c r="O2778" s="5">
        <f t="shared" si="86"/>
        <v>2021</v>
      </c>
      <c r="P2778" s="5" t="str">
        <f t="shared" si="87"/>
        <v>Aug</v>
      </c>
    </row>
    <row r="2779" spans="2:16" ht="14.25" customHeight="1" x14ac:dyDescent="0.4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c r="O2779" s="5">
        <f t="shared" si="86"/>
        <v>2021</v>
      </c>
      <c r="P2779" s="5" t="str">
        <f t="shared" si="87"/>
        <v>Aug</v>
      </c>
    </row>
    <row r="2780" spans="2:16" ht="14.25" customHeight="1" x14ac:dyDescent="0.4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c r="O2780" s="5">
        <f t="shared" si="86"/>
        <v>2021</v>
      </c>
      <c r="P2780" s="5" t="str">
        <f t="shared" si="87"/>
        <v>Aug</v>
      </c>
    </row>
    <row r="2781" spans="2:16" ht="14.25" customHeight="1" x14ac:dyDescent="0.4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c r="O2781" s="5">
        <f t="shared" si="86"/>
        <v>2021</v>
      </c>
      <c r="P2781" s="5" t="str">
        <f t="shared" si="87"/>
        <v>Sep</v>
      </c>
    </row>
    <row r="2782" spans="2:16" ht="14.25" customHeight="1" x14ac:dyDescent="0.4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c r="O2782" s="5">
        <f t="shared" si="86"/>
        <v>2021</v>
      </c>
      <c r="P2782" s="5" t="str">
        <f t="shared" si="87"/>
        <v>Sep</v>
      </c>
    </row>
    <row r="2783" spans="2:16" ht="14.25" customHeight="1" x14ac:dyDescent="0.4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c r="O2783" s="5">
        <f t="shared" si="86"/>
        <v>2021</v>
      </c>
      <c r="P2783" s="5" t="str">
        <f t="shared" si="87"/>
        <v>Sep</v>
      </c>
    </row>
    <row r="2784" spans="2:16" ht="14.25" customHeight="1" x14ac:dyDescent="0.4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c r="O2784" s="5">
        <f t="shared" si="86"/>
        <v>2021</v>
      </c>
      <c r="P2784" s="5" t="str">
        <f t="shared" si="87"/>
        <v>Sep</v>
      </c>
    </row>
    <row r="2785" spans="2:16" ht="14.25" customHeight="1" x14ac:dyDescent="0.4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c r="O2785" s="5">
        <f t="shared" si="86"/>
        <v>2021</v>
      </c>
      <c r="P2785" s="5" t="str">
        <f t="shared" si="87"/>
        <v>Sep</v>
      </c>
    </row>
    <row r="2786" spans="2:16" ht="14.25" customHeight="1" x14ac:dyDescent="0.4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c r="O2786" s="5">
        <f t="shared" si="86"/>
        <v>2021</v>
      </c>
      <c r="P2786" s="5" t="str">
        <f t="shared" si="87"/>
        <v>Sep</v>
      </c>
    </row>
    <row r="2787" spans="2:16" ht="14.25" customHeight="1" x14ac:dyDescent="0.4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c r="O2787" s="5">
        <f t="shared" si="86"/>
        <v>2021</v>
      </c>
      <c r="P2787" s="5" t="str">
        <f t="shared" si="87"/>
        <v>Oct</v>
      </c>
    </row>
    <row r="2788" spans="2:16" ht="14.25" customHeight="1" x14ac:dyDescent="0.4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c r="O2788" s="5">
        <f t="shared" si="86"/>
        <v>2021</v>
      </c>
      <c r="P2788" s="5" t="str">
        <f t="shared" si="87"/>
        <v>Oct</v>
      </c>
    </row>
    <row r="2789" spans="2:16" ht="14.25" customHeight="1" x14ac:dyDescent="0.4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c r="O2789" s="5">
        <f t="shared" si="86"/>
        <v>2021</v>
      </c>
      <c r="P2789" s="5" t="str">
        <f t="shared" si="87"/>
        <v>Oct</v>
      </c>
    </row>
    <row r="2790" spans="2:16" ht="14.25" customHeight="1" x14ac:dyDescent="0.4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c r="O2790" s="5">
        <f t="shared" si="86"/>
        <v>2021</v>
      </c>
      <c r="P2790" s="5" t="str">
        <f t="shared" si="87"/>
        <v>Oct</v>
      </c>
    </row>
    <row r="2791" spans="2:16" ht="14.25" customHeight="1" x14ac:dyDescent="0.4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c r="O2791" s="5">
        <f t="shared" si="86"/>
        <v>2021</v>
      </c>
      <c r="P2791" s="5" t="str">
        <f t="shared" si="87"/>
        <v>Oct</v>
      </c>
    </row>
    <row r="2792" spans="2:16" ht="14.25" customHeight="1" x14ac:dyDescent="0.4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c r="O2792" s="5">
        <f t="shared" si="86"/>
        <v>2021</v>
      </c>
      <c r="P2792" s="5" t="str">
        <f t="shared" si="87"/>
        <v>Oct</v>
      </c>
    </row>
    <row r="2793" spans="2:16" ht="14.25" customHeight="1" x14ac:dyDescent="0.4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c r="O2793" s="5">
        <f t="shared" si="86"/>
        <v>2021</v>
      </c>
      <c r="P2793" s="5" t="str">
        <f t="shared" si="87"/>
        <v>Nov</v>
      </c>
    </row>
    <row r="2794" spans="2:16" ht="14.25" customHeight="1" x14ac:dyDescent="0.4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c r="O2794" s="5">
        <f t="shared" si="86"/>
        <v>2021</v>
      </c>
      <c r="P2794" s="5" t="str">
        <f t="shared" si="87"/>
        <v>Nov</v>
      </c>
    </row>
    <row r="2795" spans="2:16" ht="14.25" customHeight="1" x14ac:dyDescent="0.4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c r="O2795" s="5">
        <f t="shared" si="86"/>
        <v>2021</v>
      </c>
      <c r="P2795" s="5" t="str">
        <f t="shared" si="87"/>
        <v>Nov</v>
      </c>
    </row>
    <row r="2796" spans="2:16" ht="14.25" customHeight="1" x14ac:dyDescent="0.4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c r="O2796" s="5">
        <f t="shared" si="86"/>
        <v>2021</v>
      </c>
      <c r="P2796" s="5" t="str">
        <f t="shared" si="87"/>
        <v>Nov</v>
      </c>
    </row>
    <row r="2797" spans="2:16" ht="14.25" customHeight="1" x14ac:dyDescent="0.4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c r="O2797" s="5">
        <f t="shared" si="86"/>
        <v>2021</v>
      </c>
      <c r="P2797" s="5" t="str">
        <f t="shared" si="87"/>
        <v>Nov</v>
      </c>
    </row>
    <row r="2798" spans="2:16" ht="14.25" customHeight="1" x14ac:dyDescent="0.4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c r="O2798" s="5">
        <f t="shared" si="86"/>
        <v>2021</v>
      </c>
      <c r="P2798" s="5" t="str">
        <f t="shared" si="87"/>
        <v>Nov</v>
      </c>
    </row>
    <row r="2799" spans="2:16" ht="14.25" customHeight="1" x14ac:dyDescent="0.4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c r="O2799" s="5">
        <f t="shared" si="86"/>
        <v>2021</v>
      </c>
      <c r="P2799" s="5" t="str">
        <f t="shared" si="87"/>
        <v>Dec</v>
      </c>
    </row>
    <row r="2800" spans="2:16" ht="14.25" customHeight="1" x14ac:dyDescent="0.4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c r="O2800" s="5">
        <f t="shared" si="86"/>
        <v>2021</v>
      </c>
      <c r="P2800" s="5" t="str">
        <f t="shared" si="87"/>
        <v>Dec</v>
      </c>
    </row>
    <row r="2801" spans="2:16" ht="14.25" customHeight="1" x14ac:dyDescent="0.4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c r="O2801" s="5">
        <f t="shared" si="86"/>
        <v>2021</v>
      </c>
      <c r="P2801" s="5" t="str">
        <f t="shared" si="87"/>
        <v>Dec</v>
      </c>
    </row>
    <row r="2802" spans="2:16" ht="14.25" customHeight="1" x14ac:dyDescent="0.4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c r="O2802" s="5">
        <f t="shared" si="86"/>
        <v>2021</v>
      </c>
      <c r="P2802" s="5" t="str">
        <f t="shared" si="87"/>
        <v>Dec</v>
      </c>
    </row>
    <row r="2803" spans="2:16" ht="14.25" customHeight="1" x14ac:dyDescent="0.4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c r="O2803" s="5">
        <f t="shared" si="86"/>
        <v>2021</v>
      </c>
      <c r="P2803" s="5" t="str">
        <f t="shared" si="87"/>
        <v>Dec</v>
      </c>
    </row>
    <row r="2804" spans="2:16" ht="14.25" customHeight="1" x14ac:dyDescent="0.4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c r="O2804" s="5">
        <f t="shared" si="86"/>
        <v>2021</v>
      </c>
      <c r="P2804" s="5" t="str">
        <f t="shared" si="87"/>
        <v>Dec</v>
      </c>
    </row>
    <row r="2805" spans="2:16" ht="14.25" customHeight="1" x14ac:dyDescent="0.4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c r="O2805" s="5">
        <f t="shared" si="86"/>
        <v>2021</v>
      </c>
      <c r="P2805" s="5" t="str">
        <f t="shared" si="87"/>
        <v>Jan</v>
      </c>
    </row>
    <row r="2806" spans="2:16" ht="14.25" customHeight="1" x14ac:dyDescent="0.4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c r="O2806" s="5">
        <f t="shared" si="86"/>
        <v>2021</v>
      </c>
      <c r="P2806" s="5" t="str">
        <f t="shared" si="87"/>
        <v>Jan</v>
      </c>
    </row>
    <row r="2807" spans="2:16" ht="14.25" customHeight="1" x14ac:dyDescent="0.4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c r="O2807" s="5">
        <f t="shared" si="86"/>
        <v>2021</v>
      </c>
      <c r="P2807" s="5" t="str">
        <f t="shared" si="87"/>
        <v>Jan</v>
      </c>
    </row>
    <row r="2808" spans="2:16" ht="14.25" customHeight="1" x14ac:dyDescent="0.4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c r="O2808" s="5">
        <f t="shared" si="86"/>
        <v>2021</v>
      </c>
      <c r="P2808" s="5" t="str">
        <f t="shared" si="87"/>
        <v>Jan</v>
      </c>
    </row>
    <row r="2809" spans="2:16" ht="14.25" customHeight="1" x14ac:dyDescent="0.4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c r="O2809" s="5">
        <f t="shared" si="86"/>
        <v>2021</v>
      </c>
      <c r="P2809" s="5" t="str">
        <f t="shared" si="87"/>
        <v>Jan</v>
      </c>
    </row>
    <row r="2810" spans="2:16" ht="14.25" customHeight="1" x14ac:dyDescent="0.4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c r="O2810" s="5">
        <f t="shared" si="86"/>
        <v>2021</v>
      </c>
      <c r="P2810" s="5" t="str">
        <f t="shared" si="87"/>
        <v>Jan</v>
      </c>
    </row>
    <row r="2811" spans="2:16" ht="14.25" customHeight="1" x14ac:dyDescent="0.4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c r="O2811" s="5">
        <f t="shared" si="86"/>
        <v>2021</v>
      </c>
      <c r="P2811" s="5" t="str">
        <f t="shared" si="87"/>
        <v>Feb</v>
      </c>
    </row>
    <row r="2812" spans="2:16" ht="14.25" customHeight="1" x14ac:dyDescent="0.4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c r="O2812" s="5">
        <f t="shared" si="86"/>
        <v>2021</v>
      </c>
      <c r="P2812" s="5" t="str">
        <f t="shared" si="87"/>
        <v>Feb</v>
      </c>
    </row>
    <row r="2813" spans="2:16" ht="14.25" customHeight="1" x14ac:dyDescent="0.4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c r="O2813" s="5">
        <f t="shared" si="86"/>
        <v>2021</v>
      </c>
      <c r="P2813" s="5" t="str">
        <f t="shared" si="87"/>
        <v>Feb</v>
      </c>
    </row>
    <row r="2814" spans="2:16" ht="14.25" customHeight="1" x14ac:dyDescent="0.4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c r="O2814" s="5">
        <f t="shared" si="86"/>
        <v>2021</v>
      </c>
      <c r="P2814" s="5" t="str">
        <f t="shared" si="87"/>
        <v>Feb</v>
      </c>
    </row>
    <row r="2815" spans="2:16" ht="14.25" customHeight="1" x14ac:dyDescent="0.4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c r="O2815" s="5">
        <f t="shared" si="86"/>
        <v>2021</v>
      </c>
      <c r="P2815" s="5" t="str">
        <f t="shared" si="87"/>
        <v>Feb</v>
      </c>
    </row>
    <row r="2816" spans="2:16" ht="14.25" customHeight="1" x14ac:dyDescent="0.4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c r="O2816" s="5">
        <f t="shared" si="86"/>
        <v>2021</v>
      </c>
      <c r="P2816" s="5" t="str">
        <f t="shared" si="87"/>
        <v>Feb</v>
      </c>
    </row>
    <row r="2817" spans="2:16" ht="14.25" customHeight="1" x14ac:dyDescent="0.4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c r="O2817" s="5">
        <f t="shared" si="86"/>
        <v>2021</v>
      </c>
      <c r="P2817" s="5" t="str">
        <f t="shared" si="87"/>
        <v>Mar</v>
      </c>
    </row>
    <row r="2818" spans="2:16" ht="14.25" customHeight="1" x14ac:dyDescent="0.4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c r="O2818" s="5">
        <f t="shared" si="86"/>
        <v>2021</v>
      </c>
      <c r="P2818" s="5" t="str">
        <f t="shared" si="87"/>
        <v>Mar</v>
      </c>
    </row>
    <row r="2819" spans="2:16" ht="14.25" customHeight="1" x14ac:dyDescent="0.4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c r="O2819" s="5">
        <f t="shared" si="86"/>
        <v>2021</v>
      </c>
      <c r="P2819" s="5" t="str">
        <f t="shared" si="87"/>
        <v>Mar</v>
      </c>
    </row>
    <row r="2820" spans="2:16" ht="14.25" customHeight="1" x14ac:dyDescent="0.4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c r="O2820" s="5">
        <f t="shared" si="86"/>
        <v>2021</v>
      </c>
      <c r="P2820" s="5" t="str">
        <f t="shared" si="87"/>
        <v>Mar</v>
      </c>
    </row>
    <row r="2821" spans="2:16" ht="14.25" customHeight="1" x14ac:dyDescent="0.4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c r="O2821" s="5">
        <f t="shared" si="86"/>
        <v>2021</v>
      </c>
      <c r="P2821" s="5" t="str">
        <f t="shared" si="87"/>
        <v>Mar</v>
      </c>
    </row>
    <row r="2822" spans="2:16" ht="14.25" customHeight="1" x14ac:dyDescent="0.4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c r="O2822" s="5">
        <f t="shared" si="86"/>
        <v>2021</v>
      </c>
      <c r="P2822" s="5" t="str">
        <f t="shared" si="87"/>
        <v>Mar</v>
      </c>
    </row>
    <row r="2823" spans="2:16" ht="14.25" customHeight="1" x14ac:dyDescent="0.4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c r="O2823" s="5">
        <f t="shared" ref="O2823:O2886" si="88">YEAR(D2823)</f>
        <v>2021</v>
      </c>
      <c r="P2823" s="5" t="str">
        <f t="shared" ref="P2823:P2886" si="89">TEXT(D2823, "mmm")</f>
        <v>Apr</v>
      </c>
    </row>
    <row r="2824" spans="2:16" ht="14.25" customHeight="1" x14ac:dyDescent="0.4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c r="O2824" s="5">
        <f t="shared" si="88"/>
        <v>2021</v>
      </c>
      <c r="P2824" s="5" t="str">
        <f t="shared" si="89"/>
        <v>Apr</v>
      </c>
    </row>
    <row r="2825" spans="2:16" ht="14.25" customHeight="1" x14ac:dyDescent="0.4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c r="O2825" s="5">
        <f t="shared" si="88"/>
        <v>2021</v>
      </c>
      <c r="P2825" s="5" t="str">
        <f t="shared" si="89"/>
        <v>Apr</v>
      </c>
    </row>
    <row r="2826" spans="2:16" ht="14.25" customHeight="1" x14ac:dyDescent="0.4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c r="O2826" s="5">
        <f t="shared" si="88"/>
        <v>2021</v>
      </c>
      <c r="P2826" s="5" t="str">
        <f t="shared" si="89"/>
        <v>Apr</v>
      </c>
    </row>
    <row r="2827" spans="2:16" ht="14.25" customHeight="1" x14ac:dyDescent="0.4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c r="O2827" s="5">
        <f t="shared" si="88"/>
        <v>2021</v>
      </c>
      <c r="P2827" s="5" t="str">
        <f t="shared" si="89"/>
        <v>Apr</v>
      </c>
    </row>
    <row r="2828" spans="2:16" ht="14.25" customHeight="1" x14ac:dyDescent="0.4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c r="O2828" s="5">
        <f t="shared" si="88"/>
        <v>2021</v>
      </c>
      <c r="P2828" s="5" t="str">
        <f t="shared" si="89"/>
        <v>Apr</v>
      </c>
    </row>
    <row r="2829" spans="2:16" ht="14.25" customHeight="1" x14ac:dyDescent="0.4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c r="O2829" s="5">
        <f t="shared" si="88"/>
        <v>2021</v>
      </c>
      <c r="P2829" s="5" t="str">
        <f t="shared" si="89"/>
        <v>May</v>
      </c>
    </row>
    <row r="2830" spans="2:16" ht="14.25" customHeight="1" x14ac:dyDescent="0.4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c r="O2830" s="5">
        <f t="shared" si="88"/>
        <v>2021</v>
      </c>
      <c r="P2830" s="5" t="str">
        <f t="shared" si="89"/>
        <v>May</v>
      </c>
    </row>
    <row r="2831" spans="2:16" ht="14.25" customHeight="1" x14ac:dyDescent="0.4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c r="O2831" s="5">
        <f t="shared" si="88"/>
        <v>2021</v>
      </c>
      <c r="P2831" s="5" t="str">
        <f t="shared" si="89"/>
        <v>May</v>
      </c>
    </row>
    <row r="2832" spans="2:16" ht="14.25" customHeight="1" x14ac:dyDescent="0.4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c r="O2832" s="5">
        <f t="shared" si="88"/>
        <v>2021</v>
      </c>
      <c r="P2832" s="5" t="str">
        <f t="shared" si="89"/>
        <v>May</v>
      </c>
    </row>
    <row r="2833" spans="2:16" ht="14.25" customHeight="1" x14ac:dyDescent="0.4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c r="O2833" s="5">
        <f t="shared" si="88"/>
        <v>2021</v>
      </c>
      <c r="P2833" s="5" t="str">
        <f t="shared" si="89"/>
        <v>May</v>
      </c>
    </row>
    <row r="2834" spans="2:16" ht="14.25" customHeight="1" x14ac:dyDescent="0.4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c r="O2834" s="5">
        <f t="shared" si="88"/>
        <v>2021</v>
      </c>
      <c r="P2834" s="5" t="str">
        <f t="shared" si="89"/>
        <v>May</v>
      </c>
    </row>
    <row r="2835" spans="2:16" ht="14.25" customHeight="1" x14ac:dyDescent="0.4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c r="O2835" s="5">
        <f t="shared" si="88"/>
        <v>2021</v>
      </c>
      <c r="P2835" s="5" t="str">
        <f t="shared" si="89"/>
        <v>Jun</v>
      </c>
    </row>
    <row r="2836" spans="2:16" ht="14.25" customHeight="1" x14ac:dyDescent="0.4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c r="O2836" s="5">
        <f t="shared" si="88"/>
        <v>2021</v>
      </c>
      <c r="P2836" s="5" t="str">
        <f t="shared" si="89"/>
        <v>Jun</v>
      </c>
    </row>
    <row r="2837" spans="2:16" ht="14.25" customHeight="1" x14ac:dyDescent="0.4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c r="O2837" s="5">
        <f t="shared" si="88"/>
        <v>2021</v>
      </c>
      <c r="P2837" s="5" t="str">
        <f t="shared" si="89"/>
        <v>Jun</v>
      </c>
    </row>
    <row r="2838" spans="2:16" ht="14.25" customHeight="1" x14ac:dyDescent="0.4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c r="O2838" s="5">
        <f t="shared" si="88"/>
        <v>2021</v>
      </c>
      <c r="P2838" s="5" t="str">
        <f t="shared" si="89"/>
        <v>Jun</v>
      </c>
    </row>
    <row r="2839" spans="2:16" ht="14.25" customHeight="1" x14ac:dyDescent="0.4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c r="O2839" s="5">
        <f t="shared" si="88"/>
        <v>2021</v>
      </c>
      <c r="P2839" s="5" t="str">
        <f t="shared" si="89"/>
        <v>Jun</v>
      </c>
    </row>
    <row r="2840" spans="2:16" ht="14.25" customHeight="1" x14ac:dyDescent="0.4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c r="O2840" s="5">
        <f t="shared" si="88"/>
        <v>2021</v>
      </c>
      <c r="P2840" s="5" t="str">
        <f t="shared" si="89"/>
        <v>Jun</v>
      </c>
    </row>
    <row r="2841" spans="2:16" ht="14.25" customHeight="1" x14ac:dyDescent="0.4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c r="O2841" s="5">
        <f t="shared" si="88"/>
        <v>2021</v>
      </c>
      <c r="P2841" s="5" t="str">
        <f t="shared" si="89"/>
        <v>Jul</v>
      </c>
    </row>
    <row r="2842" spans="2:16" ht="14.25" customHeight="1" x14ac:dyDescent="0.4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c r="O2842" s="5">
        <f t="shared" si="88"/>
        <v>2021</v>
      </c>
      <c r="P2842" s="5" t="str">
        <f t="shared" si="89"/>
        <v>Jul</v>
      </c>
    </row>
    <row r="2843" spans="2:16" ht="14.25" customHeight="1" x14ac:dyDescent="0.4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c r="O2843" s="5">
        <f t="shared" si="88"/>
        <v>2021</v>
      </c>
      <c r="P2843" s="5" t="str">
        <f t="shared" si="89"/>
        <v>Jul</v>
      </c>
    </row>
    <row r="2844" spans="2:16" ht="14.25" customHeight="1" x14ac:dyDescent="0.4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c r="O2844" s="5">
        <f t="shared" si="88"/>
        <v>2021</v>
      </c>
      <c r="P2844" s="5" t="str">
        <f t="shared" si="89"/>
        <v>Jul</v>
      </c>
    </row>
    <row r="2845" spans="2:16" ht="14.25" customHeight="1" x14ac:dyDescent="0.4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c r="O2845" s="5">
        <f t="shared" si="88"/>
        <v>2021</v>
      </c>
      <c r="P2845" s="5" t="str">
        <f t="shared" si="89"/>
        <v>Jul</v>
      </c>
    </row>
    <row r="2846" spans="2:16" ht="14.25" customHeight="1" x14ac:dyDescent="0.4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c r="O2846" s="5">
        <f t="shared" si="88"/>
        <v>2021</v>
      </c>
      <c r="P2846" s="5" t="str">
        <f t="shared" si="89"/>
        <v>Jul</v>
      </c>
    </row>
    <row r="2847" spans="2:16" ht="14.25" customHeight="1" x14ac:dyDescent="0.4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c r="O2847" s="5">
        <f t="shared" si="88"/>
        <v>2021</v>
      </c>
      <c r="P2847" s="5" t="str">
        <f t="shared" si="89"/>
        <v>Aug</v>
      </c>
    </row>
    <row r="2848" spans="2:16" ht="14.25" customHeight="1" x14ac:dyDescent="0.4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c r="O2848" s="5">
        <f t="shared" si="88"/>
        <v>2021</v>
      </c>
      <c r="P2848" s="5" t="str">
        <f t="shared" si="89"/>
        <v>Aug</v>
      </c>
    </row>
    <row r="2849" spans="2:16" ht="14.25" customHeight="1" x14ac:dyDescent="0.4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c r="O2849" s="5">
        <f t="shared" si="88"/>
        <v>2021</v>
      </c>
      <c r="P2849" s="5" t="str">
        <f t="shared" si="89"/>
        <v>Aug</v>
      </c>
    </row>
    <row r="2850" spans="2:16" ht="14.25" customHeight="1" x14ac:dyDescent="0.4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c r="O2850" s="5">
        <f t="shared" si="88"/>
        <v>2021</v>
      </c>
      <c r="P2850" s="5" t="str">
        <f t="shared" si="89"/>
        <v>Aug</v>
      </c>
    </row>
    <row r="2851" spans="2:16" ht="14.25" customHeight="1" x14ac:dyDescent="0.4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c r="O2851" s="5">
        <f t="shared" si="88"/>
        <v>2021</v>
      </c>
      <c r="P2851" s="5" t="str">
        <f t="shared" si="89"/>
        <v>Aug</v>
      </c>
    </row>
    <row r="2852" spans="2:16" ht="14.25" customHeight="1" x14ac:dyDescent="0.4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c r="O2852" s="5">
        <f t="shared" si="88"/>
        <v>2021</v>
      </c>
      <c r="P2852" s="5" t="str">
        <f t="shared" si="89"/>
        <v>Aug</v>
      </c>
    </row>
    <row r="2853" spans="2:16" ht="14.25" customHeight="1" x14ac:dyDescent="0.4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c r="O2853" s="5">
        <f t="shared" si="88"/>
        <v>2021</v>
      </c>
      <c r="P2853" s="5" t="str">
        <f t="shared" si="89"/>
        <v>Sep</v>
      </c>
    </row>
    <row r="2854" spans="2:16" ht="14.25" customHeight="1" x14ac:dyDescent="0.4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c r="O2854" s="5">
        <f t="shared" si="88"/>
        <v>2021</v>
      </c>
      <c r="P2854" s="5" t="str">
        <f t="shared" si="89"/>
        <v>Sep</v>
      </c>
    </row>
    <row r="2855" spans="2:16" ht="14.25" customHeight="1" x14ac:dyDescent="0.4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c r="O2855" s="5">
        <f t="shared" si="88"/>
        <v>2021</v>
      </c>
      <c r="P2855" s="5" t="str">
        <f t="shared" si="89"/>
        <v>Sep</v>
      </c>
    </row>
    <row r="2856" spans="2:16" ht="14.25" customHeight="1" x14ac:dyDescent="0.4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c r="O2856" s="5">
        <f t="shared" si="88"/>
        <v>2021</v>
      </c>
      <c r="P2856" s="5" t="str">
        <f t="shared" si="89"/>
        <v>Sep</v>
      </c>
    </row>
    <row r="2857" spans="2:16" ht="14.25" customHeight="1" x14ac:dyDescent="0.4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c r="O2857" s="5">
        <f t="shared" si="88"/>
        <v>2021</v>
      </c>
      <c r="P2857" s="5" t="str">
        <f t="shared" si="89"/>
        <v>Sep</v>
      </c>
    </row>
    <row r="2858" spans="2:16" ht="14.25" customHeight="1" x14ac:dyDescent="0.4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c r="O2858" s="5">
        <f t="shared" si="88"/>
        <v>2021</v>
      </c>
      <c r="P2858" s="5" t="str">
        <f t="shared" si="89"/>
        <v>Sep</v>
      </c>
    </row>
    <row r="2859" spans="2:16" ht="14.25" customHeight="1" x14ac:dyDescent="0.4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c r="O2859" s="5">
        <f t="shared" si="88"/>
        <v>2021</v>
      </c>
      <c r="P2859" s="5" t="str">
        <f t="shared" si="89"/>
        <v>Oct</v>
      </c>
    </row>
    <row r="2860" spans="2:16" ht="14.25" customHeight="1" x14ac:dyDescent="0.4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c r="O2860" s="5">
        <f t="shared" si="88"/>
        <v>2021</v>
      </c>
      <c r="P2860" s="5" t="str">
        <f t="shared" si="89"/>
        <v>Oct</v>
      </c>
    </row>
    <row r="2861" spans="2:16" ht="14.25" customHeight="1" x14ac:dyDescent="0.4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c r="O2861" s="5">
        <f t="shared" si="88"/>
        <v>2021</v>
      </c>
      <c r="P2861" s="5" t="str">
        <f t="shared" si="89"/>
        <v>Oct</v>
      </c>
    </row>
    <row r="2862" spans="2:16" ht="14.25" customHeight="1" x14ac:dyDescent="0.4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c r="O2862" s="5">
        <f t="shared" si="88"/>
        <v>2021</v>
      </c>
      <c r="P2862" s="5" t="str">
        <f t="shared" si="89"/>
        <v>Oct</v>
      </c>
    </row>
    <row r="2863" spans="2:16" ht="14.25" customHeight="1" x14ac:dyDescent="0.4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c r="O2863" s="5">
        <f t="shared" si="88"/>
        <v>2021</v>
      </c>
      <c r="P2863" s="5" t="str">
        <f t="shared" si="89"/>
        <v>Oct</v>
      </c>
    </row>
    <row r="2864" spans="2:16" ht="14.25" customHeight="1" x14ac:dyDescent="0.4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c r="O2864" s="5">
        <f t="shared" si="88"/>
        <v>2021</v>
      </c>
      <c r="P2864" s="5" t="str">
        <f t="shared" si="89"/>
        <v>Oct</v>
      </c>
    </row>
    <row r="2865" spans="2:16" ht="14.25" customHeight="1" x14ac:dyDescent="0.4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c r="O2865" s="5">
        <f t="shared" si="88"/>
        <v>2021</v>
      </c>
      <c r="P2865" s="5" t="str">
        <f t="shared" si="89"/>
        <v>Nov</v>
      </c>
    </row>
    <row r="2866" spans="2:16" ht="14.25" customHeight="1" x14ac:dyDescent="0.4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c r="O2866" s="5">
        <f t="shared" si="88"/>
        <v>2021</v>
      </c>
      <c r="P2866" s="5" t="str">
        <f t="shared" si="89"/>
        <v>Nov</v>
      </c>
    </row>
    <row r="2867" spans="2:16" ht="14.25" customHeight="1" x14ac:dyDescent="0.4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c r="O2867" s="5">
        <f t="shared" si="88"/>
        <v>2021</v>
      </c>
      <c r="P2867" s="5" t="str">
        <f t="shared" si="89"/>
        <v>Nov</v>
      </c>
    </row>
    <row r="2868" spans="2:16" ht="14.25" customHeight="1" x14ac:dyDescent="0.4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c r="O2868" s="5">
        <f t="shared" si="88"/>
        <v>2021</v>
      </c>
      <c r="P2868" s="5" t="str">
        <f t="shared" si="89"/>
        <v>Nov</v>
      </c>
    </row>
    <row r="2869" spans="2:16" ht="14.25" customHeight="1" x14ac:dyDescent="0.4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c r="O2869" s="5">
        <f t="shared" si="88"/>
        <v>2021</v>
      </c>
      <c r="P2869" s="5" t="str">
        <f t="shared" si="89"/>
        <v>Nov</v>
      </c>
    </row>
    <row r="2870" spans="2:16" ht="14.25" customHeight="1" x14ac:dyDescent="0.4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c r="O2870" s="5">
        <f t="shared" si="88"/>
        <v>2021</v>
      </c>
      <c r="P2870" s="5" t="str">
        <f t="shared" si="89"/>
        <v>Nov</v>
      </c>
    </row>
    <row r="2871" spans="2:16" ht="14.25" customHeight="1" x14ac:dyDescent="0.4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c r="O2871" s="5">
        <f t="shared" si="88"/>
        <v>2021</v>
      </c>
      <c r="P2871" s="5" t="str">
        <f t="shared" si="89"/>
        <v>Dec</v>
      </c>
    </row>
    <row r="2872" spans="2:16" ht="14.25" customHeight="1" x14ac:dyDescent="0.4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c r="O2872" s="5">
        <f t="shared" si="88"/>
        <v>2021</v>
      </c>
      <c r="P2872" s="5" t="str">
        <f t="shared" si="89"/>
        <v>Dec</v>
      </c>
    </row>
    <row r="2873" spans="2:16" ht="14.25" customHeight="1" x14ac:dyDescent="0.4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c r="O2873" s="5">
        <f t="shared" si="88"/>
        <v>2021</v>
      </c>
      <c r="P2873" s="5" t="str">
        <f t="shared" si="89"/>
        <v>Dec</v>
      </c>
    </row>
    <row r="2874" spans="2:16" ht="14.25" customHeight="1" x14ac:dyDescent="0.4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c r="O2874" s="5">
        <f t="shared" si="88"/>
        <v>2021</v>
      </c>
      <c r="P2874" s="5" t="str">
        <f t="shared" si="89"/>
        <v>Dec</v>
      </c>
    </row>
    <row r="2875" spans="2:16" ht="14.25" customHeight="1" x14ac:dyDescent="0.4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c r="O2875" s="5">
        <f t="shared" si="88"/>
        <v>2021</v>
      </c>
      <c r="P2875" s="5" t="str">
        <f t="shared" si="89"/>
        <v>Dec</v>
      </c>
    </row>
    <row r="2876" spans="2:16" ht="14.25" customHeight="1" x14ac:dyDescent="0.4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c r="O2876" s="5">
        <f t="shared" si="88"/>
        <v>2021</v>
      </c>
      <c r="P2876" s="5" t="str">
        <f t="shared" si="89"/>
        <v>Dec</v>
      </c>
    </row>
    <row r="2877" spans="2:16" ht="14.25" customHeight="1" x14ac:dyDescent="0.4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c r="O2877" s="5">
        <f t="shared" si="88"/>
        <v>2021</v>
      </c>
      <c r="P2877" s="5" t="str">
        <f t="shared" si="89"/>
        <v>Jan</v>
      </c>
    </row>
    <row r="2878" spans="2:16" ht="14.25" customHeight="1" x14ac:dyDescent="0.4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c r="O2878" s="5">
        <f t="shared" si="88"/>
        <v>2021</v>
      </c>
      <c r="P2878" s="5" t="str">
        <f t="shared" si="89"/>
        <v>Jan</v>
      </c>
    </row>
    <row r="2879" spans="2:16" ht="14.25" customHeight="1" x14ac:dyDescent="0.4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c r="O2879" s="5">
        <f t="shared" si="88"/>
        <v>2021</v>
      </c>
      <c r="P2879" s="5" t="str">
        <f t="shared" si="89"/>
        <v>Jan</v>
      </c>
    </row>
    <row r="2880" spans="2:16" ht="14.25" customHeight="1" x14ac:dyDescent="0.4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c r="O2880" s="5">
        <f t="shared" si="88"/>
        <v>2021</v>
      </c>
      <c r="P2880" s="5" t="str">
        <f t="shared" si="89"/>
        <v>Jan</v>
      </c>
    </row>
    <row r="2881" spans="2:16" ht="14.25" customHeight="1" x14ac:dyDescent="0.4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c r="O2881" s="5">
        <f t="shared" si="88"/>
        <v>2021</v>
      </c>
      <c r="P2881" s="5" t="str">
        <f t="shared" si="89"/>
        <v>Jan</v>
      </c>
    </row>
    <row r="2882" spans="2:16" ht="14.25" customHeight="1" x14ac:dyDescent="0.4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c r="O2882" s="5">
        <f t="shared" si="88"/>
        <v>2021</v>
      </c>
      <c r="P2882" s="5" t="str">
        <f t="shared" si="89"/>
        <v>Jan</v>
      </c>
    </row>
    <row r="2883" spans="2:16" ht="14.25" customHeight="1" x14ac:dyDescent="0.4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c r="O2883" s="5">
        <f t="shared" si="88"/>
        <v>2021</v>
      </c>
      <c r="P2883" s="5" t="str">
        <f t="shared" si="89"/>
        <v>Feb</v>
      </c>
    </row>
    <row r="2884" spans="2:16" ht="14.25" customHeight="1" x14ac:dyDescent="0.4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c r="O2884" s="5">
        <f t="shared" si="88"/>
        <v>2021</v>
      </c>
      <c r="P2884" s="5" t="str">
        <f t="shared" si="89"/>
        <v>Feb</v>
      </c>
    </row>
    <row r="2885" spans="2:16" ht="14.25" customHeight="1" x14ac:dyDescent="0.4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c r="O2885" s="5">
        <f t="shared" si="88"/>
        <v>2021</v>
      </c>
      <c r="P2885" s="5" t="str">
        <f t="shared" si="89"/>
        <v>Feb</v>
      </c>
    </row>
    <row r="2886" spans="2:16" ht="14.25" customHeight="1" x14ac:dyDescent="0.4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c r="O2886" s="5">
        <f t="shared" si="88"/>
        <v>2021</v>
      </c>
      <c r="P2886" s="5" t="str">
        <f t="shared" si="89"/>
        <v>Feb</v>
      </c>
    </row>
    <row r="2887" spans="2:16" ht="14.25" customHeight="1" x14ac:dyDescent="0.4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c r="O2887" s="5">
        <f t="shared" ref="O2887:O2950" si="90">YEAR(D2887)</f>
        <v>2021</v>
      </c>
      <c r="P2887" s="5" t="str">
        <f t="shared" ref="P2887:P2950" si="91">TEXT(D2887, "mmm")</f>
        <v>Feb</v>
      </c>
    </row>
    <row r="2888" spans="2:16" ht="14.25" customHeight="1" x14ac:dyDescent="0.4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c r="O2888" s="5">
        <f t="shared" si="90"/>
        <v>2021</v>
      </c>
      <c r="P2888" s="5" t="str">
        <f t="shared" si="91"/>
        <v>Feb</v>
      </c>
    </row>
    <row r="2889" spans="2:16" ht="14.25" customHeight="1" x14ac:dyDescent="0.4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c r="O2889" s="5">
        <f t="shared" si="90"/>
        <v>2021</v>
      </c>
      <c r="P2889" s="5" t="str">
        <f t="shared" si="91"/>
        <v>Mar</v>
      </c>
    </row>
    <row r="2890" spans="2:16" ht="14.25" customHeight="1" x14ac:dyDescent="0.4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c r="O2890" s="5">
        <f t="shared" si="90"/>
        <v>2021</v>
      </c>
      <c r="P2890" s="5" t="str">
        <f t="shared" si="91"/>
        <v>Mar</v>
      </c>
    </row>
    <row r="2891" spans="2:16" ht="14.25" customHeight="1" x14ac:dyDescent="0.4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c r="O2891" s="5">
        <f t="shared" si="90"/>
        <v>2021</v>
      </c>
      <c r="P2891" s="5" t="str">
        <f t="shared" si="91"/>
        <v>Mar</v>
      </c>
    </row>
    <row r="2892" spans="2:16" ht="14.25" customHeight="1" x14ac:dyDescent="0.4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c r="O2892" s="5">
        <f t="shared" si="90"/>
        <v>2021</v>
      </c>
      <c r="P2892" s="5" t="str">
        <f t="shared" si="91"/>
        <v>Mar</v>
      </c>
    </row>
    <row r="2893" spans="2:16" ht="14.25" customHeight="1" x14ac:dyDescent="0.4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c r="O2893" s="5">
        <f t="shared" si="90"/>
        <v>2021</v>
      </c>
      <c r="P2893" s="5" t="str">
        <f t="shared" si="91"/>
        <v>Mar</v>
      </c>
    </row>
    <row r="2894" spans="2:16" ht="14.25" customHeight="1" x14ac:dyDescent="0.4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c r="O2894" s="5">
        <f t="shared" si="90"/>
        <v>2021</v>
      </c>
      <c r="P2894" s="5" t="str">
        <f t="shared" si="91"/>
        <v>Mar</v>
      </c>
    </row>
    <row r="2895" spans="2:16" ht="14.25" customHeight="1" x14ac:dyDescent="0.4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c r="O2895" s="5">
        <f t="shared" si="90"/>
        <v>2021</v>
      </c>
      <c r="P2895" s="5" t="str">
        <f t="shared" si="91"/>
        <v>Apr</v>
      </c>
    </row>
    <row r="2896" spans="2:16" ht="14.25" customHeight="1" x14ac:dyDescent="0.4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c r="O2896" s="5">
        <f t="shared" si="90"/>
        <v>2021</v>
      </c>
      <c r="P2896" s="5" t="str">
        <f t="shared" si="91"/>
        <v>Apr</v>
      </c>
    </row>
    <row r="2897" spans="2:16" ht="14.25" customHeight="1" x14ac:dyDescent="0.4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c r="O2897" s="5">
        <f t="shared" si="90"/>
        <v>2021</v>
      </c>
      <c r="P2897" s="5" t="str">
        <f t="shared" si="91"/>
        <v>Apr</v>
      </c>
    </row>
    <row r="2898" spans="2:16" ht="14.25" customHeight="1" x14ac:dyDescent="0.4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c r="O2898" s="5">
        <f t="shared" si="90"/>
        <v>2021</v>
      </c>
      <c r="P2898" s="5" t="str">
        <f t="shared" si="91"/>
        <v>Apr</v>
      </c>
    </row>
    <row r="2899" spans="2:16" ht="14.25" customHeight="1" x14ac:dyDescent="0.4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c r="O2899" s="5">
        <f t="shared" si="90"/>
        <v>2021</v>
      </c>
      <c r="P2899" s="5" t="str">
        <f t="shared" si="91"/>
        <v>Apr</v>
      </c>
    </row>
    <row r="2900" spans="2:16" ht="14.25" customHeight="1" x14ac:dyDescent="0.4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c r="O2900" s="5">
        <f t="shared" si="90"/>
        <v>2021</v>
      </c>
      <c r="P2900" s="5" t="str">
        <f t="shared" si="91"/>
        <v>Apr</v>
      </c>
    </row>
    <row r="2901" spans="2:16" ht="14.25" customHeight="1" x14ac:dyDescent="0.4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c r="O2901" s="5">
        <f t="shared" si="90"/>
        <v>2021</v>
      </c>
      <c r="P2901" s="5" t="str">
        <f t="shared" si="91"/>
        <v>May</v>
      </c>
    </row>
    <row r="2902" spans="2:16" ht="14.25" customHeight="1" x14ac:dyDescent="0.4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c r="O2902" s="5">
        <f t="shared" si="90"/>
        <v>2021</v>
      </c>
      <c r="P2902" s="5" t="str">
        <f t="shared" si="91"/>
        <v>May</v>
      </c>
    </row>
    <row r="2903" spans="2:16" ht="14.25" customHeight="1" x14ac:dyDescent="0.4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c r="O2903" s="5">
        <f t="shared" si="90"/>
        <v>2021</v>
      </c>
      <c r="P2903" s="5" t="str">
        <f t="shared" si="91"/>
        <v>May</v>
      </c>
    </row>
    <row r="2904" spans="2:16" ht="14.25" customHeight="1" x14ac:dyDescent="0.4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c r="O2904" s="5">
        <f t="shared" si="90"/>
        <v>2021</v>
      </c>
      <c r="P2904" s="5" t="str">
        <f t="shared" si="91"/>
        <v>May</v>
      </c>
    </row>
    <row r="2905" spans="2:16" ht="14.25" customHeight="1" x14ac:dyDescent="0.4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c r="O2905" s="5">
        <f t="shared" si="90"/>
        <v>2021</v>
      </c>
      <c r="P2905" s="5" t="str">
        <f t="shared" si="91"/>
        <v>May</v>
      </c>
    </row>
    <row r="2906" spans="2:16" ht="14.25" customHeight="1" x14ac:dyDescent="0.4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c r="O2906" s="5">
        <f t="shared" si="90"/>
        <v>2021</v>
      </c>
      <c r="P2906" s="5" t="str">
        <f t="shared" si="91"/>
        <v>May</v>
      </c>
    </row>
    <row r="2907" spans="2:16" ht="14.25" customHeight="1" x14ac:dyDescent="0.4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c r="O2907" s="5">
        <f t="shared" si="90"/>
        <v>2021</v>
      </c>
      <c r="P2907" s="5" t="str">
        <f t="shared" si="91"/>
        <v>Jun</v>
      </c>
    </row>
    <row r="2908" spans="2:16" ht="14.25" customHeight="1" x14ac:dyDescent="0.4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c r="O2908" s="5">
        <f t="shared" si="90"/>
        <v>2021</v>
      </c>
      <c r="P2908" s="5" t="str">
        <f t="shared" si="91"/>
        <v>Jun</v>
      </c>
    </row>
    <row r="2909" spans="2:16" ht="14.25" customHeight="1" x14ac:dyDescent="0.4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c r="O2909" s="5">
        <f t="shared" si="90"/>
        <v>2021</v>
      </c>
      <c r="P2909" s="5" t="str">
        <f t="shared" si="91"/>
        <v>Jun</v>
      </c>
    </row>
    <row r="2910" spans="2:16" ht="14.25" customHeight="1" x14ac:dyDescent="0.4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c r="O2910" s="5">
        <f t="shared" si="90"/>
        <v>2021</v>
      </c>
      <c r="P2910" s="5" t="str">
        <f t="shared" si="91"/>
        <v>Jun</v>
      </c>
    </row>
    <row r="2911" spans="2:16" ht="14.25" customHeight="1" x14ac:dyDescent="0.4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c r="O2911" s="5">
        <f t="shared" si="90"/>
        <v>2021</v>
      </c>
      <c r="P2911" s="5" t="str">
        <f t="shared" si="91"/>
        <v>Jun</v>
      </c>
    </row>
    <row r="2912" spans="2:16" ht="14.25" customHeight="1" x14ac:dyDescent="0.4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c r="O2912" s="5">
        <f t="shared" si="90"/>
        <v>2021</v>
      </c>
      <c r="P2912" s="5" t="str">
        <f t="shared" si="91"/>
        <v>Jun</v>
      </c>
    </row>
    <row r="2913" spans="2:16" ht="14.25" customHeight="1" x14ac:dyDescent="0.4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c r="O2913" s="5">
        <f t="shared" si="90"/>
        <v>2021</v>
      </c>
      <c r="P2913" s="5" t="str">
        <f t="shared" si="91"/>
        <v>Jul</v>
      </c>
    </row>
    <row r="2914" spans="2:16" ht="14.25" customHeight="1" x14ac:dyDescent="0.4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c r="O2914" s="5">
        <f t="shared" si="90"/>
        <v>2021</v>
      </c>
      <c r="P2914" s="5" t="str">
        <f t="shared" si="91"/>
        <v>Jul</v>
      </c>
    </row>
    <row r="2915" spans="2:16" ht="14.25" customHeight="1" x14ac:dyDescent="0.4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c r="O2915" s="5">
        <f t="shared" si="90"/>
        <v>2021</v>
      </c>
      <c r="P2915" s="5" t="str">
        <f t="shared" si="91"/>
        <v>Jul</v>
      </c>
    </row>
    <row r="2916" spans="2:16" ht="14.25" customHeight="1" x14ac:dyDescent="0.4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c r="O2916" s="5">
        <f t="shared" si="90"/>
        <v>2021</v>
      </c>
      <c r="P2916" s="5" t="str">
        <f t="shared" si="91"/>
        <v>Jul</v>
      </c>
    </row>
    <row r="2917" spans="2:16" ht="14.25" customHeight="1" x14ac:dyDescent="0.4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c r="O2917" s="5">
        <f t="shared" si="90"/>
        <v>2021</v>
      </c>
      <c r="P2917" s="5" t="str">
        <f t="shared" si="91"/>
        <v>Jul</v>
      </c>
    </row>
    <row r="2918" spans="2:16" ht="14.25" customHeight="1" x14ac:dyDescent="0.4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c r="O2918" s="5">
        <f t="shared" si="90"/>
        <v>2021</v>
      </c>
      <c r="P2918" s="5" t="str">
        <f t="shared" si="91"/>
        <v>Jul</v>
      </c>
    </row>
    <row r="2919" spans="2:16" ht="14.25" customHeight="1" x14ac:dyDescent="0.4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c r="O2919" s="5">
        <f t="shared" si="90"/>
        <v>2021</v>
      </c>
      <c r="P2919" s="5" t="str">
        <f t="shared" si="91"/>
        <v>Aug</v>
      </c>
    </row>
    <row r="2920" spans="2:16" ht="14.25" customHeight="1" x14ac:dyDescent="0.4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c r="O2920" s="5">
        <f t="shared" si="90"/>
        <v>2021</v>
      </c>
      <c r="P2920" s="5" t="str">
        <f t="shared" si="91"/>
        <v>Aug</v>
      </c>
    </row>
    <row r="2921" spans="2:16" ht="14.25" customHeight="1" x14ac:dyDescent="0.4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c r="O2921" s="5">
        <f t="shared" si="90"/>
        <v>2021</v>
      </c>
      <c r="P2921" s="5" t="str">
        <f t="shared" si="91"/>
        <v>Aug</v>
      </c>
    </row>
    <row r="2922" spans="2:16" ht="14.25" customHeight="1" x14ac:dyDescent="0.4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c r="O2922" s="5">
        <f t="shared" si="90"/>
        <v>2021</v>
      </c>
      <c r="P2922" s="5" t="str">
        <f t="shared" si="91"/>
        <v>Aug</v>
      </c>
    </row>
    <row r="2923" spans="2:16" ht="14.25" customHeight="1" x14ac:dyDescent="0.4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c r="O2923" s="5">
        <f t="shared" si="90"/>
        <v>2021</v>
      </c>
      <c r="P2923" s="5" t="str">
        <f t="shared" si="91"/>
        <v>Aug</v>
      </c>
    </row>
    <row r="2924" spans="2:16" ht="14.25" customHeight="1" x14ac:dyDescent="0.4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c r="O2924" s="5">
        <f t="shared" si="90"/>
        <v>2021</v>
      </c>
      <c r="P2924" s="5" t="str">
        <f t="shared" si="91"/>
        <v>Aug</v>
      </c>
    </row>
    <row r="2925" spans="2:16" ht="14.25" customHeight="1" x14ac:dyDescent="0.4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c r="O2925" s="5">
        <f t="shared" si="90"/>
        <v>2021</v>
      </c>
      <c r="P2925" s="5" t="str">
        <f t="shared" si="91"/>
        <v>Sep</v>
      </c>
    </row>
    <row r="2926" spans="2:16" ht="14.25" customHeight="1" x14ac:dyDescent="0.4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c r="O2926" s="5">
        <f t="shared" si="90"/>
        <v>2021</v>
      </c>
      <c r="P2926" s="5" t="str">
        <f t="shared" si="91"/>
        <v>Sep</v>
      </c>
    </row>
    <row r="2927" spans="2:16" ht="14.25" customHeight="1" x14ac:dyDescent="0.4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c r="O2927" s="5">
        <f t="shared" si="90"/>
        <v>2021</v>
      </c>
      <c r="P2927" s="5" t="str">
        <f t="shared" si="91"/>
        <v>Sep</v>
      </c>
    </row>
    <row r="2928" spans="2:16" ht="14.25" customHeight="1" x14ac:dyDescent="0.4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c r="O2928" s="5">
        <f t="shared" si="90"/>
        <v>2021</v>
      </c>
      <c r="P2928" s="5" t="str">
        <f t="shared" si="91"/>
        <v>Sep</v>
      </c>
    </row>
    <row r="2929" spans="2:16" ht="14.25" customHeight="1" x14ac:dyDescent="0.4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c r="O2929" s="5">
        <f t="shared" si="90"/>
        <v>2021</v>
      </c>
      <c r="P2929" s="5" t="str">
        <f t="shared" si="91"/>
        <v>Sep</v>
      </c>
    </row>
    <row r="2930" spans="2:16" ht="14.25" customHeight="1" x14ac:dyDescent="0.4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c r="O2930" s="5">
        <f t="shared" si="90"/>
        <v>2021</v>
      </c>
      <c r="P2930" s="5" t="str">
        <f t="shared" si="91"/>
        <v>Sep</v>
      </c>
    </row>
    <row r="2931" spans="2:16" ht="14.25" customHeight="1" x14ac:dyDescent="0.4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c r="O2931" s="5">
        <f t="shared" si="90"/>
        <v>2021</v>
      </c>
      <c r="P2931" s="5" t="str">
        <f t="shared" si="91"/>
        <v>Oct</v>
      </c>
    </row>
    <row r="2932" spans="2:16" ht="14.25" customHeight="1" x14ac:dyDescent="0.4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c r="O2932" s="5">
        <f t="shared" si="90"/>
        <v>2021</v>
      </c>
      <c r="P2932" s="5" t="str">
        <f t="shared" si="91"/>
        <v>Oct</v>
      </c>
    </row>
    <row r="2933" spans="2:16" ht="14.25" customHeight="1" x14ac:dyDescent="0.4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c r="O2933" s="5">
        <f t="shared" si="90"/>
        <v>2021</v>
      </c>
      <c r="P2933" s="5" t="str">
        <f t="shared" si="91"/>
        <v>Oct</v>
      </c>
    </row>
    <row r="2934" spans="2:16" ht="14.25" customHeight="1" x14ac:dyDescent="0.4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c r="O2934" s="5">
        <f t="shared" si="90"/>
        <v>2021</v>
      </c>
      <c r="P2934" s="5" t="str">
        <f t="shared" si="91"/>
        <v>Oct</v>
      </c>
    </row>
    <row r="2935" spans="2:16" ht="14.25" customHeight="1" x14ac:dyDescent="0.4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c r="O2935" s="5">
        <f t="shared" si="90"/>
        <v>2021</v>
      </c>
      <c r="P2935" s="5" t="str">
        <f t="shared" si="91"/>
        <v>Oct</v>
      </c>
    </row>
    <row r="2936" spans="2:16" ht="14.25" customHeight="1" x14ac:dyDescent="0.4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c r="O2936" s="5">
        <f t="shared" si="90"/>
        <v>2021</v>
      </c>
      <c r="P2936" s="5" t="str">
        <f t="shared" si="91"/>
        <v>Oct</v>
      </c>
    </row>
    <row r="2937" spans="2:16" ht="14.25" customHeight="1" x14ac:dyDescent="0.4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c r="O2937" s="5">
        <f t="shared" si="90"/>
        <v>2021</v>
      </c>
      <c r="P2937" s="5" t="str">
        <f t="shared" si="91"/>
        <v>Nov</v>
      </c>
    </row>
    <row r="2938" spans="2:16" ht="14.25" customHeight="1" x14ac:dyDescent="0.4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c r="O2938" s="5">
        <f t="shared" si="90"/>
        <v>2021</v>
      </c>
      <c r="P2938" s="5" t="str">
        <f t="shared" si="91"/>
        <v>Nov</v>
      </c>
    </row>
    <row r="2939" spans="2:16" ht="14.25" customHeight="1" x14ac:dyDescent="0.4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c r="O2939" s="5">
        <f t="shared" si="90"/>
        <v>2021</v>
      </c>
      <c r="P2939" s="5" t="str">
        <f t="shared" si="91"/>
        <v>Nov</v>
      </c>
    </row>
    <row r="2940" spans="2:16" ht="14.25" customHeight="1" x14ac:dyDescent="0.4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c r="O2940" s="5">
        <f t="shared" si="90"/>
        <v>2021</v>
      </c>
      <c r="P2940" s="5" t="str">
        <f t="shared" si="91"/>
        <v>Nov</v>
      </c>
    </row>
    <row r="2941" spans="2:16" ht="14.25" customHeight="1" x14ac:dyDescent="0.4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c r="O2941" s="5">
        <f t="shared" si="90"/>
        <v>2021</v>
      </c>
      <c r="P2941" s="5" t="str">
        <f t="shared" si="91"/>
        <v>Nov</v>
      </c>
    </row>
    <row r="2942" spans="2:16" ht="14.25" customHeight="1" x14ac:dyDescent="0.4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c r="O2942" s="5">
        <f t="shared" si="90"/>
        <v>2021</v>
      </c>
      <c r="P2942" s="5" t="str">
        <f t="shared" si="91"/>
        <v>Nov</v>
      </c>
    </row>
    <row r="2943" spans="2:16" ht="14.25" customHeight="1" x14ac:dyDescent="0.4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c r="O2943" s="5">
        <f t="shared" si="90"/>
        <v>2021</v>
      </c>
      <c r="P2943" s="5" t="str">
        <f t="shared" si="91"/>
        <v>Dec</v>
      </c>
    </row>
    <row r="2944" spans="2:16" ht="14.25" customHeight="1" x14ac:dyDescent="0.4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c r="O2944" s="5">
        <f t="shared" si="90"/>
        <v>2021</v>
      </c>
      <c r="P2944" s="5" t="str">
        <f t="shared" si="91"/>
        <v>Dec</v>
      </c>
    </row>
    <row r="2945" spans="2:16" ht="14.25" customHeight="1" x14ac:dyDescent="0.4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c r="O2945" s="5">
        <f t="shared" si="90"/>
        <v>2021</v>
      </c>
      <c r="P2945" s="5" t="str">
        <f t="shared" si="91"/>
        <v>Dec</v>
      </c>
    </row>
    <row r="2946" spans="2:16" ht="14.25" customHeight="1" x14ac:dyDescent="0.4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c r="O2946" s="5">
        <f t="shared" si="90"/>
        <v>2021</v>
      </c>
      <c r="P2946" s="5" t="str">
        <f t="shared" si="91"/>
        <v>Dec</v>
      </c>
    </row>
    <row r="2947" spans="2:16" ht="14.25" customHeight="1" x14ac:dyDescent="0.4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c r="O2947" s="5">
        <f t="shared" si="90"/>
        <v>2021</v>
      </c>
      <c r="P2947" s="5" t="str">
        <f t="shared" si="91"/>
        <v>Dec</v>
      </c>
    </row>
    <row r="2948" spans="2:16" ht="14.25" customHeight="1" x14ac:dyDescent="0.4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c r="O2948" s="5">
        <f t="shared" si="90"/>
        <v>2021</v>
      </c>
      <c r="P2948" s="5" t="str">
        <f t="shared" si="91"/>
        <v>Dec</v>
      </c>
    </row>
    <row r="2949" spans="2:16" ht="14.25" customHeight="1" x14ac:dyDescent="0.4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c r="O2949" s="5">
        <f t="shared" si="90"/>
        <v>2021</v>
      </c>
      <c r="P2949" s="5" t="str">
        <f t="shared" si="91"/>
        <v>Jan</v>
      </c>
    </row>
    <row r="2950" spans="2:16" ht="14.25" customHeight="1" x14ac:dyDescent="0.4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c r="O2950" s="5">
        <f t="shared" si="90"/>
        <v>2021</v>
      </c>
      <c r="P2950" s="5" t="str">
        <f t="shared" si="91"/>
        <v>Jan</v>
      </c>
    </row>
    <row r="2951" spans="2:16" ht="14.25" customHeight="1" x14ac:dyDescent="0.4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c r="O2951" s="5">
        <f t="shared" ref="O2951:O3014" si="92">YEAR(D2951)</f>
        <v>2021</v>
      </c>
      <c r="P2951" s="5" t="str">
        <f t="shared" ref="P2951:P3014" si="93">TEXT(D2951, "mmm")</f>
        <v>Jan</v>
      </c>
    </row>
    <row r="2952" spans="2:16" ht="14.25" customHeight="1" x14ac:dyDescent="0.4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c r="O2952" s="5">
        <f t="shared" si="92"/>
        <v>2021</v>
      </c>
      <c r="P2952" s="5" t="str">
        <f t="shared" si="93"/>
        <v>Jan</v>
      </c>
    </row>
    <row r="2953" spans="2:16" ht="14.25" customHeight="1" x14ac:dyDescent="0.4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c r="O2953" s="5">
        <f t="shared" si="92"/>
        <v>2021</v>
      </c>
      <c r="P2953" s="5" t="str">
        <f t="shared" si="93"/>
        <v>Jan</v>
      </c>
    </row>
    <row r="2954" spans="2:16" ht="14.25" customHeight="1" x14ac:dyDescent="0.4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c r="O2954" s="5">
        <f t="shared" si="92"/>
        <v>2021</v>
      </c>
      <c r="P2954" s="5" t="str">
        <f t="shared" si="93"/>
        <v>Jan</v>
      </c>
    </row>
    <row r="2955" spans="2:16" ht="14.25" customHeight="1" x14ac:dyDescent="0.4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c r="O2955" s="5">
        <f t="shared" si="92"/>
        <v>2021</v>
      </c>
      <c r="P2955" s="5" t="str">
        <f t="shared" si="93"/>
        <v>Feb</v>
      </c>
    </row>
    <row r="2956" spans="2:16" ht="14.25" customHeight="1" x14ac:dyDescent="0.4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c r="O2956" s="5">
        <f t="shared" si="92"/>
        <v>2021</v>
      </c>
      <c r="P2956" s="5" t="str">
        <f t="shared" si="93"/>
        <v>Feb</v>
      </c>
    </row>
    <row r="2957" spans="2:16" ht="14.25" customHeight="1" x14ac:dyDescent="0.4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c r="O2957" s="5">
        <f t="shared" si="92"/>
        <v>2021</v>
      </c>
      <c r="P2957" s="5" t="str">
        <f t="shared" si="93"/>
        <v>Feb</v>
      </c>
    </row>
    <row r="2958" spans="2:16" ht="14.25" customHeight="1" x14ac:dyDescent="0.4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c r="O2958" s="5">
        <f t="shared" si="92"/>
        <v>2021</v>
      </c>
      <c r="P2958" s="5" t="str">
        <f t="shared" si="93"/>
        <v>Feb</v>
      </c>
    </row>
    <row r="2959" spans="2:16" ht="14.25" customHeight="1" x14ac:dyDescent="0.4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c r="O2959" s="5">
        <f t="shared" si="92"/>
        <v>2021</v>
      </c>
      <c r="P2959" s="5" t="str">
        <f t="shared" si="93"/>
        <v>Feb</v>
      </c>
    </row>
    <row r="2960" spans="2:16" ht="14.25" customHeight="1" x14ac:dyDescent="0.4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c r="O2960" s="5">
        <f t="shared" si="92"/>
        <v>2021</v>
      </c>
      <c r="P2960" s="5" t="str">
        <f t="shared" si="93"/>
        <v>Feb</v>
      </c>
    </row>
    <row r="2961" spans="2:16" ht="14.25" customHeight="1" x14ac:dyDescent="0.4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c r="O2961" s="5">
        <f t="shared" si="92"/>
        <v>2021</v>
      </c>
      <c r="P2961" s="5" t="str">
        <f t="shared" si="93"/>
        <v>Mar</v>
      </c>
    </row>
    <row r="2962" spans="2:16" ht="14.25" customHeight="1" x14ac:dyDescent="0.4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c r="O2962" s="5">
        <f t="shared" si="92"/>
        <v>2021</v>
      </c>
      <c r="P2962" s="5" t="str">
        <f t="shared" si="93"/>
        <v>Mar</v>
      </c>
    </row>
    <row r="2963" spans="2:16" ht="14.25" customHeight="1" x14ac:dyDescent="0.4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c r="O2963" s="5">
        <f t="shared" si="92"/>
        <v>2021</v>
      </c>
      <c r="P2963" s="5" t="str">
        <f t="shared" si="93"/>
        <v>Mar</v>
      </c>
    </row>
    <row r="2964" spans="2:16" ht="14.25" customHeight="1" x14ac:dyDescent="0.4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c r="O2964" s="5">
        <f t="shared" si="92"/>
        <v>2021</v>
      </c>
      <c r="P2964" s="5" t="str">
        <f t="shared" si="93"/>
        <v>Mar</v>
      </c>
    </row>
    <row r="2965" spans="2:16" ht="14.25" customHeight="1" x14ac:dyDescent="0.4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c r="O2965" s="5">
        <f t="shared" si="92"/>
        <v>2021</v>
      </c>
      <c r="P2965" s="5" t="str">
        <f t="shared" si="93"/>
        <v>Mar</v>
      </c>
    </row>
    <row r="2966" spans="2:16" ht="14.25" customHeight="1" x14ac:dyDescent="0.4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c r="O2966" s="5">
        <f t="shared" si="92"/>
        <v>2021</v>
      </c>
      <c r="P2966" s="5" t="str">
        <f t="shared" si="93"/>
        <v>Mar</v>
      </c>
    </row>
    <row r="2967" spans="2:16" ht="14.25" customHeight="1" x14ac:dyDescent="0.4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c r="O2967" s="5">
        <f t="shared" si="92"/>
        <v>2021</v>
      </c>
      <c r="P2967" s="5" t="str">
        <f t="shared" si="93"/>
        <v>Apr</v>
      </c>
    </row>
    <row r="2968" spans="2:16" ht="14.25" customHeight="1" x14ac:dyDescent="0.4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c r="O2968" s="5">
        <f t="shared" si="92"/>
        <v>2021</v>
      </c>
      <c r="P2968" s="5" t="str">
        <f t="shared" si="93"/>
        <v>Apr</v>
      </c>
    </row>
    <row r="2969" spans="2:16" ht="14.25" customHeight="1" x14ac:dyDescent="0.4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c r="O2969" s="5">
        <f t="shared" si="92"/>
        <v>2021</v>
      </c>
      <c r="P2969" s="5" t="str">
        <f t="shared" si="93"/>
        <v>Apr</v>
      </c>
    </row>
    <row r="2970" spans="2:16" ht="14.25" customHeight="1" x14ac:dyDescent="0.4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c r="O2970" s="5">
        <f t="shared" si="92"/>
        <v>2021</v>
      </c>
      <c r="P2970" s="5" t="str">
        <f t="shared" si="93"/>
        <v>Apr</v>
      </c>
    </row>
    <row r="2971" spans="2:16" ht="14.25" customHeight="1" x14ac:dyDescent="0.4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c r="O2971" s="5">
        <f t="shared" si="92"/>
        <v>2021</v>
      </c>
      <c r="P2971" s="5" t="str">
        <f t="shared" si="93"/>
        <v>Apr</v>
      </c>
    </row>
    <row r="2972" spans="2:16" ht="14.25" customHeight="1" x14ac:dyDescent="0.4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c r="O2972" s="5">
        <f t="shared" si="92"/>
        <v>2021</v>
      </c>
      <c r="P2972" s="5" t="str">
        <f t="shared" si="93"/>
        <v>Apr</v>
      </c>
    </row>
    <row r="2973" spans="2:16" ht="14.25" customHeight="1" x14ac:dyDescent="0.4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c r="O2973" s="5">
        <f t="shared" si="92"/>
        <v>2021</v>
      </c>
      <c r="P2973" s="5" t="str">
        <f t="shared" si="93"/>
        <v>May</v>
      </c>
    </row>
    <row r="2974" spans="2:16" ht="14.25" customHeight="1" x14ac:dyDescent="0.4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c r="O2974" s="5">
        <f t="shared" si="92"/>
        <v>2021</v>
      </c>
      <c r="P2974" s="5" t="str">
        <f t="shared" si="93"/>
        <v>May</v>
      </c>
    </row>
    <row r="2975" spans="2:16" ht="14.25" customHeight="1" x14ac:dyDescent="0.4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c r="O2975" s="5">
        <f t="shared" si="92"/>
        <v>2021</v>
      </c>
      <c r="P2975" s="5" t="str">
        <f t="shared" si="93"/>
        <v>May</v>
      </c>
    </row>
    <row r="2976" spans="2:16" ht="14.25" customHeight="1" x14ac:dyDescent="0.4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c r="O2976" s="5">
        <f t="shared" si="92"/>
        <v>2021</v>
      </c>
      <c r="P2976" s="5" t="str">
        <f t="shared" si="93"/>
        <v>May</v>
      </c>
    </row>
    <row r="2977" spans="2:16" ht="14.25" customHeight="1" x14ac:dyDescent="0.4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c r="O2977" s="5">
        <f t="shared" si="92"/>
        <v>2021</v>
      </c>
      <c r="P2977" s="5" t="str">
        <f t="shared" si="93"/>
        <v>May</v>
      </c>
    </row>
    <row r="2978" spans="2:16" ht="14.25" customHeight="1" x14ac:dyDescent="0.4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c r="O2978" s="5">
        <f t="shared" si="92"/>
        <v>2021</v>
      </c>
      <c r="P2978" s="5" t="str">
        <f t="shared" si="93"/>
        <v>May</v>
      </c>
    </row>
    <row r="2979" spans="2:16" ht="14.25" customHeight="1" x14ac:dyDescent="0.4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c r="O2979" s="5">
        <f t="shared" si="92"/>
        <v>2021</v>
      </c>
      <c r="P2979" s="5" t="str">
        <f t="shared" si="93"/>
        <v>Jun</v>
      </c>
    </row>
    <row r="2980" spans="2:16" ht="14.25" customHeight="1" x14ac:dyDescent="0.4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c r="O2980" s="5">
        <f t="shared" si="92"/>
        <v>2021</v>
      </c>
      <c r="P2980" s="5" t="str">
        <f t="shared" si="93"/>
        <v>Jun</v>
      </c>
    </row>
    <row r="2981" spans="2:16" ht="14.25" customHeight="1" x14ac:dyDescent="0.4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c r="O2981" s="5">
        <f t="shared" si="92"/>
        <v>2021</v>
      </c>
      <c r="P2981" s="5" t="str">
        <f t="shared" si="93"/>
        <v>Jun</v>
      </c>
    </row>
    <row r="2982" spans="2:16" ht="14.25" customHeight="1" x14ac:dyDescent="0.4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c r="O2982" s="5">
        <f t="shared" si="92"/>
        <v>2021</v>
      </c>
      <c r="P2982" s="5" t="str">
        <f t="shared" si="93"/>
        <v>Jun</v>
      </c>
    </row>
    <row r="2983" spans="2:16" ht="14.25" customHeight="1" x14ac:dyDescent="0.4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c r="O2983" s="5">
        <f t="shared" si="92"/>
        <v>2021</v>
      </c>
      <c r="P2983" s="5" t="str">
        <f t="shared" si="93"/>
        <v>Jun</v>
      </c>
    </row>
    <row r="2984" spans="2:16" ht="14.25" customHeight="1" x14ac:dyDescent="0.4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c r="O2984" s="5">
        <f t="shared" si="92"/>
        <v>2021</v>
      </c>
      <c r="P2984" s="5" t="str">
        <f t="shared" si="93"/>
        <v>Jun</v>
      </c>
    </row>
    <row r="2985" spans="2:16" ht="14.25" customHeight="1" x14ac:dyDescent="0.4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c r="O2985" s="5">
        <f t="shared" si="92"/>
        <v>2021</v>
      </c>
      <c r="P2985" s="5" t="str">
        <f t="shared" si="93"/>
        <v>Jul</v>
      </c>
    </row>
    <row r="2986" spans="2:16" ht="14.25" customHeight="1" x14ac:dyDescent="0.4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c r="O2986" s="5">
        <f t="shared" si="92"/>
        <v>2021</v>
      </c>
      <c r="P2986" s="5" t="str">
        <f t="shared" si="93"/>
        <v>Jul</v>
      </c>
    </row>
    <row r="2987" spans="2:16" ht="14.25" customHeight="1" x14ac:dyDescent="0.4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c r="O2987" s="5">
        <f t="shared" si="92"/>
        <v>2021</v>
      </c>
      <c r="P2987" s="5" t="str">
        <f t="shared" si="93"/>
        <v>Jul</v>
      </c>
    </row>
    <row r="2988" spans="2:16" ht="14.25" customHeight="1" x14ac:dyDescent="0.4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c r="O2988" s="5">
        <f t="shared" si="92"/>
        <v>2021</v>
      </c>
      <c r="P2988" s="5" t="str">
        <f t="shared" si="93"/>
        <v>Jul</v>
      </c>
    </row>
    <row r="2989" spans="2:16" ht="14.25" customHeight="1" x14ac:dyDescent="0.4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c r="O2989" s="5">
        <f t="shared" si="92"/>
        <v>2021</v>
      </c>
      <c r="P2989" s="5" t="str">
        <f t="shared" si="93"/>
        <v>Jul</v>
      </c>
    </row>
    <row r="2990" spans="2:16" ht="14.25" customHeight="1" x14ac:dyDescent="0.4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c r="O2990" s="5">
        <f t="shared" si="92"/>
        <v>2021</v>
      </c>
      <c r="P2990" s="5" t="str">
        <f t="shared" si="93"/>
        <v>Jul</v>
      </c>
    </row>
    <row r="2991" spans="2:16" ht="14.25" customHeight="1" x14ac:dyDescent="0.4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c r="O2991" s="5">
        <f t="shared" si="92"/>
        <v>2021</v>
      </c>
      <c r="P2991" s="5" t="str">
        <f t="shared" si="93"/>
        <v>Aug</v>
      </c>
    </row>
    <row r="2992" spans="2:16" ht="14.25" customHeight="1" x14ac:dyDescent="0.4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c r="O2992" s="5">
        <f t="shared" si="92"/>
        <v>2021</v>
      </c>
      <c r="P2992" s="5" t="str">
        <f t="shared" si="93"/>
        <v>Aug</v>
      </c>
    </row>
    <row r="2993" spans="2:16" ht="14.25" customHeight="1" x14ac:dyDescent="0.4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c r="O2993" s="5">
        <f t="shared" si="92"/>
        <v>2021</v>
      </c>
      <c r="P2993" s="5" t="str">
        <f t="shared" si="93"/>
        <v>Aug</v>
      </c>
    </row>
    <row r="2994" spans="2:16" ht="14.25" customHeight="1" x14ac:dyDescent="0.4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c r="O2994" s="5">
        <f t="shared" si="92"/>
        <v>2021</v>
      </c>
      <c r="P2994" s="5" t="str">
        <f t="shared" si="93"/>
        <v>Aug</v>
      </c>
    </row>
    <row r="2995" spans="2:16" ht="14.25" customHeight="1" x14ac:dyDescent="0.4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c r="O2995" s="5">
        <f t="shared" si="92"/>
        <v>2021</v>
      </c>
      <c r="P2995" s="5" t="str">
        <f t="shared" si="93"/>
        <v>Aug</v>
      </c>
    </row>
    <row r="2996" spans="2:16" ht="14.25" customHeight="1" x14ac:dyDescent="0.4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c r="O2996" s="5">
        <f t="shared" si="92"/>
        <v>2021</v>
      </c>
      <c r="P2996" s="5" t="str">
        <f t="shared" si="93"/>
        <v>Aug</v>
      </c>
    </row>
    <row r="2997" spans="2:16" ht="14.25" customHeight="1" x14ac:dyDescent="0.4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c r="O2997" s="5">
        <f t="shared" si="92"/>
        <v>2021</v>
      </c>
      <c r="P2997" s="5" t="str">
        <f t="shared" si="93"/>
        <v>Sep</v>
      </c>
    </row>
    <row r="2998" spans="2:16" ht="14.25" customHeight="1" x14ac:dyDescent="0.4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c r="O2998" s="5">
        <f t="shared" si="92"/>
        <v>2021</v>
      </c>
      <c r="P2998" s="5" t="str">
        <f t="shared" si="93"/>
        <v>Sep</v>
      </c>
    </row>
    <row r="2999" spans="2:16" ht="14.25" customHeight="1" x14ac:dyDescent="0.4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c r="O2999" s="5">
        <f t="shared" si="92"/>
        <v>2021</v>
      </c>
      <c r="P2999" s="5" t="str">
        <f t="shared" si="93"/>
        <v>Sep</v>
      </c>
    </row>
    <row r="3000" spans="2:16" ht="14.25" customHeight="1" x14ac:dyDescent="0.4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c r="O3000" s="5">
        <f t="shared" si="92"/>
        <v>2021</v>
      </c>
      <c r="P3000" s="5" t="str">
        <f t="shared" si="93"/>
        <v>Sep</v>
      </c>
    </row>
    <row r="3001" spans="2:16" ht="14.25" customHeight="1" x14ac:dyDescent="0.4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c r="O3001" s="5">
        <f t="shared" si="92"/>
        <v>2021</v>
      </c>
      <c r="P3001" s="5" t="str">
        <f t="shared" si="93"/>
        <v>Sep</v>
      </c>
    </row>
    <row r="3002" spans="2:16" ht="14.25" customHeight="1" x14ac:dyDescent="0.4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c r="O3002" s="5">
        <f t="shared" si="92"/>
        <v>2021</v>
      </c>
      <c r="P3002" s="5" t="str">
        <f t="shared" si="93"/>
        <v>Sep</v>
      </c>
    </row>
    <row r="3003" spans="2:16" ht="14.25" customHeight="1" x14ac:dyDescent="0.4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c r="O3003" s="5">
        <f t="shared" si="92"/>
        <v>2021</v>
      </c>
      <c r="P3003" s="5" t="str">
        <f t="shared" si="93"/>
        <v>Oct</v>
      </c>
    </row>
    <row r="3004" spans="2:16" ht="14.25" customHeight="1" x14ac:dyDescent="0.4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c r="O3004" s="5">
        <f t="shared" si="92"/>
        <v>2021</v>
      </c>
      <c r="P3004" s="5" t="str">
        <f t="shared" si="93"/>
        <v>Oct</v>
      </c>
    </row>
    <row r="3005" spans="2:16" ht="14.25" customHeight="1" x14ac:dyDescent="0.4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c r="O3005" s="5">
        <f t="shared" si="92"/>
        <v>2021</v>
      </c>
      <c r="P3005" s="5" t="str">
        <f t="shared" si="93"/>
        <v>Oct</v>
      </c>
    </row>
    <row r="3006" spans="2:16" ht="14.25" customHeight="1" x14ac:dyDescent="0.4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c r="O3006" s="5">
        <f t="shared" si="92"/>
        <v>2021</v>
      </c>
      <c r="P3006" s="5" t="str">
        <f t="shared" si="93"/>
        <v>Oct</v>
      </c>
    </row>
    <row r="3007" spans="2:16" ht="14.25" customHeight="1" x14ac:dyDescent="0.4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c r="O3007" s="5">
        <f t="shared" si="92"/>
        <v>2021</v>
      </c>
      <c r="P3007" s="5" t="str">
        <f t="shared" si="93"/>
        <v>Oct</v>
      </c>
    </row>
    <row r="3008" spans="2:16" ht="14.25" customHeight="1" x14ac:dyDescent="0.4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c r="O3008" s="5">
        <f t="shared" si="92"/>
        <v>2021</v>
      </c>
      <c r="P3008" s="5" t="str">
        <f t="shared" si="93"/>
        <v>Oct</v>
      </c>
    </row>
    <row r="3009" spans="2:16" ht="14.25" customHeight="1" x14ac:dyDescent="0.4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c r="O3009" s="5">
        <f t="shared" si="92"/>
        <v>2021</v>
      </c>
      <c r="P3009" s="5" t="str">
        <f t="shared" si="93"/>
        <v>Nov</v>
      </c>
    </row>
    <row r="3010" spans="2:16" ht="14.25" customHeight="1" x14ac:dyDescent="0.4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c r="O3010" s="5">
        <f t="shared" si="92"/>
        <v>2021</v>
      </c>
      <c r="P3010" s="5" t="str">
        <f t="shared" si="93"/>
        <v>Nov</v>
      </c>
    </row>
    <row r="3011" spans="2:16" ht="14.25" customHeight="1" x14ac:dyDescent="0.4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c r="O3011" s="5">
        <f t="shared" si="92"/>
        <v>2021</v>
      </c>
      <c r="P3011" s="5" t="str">
        <f t="shared" si="93"/>
        <v>Nov</v>
      </c>
    </row>
    <row r="3012" spans="2:16" ht="14.25" customHeight="1" x14ac:dyDescent="0.4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c r="O3012" s="5">
        <f t="shared" si="92"/>
        <v>2021</v>
      </c>
      <c r="P3012" s="5" t="str">
        <f t="shared" si="93"/>
        <v>Nov</v>
      </c>
    </row>
    <row r="3013" spans="2:16" ht="14.25" customHeight="1" x14ac:dyDescent="0.4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c r="O3013" s="5">
        <f t="shared" si="92"/>
        <v>2021</v>
      </c>
      <c r="P3013" s="5" t="str">
        <f t="shared" si="93"/>
        <v>Nov</v>
      </c>
    </row>
    <row r="3014" spans="2:16" ht="14.25" customHeight="1" x14ac:dyDescent="0.4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c r="O3014" s="5">
        <f t="shared" si="92"/>
        <v>2021</v>
      </c>
      <c r="P3014" s="5" t="str">
        <f t="shared" si="93"/>
        <v>Nov</v>
      </c>
    </row>
    <row r="3015" spans="2:16" ht="14.25" customHeight="1" x14ac:dyDescent="0.4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c r="O3015" s="5">
        <f t="shared" ref="O3015:O3078" si="94">YEAR(D3015)</f>
        <v>2021</v>
      </c>
      <c r="P3015" s="5" t="str">
        <f t="shared" ref="P3015:P3078" si="95">TEXT(D3015, "mmm")</f>
        <v>Dec</v>
      </c>
    </row>
    <row r="3016" spans="2:16" ht="14.25" customHeight="1" x14ac:dyDescent="0.4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c r="O3016" s="5">
        <f t="shared" si="94"/>
        <v>2021</v>
      </c>
      <c r="P3016" s="5" t="str">
        <f t="shared" si="95"/>
        <v>Dec</v>
      </c>
    </row>
    <row r="3017" spans="2:16" ht="14.25" customHeight="1" x14ac:dyDescent="0.4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c r="O3017" s="5">
        <f t="shared" si="94"/>
        <v>2021</v>
      </c>
      <c r="P3017" s="5" t="str">
        <f t="shared" si="95"/>
        <v>Dec</v>
      </c>
    </row>
    <row r="3018" spans="2:16" ht="14.25" customHeight="1" x14ac:dyDescent="0.4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c r="O3018" s="5">
        <f t="shared" si="94"/>
        <v>2021</v>
      </c>
      <c r="P3018" s="5" t="str">
        <f t="shared" si="95"/>
        <v>Dec</v>
      </c>
    </row>
    <row r="3019" spans="2:16" ht="14.25" customHeight="1" x14ac:dyDescent="0.4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c r="O3019" s="5">
        <f t="shared" si="94"/>
        <v>2021</v>
      </c>
      <c r="P3019" s="5" t="str">
        <f t="shared" si="95"/>
        <v>Dec</v>
      </c>
    </row>
    <row r="3020" spans="2:16" ht="14.25" customHeight="1" x14ac:dyDescent="0.4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c r="O3020" s="5">
        <f t="shared" si="94"/>
        <v>2021</v>
      </c>
      <c r="P3020" s="5" t="str">
        <f t="shared" si="95"/>
        <v>Dec</v>
      </c>
    </row>
    <row r="3021" spans="2:16" ht="14.25" customHeight="1" x14ac:dyDescent="0.4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c r="O3021" s="5">
        <f t="shared" si="94"/>
        <v>2021</v>
      </c>
      <c r="P3021" s="5" t="str">
        <f t="shared" si="95"/>
        <v>Jan</v>
      </c>
    </row>
    <row r="3022" spans="2:16" ht="14.25" customHeight="1" x14ac:dyDescent="0.4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c r="O3022" s="5">
        <f t="shared" si="94"/>
        <v>2021</v>
      </c>
      <c r="P3022" s="5" t="str">
        <f t="shared" si="95"/>
        <v>Jan</v>
      </c>
    </row>
    <row r="3023" spans="2:16" ht="14.25" customHeight="1" x14ac:dyDescent="0.4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c r="O3023" s="5">
        <f t="shared" si="94"/>
        <v>2021</v>
      </c>
      <c r="P3023" s="5" t="str">
        <f t="shared" si="95"/>
        <v>Jan</v>
      </c>
    </row>
    <row r="3024" spans="2:16" ht="14.25" customHeight="1" x14ac:dyDescent="0.4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c r="O3024" s="5">
        <f t="shared" si="94"/>
        <v>2021</v>
      </c>
      <c r="P3024" s="5" t="str">
        <f t="shared" si="95"/>
        <v>Jan</v>
      </c>
    </row>
    <row r="3025" spans="2:16" ht="14.25" customHeight="1" x14ac:dyDescent="0.4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c r="O3025" s="5">
        <f t="shared" si="94"/>
        <v>2021</v>
      </c>
      <c r="P3025" s="5" t="str">
        <f t="shared" si="95"/>
        <v>Jan</v>
      </c>
    </row>
    <row r="3026" spans="2:16" ht="14.25" customHeight="1" x14ac:dyDescent="0.4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c r="O3026" s="5">
        <f t="shared" si="94"/>
        <v>2021</v>
      </c>
      <c r="P3026" s="5" t="str">
        <f t="shared" si="95"/>
        <v>Jan</v>
      </c>
    </row>
    <row r="3027" spans="2:16" ht="14.25" customHeight="1" x14ac:dyDescent="0.4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c r="O3027" s="5">
        <f t="shared" si="94"/>
        <v>2021</v>
      </c>
      <c r="P3027" s="5" t="str">
        <f t="shared" si="95"/>
        <v>Feb</v>
      </c>
    </row>
    <row r="3028" spans="2:16" ht="14.25" customHeight="1" x14ac:dyDescent="0.4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c r="O3028" s="5">
        <f t="shared" si="94"/>
        <v>2021</v>
      </c>
      <c r="P3028" s="5" t="str">
        <f t="shared" si="95"/>
        <v>Feb</v>
      </c>
    </row>
    <row r="3029" spans="2:16" ht="14.25" customHeight="1" x14ac:dyDescent="0.4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c r="O3029" s="5">
        <f t="shared" si="94"/>
        <v>2021</v>
      </c>
      <c r="P3029" s="5" t="str">
        <f t="shared" si="95"/>
        <v>Feb</v>
      </c>
    </row>
    <row r="3030" spans="2:16" ht="14.25" customHeight="1" x14ac:dyDescent="0.4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c r="O3030" s="5">
        <f t="shared" si="94"/>
        <v>2021</v>
      </c>
      <c r="P3030" s="5" t="str">
        <f t="shared" si="95"/>
        <v>Feb</v>
      </c>
    </row>
    <row r="3031" spans="2:16" ht="14.25" customHeight="1" x14ac:dyDescent="0.4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c r="O3031" s="5">
        <f t="shared" si="94"/>
        <v>2021</v>
      </c>
      <c r="P3031" s="5" t="str">
        <f t="shared" si="95"/>
        <v>Feb</v>
      </c>
    </row>
    <row r="3032" spans="2:16" ht="14.25" customHeight="1" x14ac:dyDescent="0.4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c r="O3032" s="5">
        <f t="shared" si="94"/>
        <v>2021</v>
      </c>
      <c r="P3032" s="5" t="str">
        <f t="shared" si="95"/>
        <v>Feb</v>
      </c>
    </row>
    <row r="3033" spans="2:16" ht="14.25" customHeight="1" x14ac:dyDescent="0.4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c r="O3033" s="5">
        <f t="shared" si="94"/>
        <v>2021</v>
      </c>
      <c r="P3033" s="5" t="str">
        <f t="shared" si="95"/>
        <v>Mar</v>
      </c>
    </row>
    <row r="3034" spans="2:16" ht="14.25" customHeight="1" x14ac:dyDescent="0.4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c r="O3034" s="5">
        <f t="shared" si="94"/>
        <v>2021</v>
      </c>
      <c r="P3034" s="5" t="str">
        <f t="shared" si="95"/>
        <v>Mar</v>
      </c>
    </row>
    <row r="3035" spans="2:16" ht="14.25" customHeight="1" x14ac:dyDescent="0.4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c r="O3035" s="5">
        <f t="shared" si="94"/>
        <v>2021</v>
      </c>
      <c r="P3035" s="5" t="str">
        <f t="shared" si="95"/>
        <v>Mar</v>
      </c>
    </row>
    <row r="3036" spans="2:16" ht="14.25" customHeight="1" x14ac:dyDescent="0.4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c r="O3036" s="5">
        <f t="shared" si="94"/>
        <v>2021</v>
      </c>
      <c r="P3036" s="5" t="str">
        <f t="shared" si="95"/>
        <v>Mar</v>
      </c>
    </row>
    <row r="3037" spans="2:16" ht="14.25" customHeight="1" x14ac:dyDescent="0.4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c r="O3037" s="5">
        <f t="shared" si="94"/>
        <v>2021</v>
      </c>
      <c r="P3037" s="5" t="str">
        <f t="shared" si="95"/>
        <v>Mar</v>
      </c>
    </row>
    <row r="3038" spans="2:16" ht="14.25" customHeight="1" x14ac:dyDescent="0.4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c r="O3038" s="5">
        <f t="shared" si="94"/>
        <v>2021</v>
      </c>
      <c r="P3038" s="5" t="str">
        <f t="shared" si="95"/>
        <v>Mar</v>
      </c>
    </row>
    <row r="3039" spans="2:16" ht="14.25" customHeight="1" x14ac:dyDescent="0.4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c r="O3039" s="5">
        <f t="shared" si="94"/>
        <v>2021</v>
      </c>
      <c r="P3039" s="5" t="str">
        <f t="shared" si="95"/>
        <v>Apr</v>
      </c>
    </row>
    <row r="3040" spans="2:16" ht="14.25" customHeight="1" x14ac:dyDescent="0.4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c r="O3040" s="5">
        <f t="shared" si="94"/>
        <v>2021</v>
      </c>
      <c r="P3040" s="5" t="str">
        <f t="shared" si="95"/>
        <v>Apr</v>
      </c>
    </row>
    <row r="3041" spans="2:16" ht="14.25" customHeight="1" x14ac:dyDescent="0.4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c r="O3041" s="5">
        <f t="shared" si="94"/>
        <v>2021</v>
      </c>
      <c r="P3041" s="5" t="str">
        <f t="shared" si="95"/>
        <v>Apr</v>
      </c>
    </row>
    <row r="3042" spans="2:16" ht="14.25" customHeight="1" x14ac:dyDescent="0.4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c r="O3042" s="5">
        <f t="shared" si="94"/>
        <v>2021</v>
      </c>
      <c r="P3042" s="5" t="str">
        <f t="shared" si="95"/>
        <v>Apr</v>
      </c>
    </row>
    <row r="3043" spans="2:16" ht="14.25" customHeight="1" x14ac:dyDescent="0.4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c r="O3043" s="5">
        <f t="shared" si="94"/>
        <v>2021</v>
      </c>
      <c r="P3043" s="5" t="str">
        <f t="shared" si="95"/>
        <v>Apr</v>
      </c>
    </row>
    <row r="3044" spans="2:16" ht="14.25" customHeight="1" x14ac:dyDescent="0.4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c r="O3044" s="5">
        <f t="shared" si="94"/>
        <v>2021</v>
      </c>
      <c r="P3044" s="5" t="str">
        <f t="shared" si="95"/>
        <v>Apr</v>
      </c>
    </row>
    <row r="3045" spans="2:16" ht="14.25" customHeight="1" x14ac:dyDescent="0.4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c r="O3045" s="5">
        <f t="shared" si="94"/>
        <v>2021</v>
      </c>
      <c r="P3045" s="5" t="str">
        <f t="shared" si="95"/>
        <v>May</v>
      </c>
    </row>
    <row r="3046" spans="2:16" ht="14.25" customHeight="1" x14ac:dyDescent="0.4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c r="O3046" s="5">
        <f t="shared" si="94"/>
        <v>2021</v>
      </c>
      <c r="P3046" s="5" t="str">
        <f t="shared" si="95"/>
        <v>May</v>
      </c>
    </row>
    <row r="3047" spans="2:16" ht="14.25" customHeight="1" x14ac:dyDescent="0.4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c r="O3047" s="5">
        <f t="shared" si="94"/>
        <v>2021</v>
      </c>
      <c r="P3047" s="5" t="str">
        <f t="shared" si="95"/>
        <v>May</v>
      </c>
    </row>
    <row r="3048" spans="2:16" ht="14.25" customHeight="1" x14ac:dyDescent="0.4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c r="O3048" s="5">
        <f t="shared" si="94"/>
        <v>2021</v>
      </c>
      <c r="P3048" s="5" t="str">
        <f t="shared" si="95"/>
        <v>May</v>
      </c>
    </row>
    <row r="3049" spans="2:16" ht="14.25" customHeight="1" x14ac:dyDescent="0.4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c r="O3049" s="5">
        <f t="shared" si="94"/>
        <v>2021</v>
      </c>
      <c r="P3049" s="5" t="str">
        <f t="shared" si="95"/>
        <v>May</v>
      </c>
    </row>
    <row r="3050" spans="2:16" ht="14.25" customHeight="1" x14ac:dyDescent="0.4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c r="O3050" s="5">
        <f t="shared" si="94"/>
        <v>2021</v>
      </c>
      <c r="P3050" s="5" t="str">
        <f t="shared" si="95"/>
        <v>May</v>
      </c>
    </row>
    <row r="3051" spans="2:16" ht="14.25" customHeight="1" x14ac:dyDescent="0.4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c r="O3051" s="5">
        <f t="shared" si="94"/>
        <v>2021</v>
      </c>
      <c r="P3051" s="5" t="str">
        <f t="shared" si="95"/>
        <v>Jun</v>
      </c>
    </row>
    <row r="3052" spans="2:16" ht="14.25" customHeight="1" x14ac:dyDescent="0.4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c r="O3052" s="5">
        <f t="shared" si="94"/>
        <v>2021</v>
      </c>
      <c r="P3052" s="5" t="str">
        <f t="shared" si="95"/>
        <v>Jun</v>
      </c>
    </row>
    <row r="3053" spans="2:16" ht="14.25" customHeight="1" x14ac:dyDescent="0.4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c r="O3053" s="5">
        <f t="shared" si="94"/>
        <v>2021</v>
      </c>
      <c r="P3053" s="5" t="str">
        <f t="shared" si="95"/>
        <v>Jun</v>
      </c>
    </row>
    <row r="3054" spans="2:16" ht="14.25" customHeight="1" x14ac:dyDescent="0.4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c r="O3054" s="5">
        <f t="shared" si="94"/>
        <v>2021</v>
      </c>
      <c r="P3054" s="5" t="str">
        <f t="shared" si="95"/>
        <v>Jun</v>
      </c>
    </row>
    <row r="3055" spans="2:16" ht="14.25" customHeight="1" x14ac:dyDescent="0.4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c r="O3055" s="5">
        <f t="shared" si="94"/>
        <v>2021</v>
      </c>
      <c r="P3055" s="5" t="str">
        <f t="shared" si="95"/>
        <v>Jun</v>
      </c>
    </row>
    <row r="3056" spans="2:16" ht="14.25" customHeight="1" x14ac:dyDescent="0.4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c r="O3056" s="5">
        <f t="shared" si="94"/>
        <v>2021</v>
      </c>
      <c r="P3056" s="5" t="str">
        <f t="shared" si="95"/>
        <v>Jun</v>
      </c>
    </row>
    <row r="3057" spans="2:16" ht="14.25" customHeight="1" x14ac:dyDescent="0.4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c r="O3057" s="5">
        <f t="shared" si="94"/>
        <v>2021</v>
      </c>
      <c r="P3057" s="5" t="str">
        <f t="shared" si="95"/>
        <v>Jul</v>
      </c>
    </row>
    <row r="3058" spans="2:16" ht="14.25" customHeight="1" x14ac:dyDescent="0.4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c r="O3058" s="5">
        <f t="shared" si="94"/>
        <v>2021</v>
      </c>
      <c r="P3058" s="5" t="str">
        <f t="shared" si="95"/>
        <v>Jul</v>
      </c>
    </row>
    <row r="3059" spans="2:16" ht="14.25" customHeight="1" x14ac:dyDescent="0.4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c r="O3059" s="5">
        <f t="shared" si="94"/>
        <v>2021</v>
      </c>
      <c r="P3059" s="5" t="str">
        <f t="shared" si="95"/>
        <v>Jul</v>
      </c>
    </row>
    <row r="3060" spans="2:16" ht="14.25" customHeight="1" x14ac:dyDescent="0.4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c r="O3060" s="5">
        <f t="shared" si="94"/>
        <v>2021</v>
      </c>
      <c r="P3060" s="5" t="str">
        <f t="shared" si="95"/>
        <v>Jul</v>
      </c>
    </row>
    <row r="3061" spans="2:16" ht="14.25" customHeight="1" x14ac:dyDescent="0.4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c r="O3061" s="5">
        <f t="shared" si="94"/>
        <v>2021</v>
      </c>
      <c r="P3061" s="5" t="str">
        <f t="shared" si="95"/>
        <v>Jul</v>
      </c>
    </row>
    <row r="3062" spans="2:16" ht="14.25" customHeight="1" x14ac:dyDescent="0.4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c r="O3062" s="5">
        <f t="shared" si="94"/>
        <v>2021</v>
      </c>
      <c r="P3062" s="5" t="str">
        <f t="shared" si="95"/>
        <v>Jul</v>
      </c>
    </row>
    <row r="3063" spans="2:16" ht="14.25" customHeight="1" x14ac:dyDescent="0.4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c r="O3063" s="5">
        <f t="shared" si="94"/>
        <v>2021</v>
      </c>
      <c r="P3063" s="5" t="str">
        <f t="shared" si="95"/>
        <v>Aug</v>
      </c>
    </row>
    <row r="3064" spans="2:16" ht="14.25" customHeight="1" x14ac:dyDescent="0.4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c r="O3064" s="5">
        <f t="shared" si="94"/>
        <v>2021</v>
      </c>
      <c r="P3064" s="5" t="str">
        <f t="shared" si="95"/>
        <v>Aug</v>
      </c>
    </row>
    <row r="3065" spans="2:16" ht="14.25" customHeight="1" x14ac:dyDescent="0.4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c r="O3065" s="5">
        <f t="shared" si="94"/>
        <v>2021</v>
      </c>
      <c r="P3065" s="5" t="str">
        <f t="shared" si="95"/>
        <v>Aug</v>
      </c>
    </row>
    <row r="3066" spans="2:16" ht="14.25" customHeight="1" x14ac:dyDescent="0.4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c r="O3066" s="5">
        <f t="shared" si="94"/>
        <v>2021</v>
      </c>
      <c r="P3066" s="5" t="str">
        <f t="shared" si="95"/>
        <v>Aug</v>
      </c>
    </row>
    <row r="3067" spans="2:16" ht="14.25" customHeight="1" x14ac:dyDescent="0.4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c r="O3067" s="5">
        <f t="shared" si="94"/>
        <v>2021</v>
      </c>
      <c r="P3067" s="5" t="str">
        <f t="shared" si="95"/>
        <v>Aug</v>
      </c>
    </row>
    <row r="3068" spans="2:16" ht="14.25" customHeight="1" x14ac:dyDescent="0.4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c r="O3068" s="5">
        <f t="shared" si="94"/>
        <v>2021</v>
      </c>
      <c r="P3068" s="5" t="str">
        <f t="shared" si="95"/>
        <v>Aug</v>
      </c>
    </row>
    <row r="3069" spans="2:16" ht="14.25" customHeight="1" x14ac:dyDescent="0.4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c r="O3069" s="5">
        <f t="shared" si="94"/>
        <v>2021</v>
      </c>
      <c r="P3069" s="5" t="str">
        <f t="shared" si="95"/>
        <v>Sep</v>
      </c>
    </row>
    <row r="3070" spans="2:16" ht="14.25" customHeight="1" x14ac:dyDescent="0.4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c r="O3070" s="5">
        <f t="shared" si="94"/>
        <v>2021</v>
      </c>
      <c r="P3070" s="5" t="str">
        <f t="shared" si="95"/>
        <v>Sep</v>
      </c>
    </row>
    <row r="3071" spans="2:16" ht="14.25" customHeight="1" x14ac:dyDescent="0.4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c r="O3071" s="5">
        <f t="shared" si="94"/>
        <v>2021</v>
      </c>
      <c r="P3071" s="5" t="str">
        <f t="shared" si="95"/>
        <v>Sep</v>
      </c>
    </row>
    <row r="3072" spans="2:16" ht="14.25" customHeight="1" x14ac:dyDescent="0.4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c r="O3072" s="5">
        <f t="shared" si="94"/>
        <v>2021</v>
      </c>
      <c r="P3072" s="5" t="str">
        <f t="shared" si="95"/>
        <v>Sep</v>
      </c>
    </row>
    <row r="3073" spans="2:16" ht="14.25" customHeight="1" x14ac:dyDescent="0.4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c r="O3073" s="5">
        <f t="shared" si="94"/>
        <v>2021</v>
      </c>
      <c r="P3073" s="5" t="str">
        <f t="shared" si="95"/>
        <v>Sep</v>
      </c>
    </row>
    <row r="3074" spans="2:16" ht="14.25" customHeight="1" x14ac:dyDescent="0.4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c r="O3074" s="5">
        <f t="shared" si="94"/>
        <v>2021</v>
      </c>
      <c r="P3074" s="5" t="str">
        <f t="shared" si="95"/>
        <v>Sep</v>
      </c>
    </row>
    <row r="3075" spans="2:16" ht="14.25" customHeight="1" x14ac:dyDescent="0.4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c r="O3075" s="5">
        <f t="shared" si="94"/>
        <v>2021</v>
      </c>
      <c r="P3075" s="5" t="str">
        <f t="shared" si="95"/>
        <v>Oct</v>
      </c>
    </row>
    <row r="3076" spans="2:16" ht="14.25" customHeight="1" x14ac:dyDescent="0.4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c r="O3076" s="5">
        <f t="shared" si="94"/>
        <v>2021</v>
      </c>
      <c r="P3076" s="5" t="str">
        <f t="shared" si="95"/>
        <v>Oct</v>
      </c>
    </row>
    <row r="3077" spans="2:16" ht="14.25" customHeight="1" x14ac:dyDescent="0.4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c r="O3077" s="5">
        <f t="shared" si="94"/>
        <v>2021</v>
      </c>
      <c r="P3077" s="5" t="str">
        <f t="shared" si="95"/>
        <v>Oct</v>
      </c>
    </row>
    <row r="3078" spans="2:16" ht="14.25" customHeight="1" x14ac:dyDescent="0.4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c r="O3078" s="5">
        <f t="shared" si="94"/>
        <v>2021</v>
      </c>
      <c r="P3078" s="5" t="str">
        <f t="shared" si="95"/>
        <v>Oct</v>
      </c>
    </row>
    <row r="3079" spans="2:16" ht="14.25" customHeight="1" x14ac:dyDescent="0.4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c r="O3079" s="5">
        <f t="shared" ref="O3079:O3142" si="96">YEAR(D3079)</f>
        <v>2021</v>
      </c>
      <c r="P3079" s="5" t="str">
        <f t="shared" ref="P3079:P3142" si="97">TEXT(D3079, "mmm")</f>
        <v>Oct</v>
      </c>
    </row>
    <row r="3080" spans="2:16" ht="14.25" customHeight="1" x14ac:dyDescent="0.4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c r="O3080" s="5">
        <f t="shared" si="96"/>
        <v>2021</v>
      </c>
      <c r="P3080" s="5" t="str">
        <f t="shared" si="97"/>
        <v>Oct</v>
      </c>
    </row>
    <row r="3081" spans="2:16" ht="14.25" customHeight="1" x14ac:dyDescent="0.4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c r="O3081" s="5">
        <f t="shared" si="96"/>
        <v>2021</v>
      </c>
      <c r="P3081" s="5" t="str">
        <f t="shared" si="97"/>
        <v>Nov</v>
      </c>
    </row>
    <row r="3082" spans="2:16" ht="14.25" customHeight="1" x14ac:dyDescent="0.4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c r="O3082" s="5">
        <f t="shared" si="96"/>
        <v>2021</v>
      </c>
      <c r="P3082" s="5" t="str">
        <f t="shared" si="97"/>
        <v>Nov</v>
      </c>
    </row>
    <row r="3083" spans="2:16" ht="14.25" customHeight="1" x14ac:dyDescent="0.4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c r="O3083" s="5">
        <f t="shared" si="96"/>
        <v>2021</v>
      </c>
      <c r="P3083" s="5" t="str">
        <f t="shared" si="97"/>
        <v>Nov</v>
      </c>
    </row>
    <row r="3084" spans="2:16" ht="14.25" customHeight="1" x14ac:dyDescent="0.4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c r="O3084" s="5">
        <f t="shared" si="96"/>
        <v>2021</v>
      </c>
      <c r="P3084" s="5" t="str">
        <f t="shared" si="97"/>
        <v>Nov</v>
      </c>
    </row>
    <row r="3085" spans="2:16" ht="14.25" customHeight="1" x14ac:dyDescent="0.4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c r="O3085" s="5">
        <f t="shared" si="96"/>
        <v>2021</v>
      </c>
      <c r="P3085" s="5" t="str">
        <f t="shared" si="97"/>
        <v>Nov</v>
      </c>
    </row>
    <row r="3086" spans="2:16" ht="14.25" customHeight="1" x14ac:dyDescent="0.4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c r="O3086" s="5">
        <f t="shared" si="96"/>
        <v>2021</v>
      </c>
      <c r="P3086" s="5" t="str">
        <f t="shared" si="97"/>
        <v>Nov</v>
      </c>
    </row>
    <row r="3087" spans="2:16" ht="14.25" customHeight="1" x14ac:dyDescent="0.4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c r="O3087" s="5">
        <f t="shared" si="96"/>
        <v>2021</v>
      </c>
      <c r="P3087" s="5" t="str">
        <f t="shared" si="97"/>
        <v>Dec</v>
      </c>
    </row>
    <row r="3088" spans="2:16" ht="14.25" customHeight="1" x14ac:dyDescent="0.4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c r="O3088" s="5">
        <f t="shared" si="96"/>
        <v>2021</v>
      </c>
      <c r="P3088" s="5" t="str">
        <f t="shared" si="97"/>
        <v>Dec</v>
      </c>
    </row>
    <row r="3089" spans="2:16" ht="14.25" customHeight="1" x14ac:dyDescent="0.4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c r="O3089" s="5">
        <f t="shared" si="96"/>
        <v>2021</v>
      </c>
      <c r="P3089" s="5" t="str">
        <f t="shared" si="97"/>
        <v>Dec</v>
      </c>
    </row>
    <row r="3090" spans="2:16" ht="14.25" customHeight="1" x14ac:dyDescent="0.4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c r="O3090" s="5">
        <f t="shared" si="96"/>
        <v>2021</v>
      </c>
      <c r="P3090" s="5" t="str">
        <f t="shared" si="97"/>
        <v>Dec</v>
      </c>
    </row>
    <row r="3091" spans="2:16" ht="14.25" customHeight="1" x14ac:dyDescent="0.4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c r="O3091" s="5">
        <f t="shared" si="96"/>
        <v>2021</v>
      </c>
      <c r="P3091" s="5" t="str">
        <f t="shared" si="97"/>
        <v>Dec</v>
      </c>
    </row>
    <row r="3092" spans="2:16" ht="14.25" customHeight="1" x14ac:dyDescent="0.4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c r="O3092" s="5">
        <f t="shared" si="96"/>
        <v>2021</v>
      </c>
      <c r="P3092" s="5" t="str">
        <f t="shared" si="97"/>
        <v>Dec</v>
      </c>
    </row>
    <row r="3093" spans="2:16" ht="14.25" customHeight="1" x14ac:dyDescent="0.4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c r="O3093" s="5">
        <f t="shared" si="96"/>
        <v>2021</v>
      </c>
      <c r="P3093" s="5" t="str">
        <f t="shared" si="97"/>
        <v>Jan</v>
      </c>
    </row>
    <row r="3094" spans="2:16" ht="14.25" customHeight="1" x14ac:dyDescent="0.4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c r="O3094" s="5">
        <f t="shared" si="96"/>
        <v>2021</v>
      </c>
      <c r="P3094" s="5" t="str">
        <f t="shared" si="97"/>
        <v>Jan</v>
      </c>
    </row>
    <row r="3095" spans="2:16" ht="14.25" customHeight="1" x14ac:dyDescent="0.4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c r="O3095" s="5">
        <f t="shared" si="96"/>
        <v>2021</v>
      </c>
      <c r="P3095" s="5" t="str">
        <f t="shared" si="97"/>
        <v>Jan</v>
      </c>
    </row>
    <row r="3096" spans="2:16" ht="14.25" customHeight="1" x14ac:dyDescent="0.4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c r="O3096" s="5">
        <f t="shared" si="96"/>
        <v>2021</v>
      </c>
      <c r="P3096" s="5" t="str">
        <f t="shared" si="97"/>
        <v>Jan</v>
      </c>
    </row>
    <row r="3097" spans="2:16" ht="14.25" customHeight="1" x14ac:dyDescent="0.4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c r="O3097" s="5">
        <f t="shared" si="96"/>
        <v>2021</v>
      </c>
      <c r="P3097" s="5" t="str">
        <f t="shared" si="97"/>
        <v>Jan</v>
      </c>
    </row>
    <row r="3098" spans="2:16" ht="14.25" customHeight="1" x14ac:dyDescent="0.4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c r="O3098" s="5">
        <f t="shared" si="96"/>
        <v>2021</v>
      </c>
      <c r="P3098" s="5" t="str">
        <f t="shared" si="97"/>
        <v>Jan</v>
      </c>
    </row>
    <row r="3099" spans="2:16" ht="14.25" customHeight="1" x14ac:dyDescent="0.4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c r="O3099" s="5">
        <f t="shared" si="96"/>
        <v>2021</v>
      </c>
      <c r="P3099" s="5" t="str">
        <f t="shared" si="97"/>
        <v>Feb</v>
      </c>
    </row>
    <row r="3100" spans="2:16" ht="14.25" customHeight="1" x14ac:dyDescent="0.4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c r="O3100" s="5">
        <f t="shared" si="96"/>
        <v>2021</v>
      </c>
      <c r="P3100" s="5" t="str">
        <f t="shared" si="97"/>
        <v>Feb</v>
      </c>
    </row>
    <row r="3101" spans="2:16" ht="14.25" customHeight="1" x14ac:dyDescent="0.4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c r="O3101" s="5">
        <f t="shared" si="96"/>
        <v>2021</v>
      </c>
      <c r="P3101" s="5" t="str">
        <f t="shared" si="97"/>
        <v>Feb</v>
      </c>
    </row>
    <row r="3102" spans="2:16" ht="14.25" customHeight="1" x14ac:dyDescent="0.4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c r="O3102" s="5">
        <f t="shared" si="96"/>
        <v>2021</v>
      </c>
      <c r="P3102" s="5" t="str">
        <f t="shared" si="97"/>
        <v>Feb</v>
      </c>
    </row>
    <row r="3103" spans="2:16" ht="14.25" customHeight="1" x14ac:dyDescent="0.4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c r="O3103" s="5">
        <f t="shared" si="96"/>
        <v>2021</v>
      </c>
      <c r="P3103" s="5" t="str">
        <f t="shared" si="97"/>
        <v>Feb</v>
      </c>
    </row>
    <row r="3104" spans="2:16" ht="14.25" customHeight="1" x14ac:dyDescent="0.4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c r="O3104" s="5">
        <f t="shared" si="96"/>
        <v>2021</v>
      </c>
      <c r="P3104" s="5" t="str">
        <f t="shared" si="97"/>
        <v>Feb</v>
      </c>
    </row>
    <row r="3105" spans="2:16" ht="14.25" customHeight="1" x14ac:dyDescent="0.4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c r="O3105" s="5">
        <f t="shared" si="96"/>
        <v>2021</v>
      </c>
      <c r="P3105" s="5" t="str">
        <f t="shared" si="97"/>
        <v>Mar</v>
      </c>
    </row>
    <row r="3106" spans="2:16" ht="14.25" customHeight="1" x14ac:dyDescent="0.4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c r="O3106" s="5">
        <f t="shared" si="96"/>
        <v>2021</v>
      </c>
      <c r="P3106" s="5" t="str">
        <f t="shared" si="97"/>
        <v>Mar</v>
      </c>
    </row>
    <row r="3107" spans="2:16" ht="14.25" customHeight="1" x14ac:dyDescent="0.4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c r="O3107" s="5">
        <f t="shared" si="96"/>
        <v>2021</v>
      </c>
      <c r="P3107" s="5" t="str">
        <f t="shared" si="97"/>
        <v>Mar</v>
      </c>
    </row>
    <row r="3108" spans="2:16" ht="14.25" customHeight="1" x14ac:dyDescent="0.4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c r="O3108" s="5">
        <f t="shared" si="96"/>
        <v>2021</v>
      </c>
      <c r="P3108" s="5" t="str">
        <f t="shared" si="97"/>
        <v>Mar</v>
      </c>
    </row>
    <row r="3109" spans="2:16" ht="14.25" customHeight="1" x14ac:dyDescent="0.4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c r="O3109" s="5">
        <f t="shared" si="96"/>
        <v>2021</v>
      </c>
      <c r="P3109" s="5" t="str">
        <f t="shared" si="97"/>
        <v>Mar</v>
      </c>
    </row>
    <row r="3110" spans="2:16" ht="14.25" customHeight="1" x14ac:dyDescent="0.4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c r="O3110" s="5">
        <f t="shared" si="96"/>
        <v>2021</v>
      </c>
      <c r="P3110" s="5" t="str">
        <f t="shared" si="97"/>
        <v>Mar</v>
      </c>
    </row>
    <row r="3111" spans="2:16" ht="14.25" customHeight="1" x14ac:dyDescent="0.4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c r="O3111" s="5">
        <f t="shared" si="96"/>
        <v>2021</v>
      </c>
      <c r="P3111" s="5" t="str">
        <f t="shared" si="97"/>
        <v>Apr</v>
      </c>
    </row>
    <row r="3112" spans="2:16" ht="14.25" customHeight="1" x14ac:dyDescent="0.4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c r="O3112" s="5">
        <f t="shared" si="96"/>
        <v>2021</v>
      </c>
      <c r="P3112" s="5" t="str">
        <f t="shared" si="97"/>
        <v>Apr</v>
      </c>
    </row>
    <row r="3113" spans="2:16" ht="14.25" customHeight="1" x14ac:dyDescent="0.4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c r="O3113" s="5">
        <f t="shared" si="96"/>
        <v>2021</v>
      </c>
      <c r="P3113" s="5" t="str">
        <f t="shared" si="97"/>
        <v>Apr</v>
      </c>
    </row>
    <row r="3114" spans="2:16" ht="14.25" customHeight="1" x14ac:dyDescent="0.4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c r="O3114" s="5">
        <f t="shared" si="96"/>
        <v>2021</v>
      </c>
      <c r="P3114" s="5" t="str">
        <f t="shared" si="97"/>
        <v>Apr</v>
      </c>
    </row>
    <row r="3115" spans="2:16" ht="14.25" customHeight="1" x14ac:dyDescent="0.4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c r="O3115" s="5">
        <f t="shared" si="96"/>
        <v>2021</v>
      </c>
      <c r="P3115" s="5" t="str">
        <f t="shared" si="97"/>
        <v>Apr</v>
      </c>
    </row>
    <row r="3116" spans="2:16" ht="14.25" customHeight="1" x14ac:dyDescent="0.4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c r="O3116" s="5">
        <f t="shared" si="96"/>
        <v>2021</v>
      </c>
      <c r="P3116" s="5" t="str">
        <f t="shared" si="97"/>
        <v>Apr</v>
      </c>
    </row>
    <row r="3117" spans="2:16" ht="14.25" customHeight="1" x14ac:dyDescent="0.4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c r="O3117" s="5">
        <f t="shared" si="96"/>
        <v>2021</v>
      </c>
      <c r="P3117" s="5" t="str">
        <f t="shared" si="97"/>
        <v>May</v>
      </c>
    </row>
    <row r="3118" spans="2:16" ht="14.25" customHeight="1" x14ac:dyDescent="0.4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c r="O3118" s="5">
        <f t="shared" si="96"/>
        <v>2021</v>
      </c>
      <c r="P3118" s="5" t="str">
        <f t="shared" si="97"/>
        <v>May</v>
      </c>
    </row>
    <row r="3119" spans="2:16" ht="14.25" customHeight="1" x14ac:dyDescent="0.4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c r="O3119" s="5">
        <f t="shared" si="96"/>
        <v>2021</v>
      </c>
      <c r="P3119" s="5" t="str">
        <f t="shared" si="97"/>
        <v>May</v>
      </c>
    </row>
    <row r="3120" spans="2:16" ht="14.25" customHeight="1" x14ac:dyDescent="0.4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c r="O3120" s="5">
        <f t="shared" si="96"/>
        <v>2021</v>
      </c>
      <c r="P3120" s="5" t="str">
        <f t="shared" si="97"/>
        <v>May</v>
      </c>
    </row>
    <row r="3121" spans="2:16" ht="14.25" customHeight="1" x14ac:dyDescent="0.4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c r="O3121" s="5">
        <f t="shared" si="96"/>
        <v>2021</v>
      </c>
      <c r="P3121" s="5" t="str">
        <f t="shared" si="97"/>
        <v>May</v>
      </c>
    </row>
    <row r="3122" spans="2:16" ht="14.25" customHeight="1" x14ac:dyDescent="0.4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c r="O3122" s="5">
        <f t="shared" si="96"/>
        <v>2021</v>
      </c>
      <c r="P3122" s="5" t="str">
        <f t="shared" si="97"/>
        <v>May</v>
      </c>
    </row>
    <row r="3123" spans="2:16" ht="14.25" customHeight="1" x14ac:dyDescent="0.4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c r="O3123" s="5">
        <f t="shared" si="96"/>
        <v>2021</v>
      </c>
      <c r="P3123" s="5" t="str">
        <f t="shared" si="97"/>
        <v>Jun</v>
      </c>
    </row>
    <row r="3124" spans="2:16" ht="14.25" customHeight="1" x14ac:dyDescent="0.4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c r="O3124" s="5">
        <f t="shared" si="96"/>
        <v>2021</v>
      </c>
      <c r="P3124" s="5" t="str">
        <f t="shared" si="97"/>
        <v>Jun</v>
      </c>
    </row>
    <row r="3125" spans="2:16" ht="14.25" customHeight="1" x14ac:dyDescent="0.4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c r="O3125" s="5">
        <f t="shared" si="96"/>
        <v>2021</v>
      </c>
      <c r="P3125" s="5" t="str">
        <f t="shared" si="97"/>
        <v>Jun</v>
      </c>
    </row>
    <row r="3126" spans="2:16" ht="14.25" customHeight="1" x14ac:dyDescent="0.4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c r="O3126" s="5">
        <f t="shared" si="96"/>
        <v>2021</v>
      </c>
      <c r="P3126" s="5" t="str">
        <f t="shared" si="97"/>
        <v>Jun</v>
      </c>
    </row>
    <row r="3127" spans="2:16" ht="14.25" customHeight="1" x14ac:dyDescent="0.4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c r="O3127" s="5">
        <f t="shared" si="96"/>
        <v>2021</v>
      </c>
      <c r="P3127" s="5" t="str">
        <f t="shared" si="97"/>
        <v>Jun</v>
      </c>
    </row>
    <row r="3128" spans="2:16" ht="14.25" customHeight="1" x14ac:dyDescent="0.4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c r="O3128" s="5">
        <f t="shared" si="96"/>
        <v>2021</v>
      </c>
      <c r="P3128" s="5" t="str">
        <f t="shared" si="97"/>
        <v>Jun</v>
      </c>
    </row>
    <row r="3129" spans="2:16" ht="14.25" customHeight="1" x14ac:dyDescent="0.4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c r="O3129" s="5">
        <f t="shared" si="96"/>
        <v>2021</v>
      </c>
      <c r="P3129" s="5" t="str">
        <f t="shared" si="97"/>
        <v>Jul</v>
      </c>
    </row>
    <row r="3130" spans="2:16" ht="14.25" customHeight="1" x14ac:dyDescent="0.4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c r="O3130" s="5">
        <f t="shared" si="96"/>
        <v>2021</v>
      </c>
      <c r="P3130" s="5" t="str">
        <f t="shared" si="97"/>
        <v>Jul</v>
      </c>
    </row>
    <row r="3131" spans="2:16" ht="14.25" customHeight="1" x14ac:dyDescent="0.4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c r="O3131" s="5">
        <f t="shared" si="96"/>
        <v>2021</v>
      </c>
      <c r="P3131" s="5" t="str">
        <f t="shared" si="97"/>
        <v>Jul</v>
      </c>
    </row>
    <row r="3132" spans="2:16" ht="14.25" customHeight="1" x14ac:dyDescent="0.4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c r="O3132" s="5">
        <f t="shared" si="96"/>
        <v>2021</v>
      </c>
      <c r="P3132" s="5" t="str">
        <f t="shared" si="97"/>
        <v>Jul</v>
      </c>
    </row>
    <row r="3133" spans="2:16" ht="14.25" customHeight="1" x14ac:dyDescent="0.4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c r="O3133" s="5">
        <f t="shared" si="96"/>
        <v>2021</v>
      </c>
      <c r="P3133" s="5" t="str">
        <f t="shared" si="97"/>
        <v>Jul</v>
      </c>
    </row>
    <row r="3134" spans="2:16" ht="14.25" customHeight="1" x14ac:dyDescent="0.4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c r="O3134" s="5">
        <f t="shared" si="96"/>
        <v>2021</v>
      </c>
      <c r="P3134" s="5" t="str">
        <f t="shared" si="97"/>
        <v>Jul</v>
      </c>
    </row>
    <row r="3135" spans="2:16" ht="14.25" customHeight="1" x14ac:dyDescent="0.4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c r="O3135" s="5">
        <f t="shared" si="96"/>
        <v>2021</v>
      </c>
      <c r="P3135" s="5" t="str">
        <f t="shared" si="97"/>
        <v>Aug</v>
      </c>
    </row>
    <row r="3136" spans="2:16" ht="14.25" customHeight="1" x14ac:dyDescent="0.4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c r="O3136" s="5">
        <f t="shared" si="96"/>
        <v>2021</v>
      </c>
      <c r="P3136" s="5" t="str">
        <f t="shared" si="97"/>
        <v>Aug</v>
      </c>
    </row>
    <row r="3137" spans="2:16" ht="14.25" customHeight="1" x14ac:dyDescent="0.4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c r="O3137" s="5">
        <f t="shared" si="96"/>
        <v>2021</v>
      </c>
      <c r="P3137" s="5" t="str">
        <f t="shared" si="97"/>
        <v>Aug</v>
      </c>
    </row>
    <row r="3138" spans="2:16" ht="14.25" customHeight="1" x14ac:dyDescent="0.4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c r="O3138" s="5">
        <f t="shared" si="96"/>
        <v>2021</v>
      </c>
      <c r="P3138" s="5" t="str">
        <f t="shared" si="97"/>
        <v>Aug</v>
      </c>
    </row>
    <row r="3139" spans="2:16" ht="14.25" customHeight="1" x14ac:dyDescent="0.4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c r="O3139" s="5">
        <f t="shared" si="96"/>
        <v>2021</v>
      </c>
      <c r="P3139" s="5" t="str">
        <f t="shared" si="97"/>
        <v>Aug</v>
      </c>
    </row>
    <row r="3140" spans="2:16" ht="14.25" customHeight="1" x14ac:dyDescent="0.4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c r="O3140" s="5">
        <f t="shared" si="96"/>
        <v>2021</v>
      </c>
      <c r="P3140" s="5" t="str">
        <f t="shared" si="97"/>
        <v>Aug</v>
      </c>
    </row>
    <row r="3141" spans="2:16" ht="14.25" customHeight="1" x14ac:dyDescent="0.4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c r="O3141" s="5">
        <f t="shared" si="96"/>
        <v>2021</v>
      </c>
      <c r="P3141" s="5" t="str">
        <f t="shared" si="97"/>
        <v>Sep</v>
      </c>
    </row>
    <row r="3142" spans="2:16" ht="14.25" customHeight="1" x14ac:dyDescent="0.4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c r="O3142" s="5">
        <f t="shared" si="96"/>
        <v>2021</v>
      </c>
      <c r="P3142" s="5" t="str">
        <f t="shared" si="97"/>
        <v>Sep</v>
      </c>
    </row>
    <row r="3143" spans="2:16" ht="14.25" customHeight="1" x14ac:dyDescent="0.4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c r="O3143" s="5">
        <f t="shared" ref="O3143:O3206" si="98">YEAR(D3143)</f>
        <v>2021</v>
      </c>
      <c r="P3143" s="5" t="str">
        <f t="shared" ref="P3143:P3206" si="99">TEXT(D3143, "mmm")</f>
        <v>Sep</v>
      </c>
    </row>
    <row r="3144" spans="2:16" ht="14.25" customHeight="1" x14ac:dyDescent="0.4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c r="O3144" s="5">
        <f t="shared" si="98"/>
        <v>2021</v>
      </c>
      <c r="P3144" s="5" t="str">
        <f t="shared" si="99"/>
        <v>Sep</v>
      </c>
    </row>
    <row r="3145" spans="2:16" ht="14.25" customHeight="1" x14ac:dyDescent="0.4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c r="O3145" s="5">
        <f t="shared" si="98"/>
        <v>2021</v>
      </c>
      <c r="P3145" s="5" t="str">
        <f t="shared" si="99"/>
        <v>Sep</v>
      </c>
    </row>
    <row r="3146" spans="2:16" ht="14.25" customHeight="1" x14ac:dyDescent="0.4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c r="O3146" s="5">
        <f t="shared" si="98"/>
        <v>2021</v>
      </c>
      <c r="P3146" s="5" t="str">
        <f t="shared" si="99"/>
        <v>Sep</v>
      </c>
    </row>
    <row r="3147" spans="2:16" ht="14.25" customHeight="1" x14ac:dyDescent="0.4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c r="O3147" s="5">
        <f t="shared" si="98"/>
        <v>2021</v>
      </c>
      <c r="P3147" s="5" t="str">
        <f t="shared" si="99"/>
        <v>Oct</v>
      </c>
    </row>
    <row r="3148" spans="2:16" ht="14.25" customHeight="1" x14ac:dyDescent="0.4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c r="O3148" s="5">
        <f t="shared" si="98"/>
        <v>2021</v>
      </c>
      <c r="P3148" s="5" t="str">
        <f t="shared" si="99"/>
        <v>Oct</v>
      </c>
    </row>
    <row r="3149" spans="2:16" ht="14.25" customHeight="1" x14ac:dyDescent="0.4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c r="O3149" s="5">
        <f t="shared" si="98"/>
        <v>2021</v>
      </c>
      <c r="P3149" s="5" t="str">
        <f t="shared" si="99"/>
        <v>Oct</v>
      </c>
    </row>
    <row r="3150" spans="2:16" ht="14.25" customHeight="1" x14ac:dyDescent="0.4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c r="O3150" s="5">
        <f t="shared" si="98"/>
        <v>2021</v>
      </c>
      <c r="P3150" s="5" t="str">
        <f t="shared" si="99"/>
        <v>Oct</v>
      </c>
    </row>
    <row r="3151" spans="2:16" ht="14.25" customHeight="1" x14ac:dyDescent="0.4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c r="O3151" s="5">
        <f t="shared" si="98"/>
        <v>2021</v>
      </c>
      <c r="P3151" s="5" t="str">
        <f t="shared" si="99"/>
        <v>Oct</v>
      </c>
    </row>
    <row r="3152" spans="2:16" ht="14.25" customHeight="1" x14ac:dyDescent="0.4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c r="O3152" s="5">
        <f t="shared" si="98"/>
        <v>2021</v>
      </c>
      <c r="P3152" s="5" t="str">
        <f t="shared" si="99"/>
        <v>Oct</v>
      </c>
    </row>
    <row r="3153" spans="2:16" ht="14.25" customHeight="1" x14ac:dyDescent="0.4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c r="O3153" s="5">
        <f t="shared" si="98"/>
        <v>2021</v>
      </c>
      <c r="P3153" s="5" t="str">
        <f t="shared" si="99"/>
        <v>Nov</v>
      </c>
    </row>
    <row r="3154" spans="2:16" ht="14.25" customHeight="1" x14ac:dyDescent="0.4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c r="O3154" s="5">
        <f t="shared" si="98"/>
        <v>2021</v>
      </c>
      <c r="P3154" s="5" t="str">
        <f t="shared" si="99"/>
        <v>Nov</v>
      </c>
    </row>
    <row r="3155" spans="2:16" ht="14.25" customHeight="1" x14ac:dyDescent="0.4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c r="O3155" s="5">
        <f t="shared" si="98"/>
        <v>2021</v>
      </c>
      <c r="P3155" s="5" t="str">
        <f t="shared" si="99"/>
        <v>Nov</v>
      </c>
    </row>
    <row r="3156" spans="2:16" ht="14.25" customHeight="1" x14ac:dyDescent="0.4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c r="O3156" s="5">
        <f t="shared" si="98"/>
        <v>2021</v>
      </c>
      <c r="P3156" s="5" t="str">
        <f t="shared" si="99"/>
        <v>Nov</v>
      </c>
    </row>
    <row r="3157" spans="2:16" ht="14.25" customHeight="1" x14ac:dyDescent="0.4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c r="O3157" s="5">
        <f t="shared" si="98"/>
        <v>2021</v>
      </c>
      <c r="P3157" s="5" t="str">
        <f t="shared" si="99"/>
        <v>Nov</v>
      </c>
    </row>
    <row r="3158" spans="2:16" ht="14.25" customHeight="1" x14ac:dyDescent="0.4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c r="O3158" s="5">
        <f t="shared" si="98"/>
        <v>2021</v>
      </c>
      <c r="P3158" s="5" t="str">
        <f t="shared" si="99"/>
        <v>Nov</v>
      </c>
    </row>
    <row r="3159" spans="2:16" ht="14.25" customHeight="1" x14ac:dyDescent="0.4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c r="O3159" s="5">
        <f t="shared" si="98"/>
        <v>2021</v>
      </c>
      <c r="P3159" s="5" t="str">
        <f t="shared" si="99"/>
        <v>Dec</v>
      </c>
    </row>
    <row r="3160" spans="2:16" ht="14.25" customHeight="1" x14ac:dyDescent="0.4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c r="O3160" s="5">
        <f t="shared" si="98"/>
        <v>2021</v>
      </c>
      <c r="P3160" s="5" t="str">
        <f t="shared" si="99"/>
        <v>Dec</v>
      </c>
    </row>
    <row r="3161" spans="2:16" ht="14.25" customHeight="1" x14ac:dyDescent="0.4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c r="O3161" s="5">
        <f t="shared" si="98"/>
        <v>2021</v>
      </c>
      <c r="P3161" s="5" t="str">
        <f t="shared" si="99"/>
        <v>Dec</v>
      </c>
    </row>
    <row r="3162" spans="2:16" ht="14.25" customHeight="1" x14ac:dyDescent="0.4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c r="O3162" s="5">
        <f t="shared" si="98"/>
        <v>2021</v>
      </c>
      <c r="P3162" s="5" t="str">
        <f t="shared" si="99"/>
        <v>Dec</v>
      </c>
    </row>
    <row r="3163" spans="2:16" ht="14.25" customHeight="1" x14ac:dyDescent="0.4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c r="O3163" s="5">
        <f t="shared" si="98"/>
        <v>2021</v>
      </c>
      <c r="P3163" s="5" t="str">
        <f t="shared" si="99"/>
        <v>Dec</v>
      </c>
    </row>
    <row r="3164" spans="2:16" ht="14.25" customHeight="1" x14ac:dyDescent="0.4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c r="O3164" s="5">
        <f t="shared" si="98"/>
        <v>2021</v>
      </c>
      <c r="P3164" s="5" t="str">
        <f t="shared" si="99"/>
        <v>Dec</v>
      </c>
    </row>
    <row r="3165" spans="2:16" ht="14.25" customHeight="1" x14ac:dyDescent="0.4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c r="O3165" s="5">
        <f t="shared" si="98"/>
        <v>2021</v>
      </c>
      <c r="P3165" s="5" t="str">
        <f t="shared" si="99"/>
        <v>Jan</v>
      </c>
    </row>
    <row r="3166" spans="2:16" ht="14.25" customHeight="1" x14ac:dyDescent="0.4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c r="O3166" s="5">
        <f t="shared" si="98"/>
        <v>2021</v>
      </c>
      <c r="P3166" s="5" t="str">
        <f t="shared" si="99"/>
        <v>Jan</v>
      </c>
    </row>
    <row r="3167" spans="2:16" ht="14.25" customHeight="1" x14ac:dyDescent="0.4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c r="O3167" s="5">
        <f t="shared" si="98"/>
        <v>2021</v>
      </c>
      <c r="P3167" s="5" t="str">
        <f t="shared" si="99"/>
        <v>Jan</v>
      </c>
    </row>
    <row r="3168" spans="2:16" ht="14.25" customHeight="1" x14ac:dyDescent="0.4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c r="O3168" s="5">
        <f t="shared" si="98"/>
        <v>2021</v>
      </c>
      <c r="P3168" s="5" t="str">
        <f t="shared" si="99"/>
        <v>Jan</v>
      </c>
    </row>
    <row r="3169" spans="2:16" ht="14.25" customHeight="1" x14ac:dyDescent="0.4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c r="O3169" s="5">
        <f t="shared" si="98"/>
        <v>2021</v>
      </c>
      <c r="P3169" s="5" t="str">
        <f t="shared" si="99"/>
        <v>Jan</v>
      </c>
    </row>
    <row r="3170" spans="2:16" ht="14.25" customHeight="1" x14ac:dyDescent="0.4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c r="O3170" s="5">
        <f t="shared" si="98"/>
        <v>2021</v>
      </c>
      <c r="P3170" s="5" t="str">
        <f t="shared" si="99"/>
        <v>Jan</v>
      </c>
    </row>
    <row r="3171" spans="2:16" ht="14.25" customHeight="1" x14ac:dyDescent="0.4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c r="O3171" s="5">
        <f t="shared" si="98"/>
        <v>2021</v>
      </c>
      <c r="P3171" s="5" t="str">
        <f t="shared" si="99"/>
        <v>Feb</v>
      </c>
    </row>
    <row r="3172" spans="2:16" ht="14.25" customHeight="1" x14ac:dyDescent="0.4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c r="O3172" s="5">
        <f t="shared" si="98"/>
        <v>2021</v>
      </c>
      <c r="P3172" s="5" t="str">
        <f t="shared" si="99"/>
        <v>Feb</v>
      </c>
    </row>
    <row r="3173" spans="2:16" ht="14.25" customHeight="1" x14ac:dyDescent="0.4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c r="O3173" s="5">
        <f t="shared" si="98"/>
        <v>2021</v>
      </c>
      <c r="P3173" s="5" t="str">
        <f t="shared" si="99"/>
        <v>Feb</v>
      </c>
    </row>
    <row r="3174" spans="2:16" ht="14.25" customHeight="1" x14ac:dyDescent="0.4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c r="O3174" s="5">
        <f t="shared" si="98"/>
        <v>2021</v>
      </c>
      <c r="P3174" s="5" t="str">
        <f t="shared" si="99"/>
        <v>Feb</v>
      </c>
    </row>
    <row r="3175" spans="2:16" ht="14.25" customHeight="1" x14ac:dyDescent="0.4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c r="O3175" s="5">
        <f t="shared" si="98"/>
        <v>2021</v>
      </c>
      <c r="P3175" s="5" t="str">
        <f t="shared" si="99"/>
        <v>Feb</v>
      </c>
    </row>
    <row r="3176" spans="2:16" ht="14.25" customHeight="1" x14ac:dyDescent="0.4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c r="O3176" s="5">
        <f t="shared" si="98"/>
        <v>2021</v>
      </c>
      <c r="P3176" s="5" t="str">
        <f t="shared" si="99"/>
        <v>Feb</v>
      </c>
    </row>
    <row r="3177" spans="2:16" ht="14.25" customHeight="1" x14ac:dyDescent="0.4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c r="O3177" s="5">
        <f t="shared" si="98"/>
        <v>2021</v>
      </c>
      <c r="P3177" s="5" t="str">
        <f t="shared" si="99"/>
        <v>Mar</v>
      </c>
    </row>
    <row r="3178" spans="2:16" ht="14.25" customHeight="1" x14ac:dyDescent="0.4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c r="O3178" s="5">
        <f t="shared" si="98"/>
        <v>2021</v>
      </c>
      <c r="P3178" s="5" t="str">
        <f t="shared" si="99"/>
        <v>Mar</v>
      </c>
    </row>
    <row r="3179" spans="2:16" ht="14.25" customHeight="1" x14ac:dyDescent="0.4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c r="O3179" s="5">
        <f t="shared" si="98"/>
        <v>2021</v>
      </c>
      <c r="P3179" s="5" t="str">
        <f t="shared" si="99"/>
        <v>Mar</v>
      </c>
    </row>
    <row r="3180" spans="2:16" ht="14.25" customHeight="1" x14ac:dyDescent="0.4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c r="O3180" s="5">
        <f t="shared" si="98"/>
        <v>2021</v>
      </c>
      <c r="P3180" s="5" t="str">
        <f t="shared" si="99"/>
        <v>Mar</v>
      </c>
    </row>
    <row r="3181" spans="2:16" ht="14.25" customHeight="1" x14ac:dyDescent="0.4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c r="O3181" s="5">
        <f t="shared" si="98"/>
        <v>2021</v>
      </c>
      <c r="P3181" s="5" t="str">
        <f t="shared" si="99"/>
        <v>Mar</v>
      </c>
    </row>
    <row r="3182" spans="2:16" ht="14.25" customHeight="1" x14ac:dyDescent="0.4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c r="O3182" s="5">
        <f t="shared" si="98"/>
        <v>2021</v>
      </c>
      <c r="P3182" s="5" t="str">
        <f t="shared" si="99"/>
        <v>Mar</v>
      </c>
    </row>
    <row r="3183" spans="2:16" ht="14.25" customHeight="1" x14ac:dyDescent="0.4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c r="O3183" s="5">
        <f t="shared" si="98"/>
        <v>2021</v>
      </c>
      <c r="P3183" s="5" t="str">
        <f t="shared" si="99"/>
        <v>Apr</v>
      </c>
    </row>
    <row r="3184" spans="2:16" ht="14.25" customHeight="1" x14ac:dyDescent="0.4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c r="O3184" s="5">
        <f t="shared" si="98"/>
        <v>2021</v>
      </c>
      <c r="P3184" s="5" t="str">
        <f t="shared" si="99"/>
        <v>Apr</v>
      </c>
    </row>
    <row r="3185" spans="2:16" ht="14.25" customHeight="1" x14ac:dyDescent="0.4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c r="O3185" s="5">
        <f t="shared" si="98"/>
        <v>2021</v>
      </c>
      <c r="P3185" s="5" t="str">
        <f t="shared" si="99"/>
        <v>Apr</v>
      </c>
    </row>
    <row r="3186" spans="2:16" ht="14.25" customHeight="1" x14ac:dyDescent="0.4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c r="O3186" s="5">
        <f t="shared" si="98"/>
        <v>2021</v>
      </c>
      <c r="P3186" s="5" t="str">
        <f t="shared" si="99"/>
        <v>Apr</v>
      </c>
    </row>
    <row r="3187" spans="2:16" ht="14.25" customHeight="1" x14ac:dyDescent="0.4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c r="O3187" s="5">
        <f t="shared" si="98"/>
        <v>2021</v>
      </c>
      <c r="P3187" s="5" t="str">
        <f t="shared" si="99"/>
        <v>Apr</v>
      </c>
    </row>
    <row r="3188" spans="2:16" ht="14.25" customHeight="1" x14ac:dyDescent="0.4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c r="O3188" s="5">
        <f t="shared" si="98"/>
        <v>2021</v>
      </c>
      <c r="P3188" s="5" t="str">
        <f t="shared" si="99"/>
        <v>Apr</v>
      </c>
    </row>
    <row r="3189" spans="2:16" ht="14.25" customHeight="1" x14ac:dyDescent="0.4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c r="O3189" s="5">
        <f t="shared" si="98"/>
        <v>2021</v>
      </c>
      <c r="P3189" s="5" t="str">
        <f t="shared" si="99"/>
        <v>May</v>
      </c>
    </row>
    <row r="3190" spans="2:16" ht="14.25" customHeight="1" x14ac:dyDescent="0.4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c r="O3190" s="5">
        <f t="shared" si="98"/>
        <v>2021</v>
      </c>
      <c r="P3190" s="5" t="str">
        <f t="shared" si="99"/>
        <v>May</v>
      </c>
    </row>
    <row r="3191" spans="2:16" ht="14.25" customHeight="1" x14ac:dyDescent="0.4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c r="O3191" s="5">
        <f t="shared" si="98"/>
        <v>2021</v>
      </c>
      <c r="P3191" s="5" t="str">
        <f t="shared" si="99"/>
        <v>May</v>
      </c>
    </row>
    <row r="3192" spans="2:16" ht="14.25" customHeight="1" x14ac:dyDescent="0.4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c r="O3192" s="5">
        <f t="shared" si="98"/>
        <v>2021</v>
      </c>
      <c r="P3192" s="5" t="str">
        <f t="shared" si="99"/>
        <v>May</v>
      </c>
    </row>
    <row r="3193" spans="2:16" ht="14.25" customHeight="1" x14ac:dyDescent="0.4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c r="O3193" s="5">
        <f t="shared" si="98"/>
        <v>2021</v>
      </c>
      <c r="P3193" s="5" t="str">
        <f t="shared" si="99"/>
        <v>May</v>
      </c>
    </row>
    <row r="3194" spans="2:16" ht="14.25" customHeight="1" x14ac:dyDescent="0.4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c r="O3194" s="5">
        <f t="shared" si="98"/>
        <v>2021</v>
      </c>
      <c r="P3194" s="5" t="str">
        <f t="shared" si="99"/>
        <v>May</v>
      </c>
    </row>
    <row r="3195" spans="2:16" ht="14.25" customHeight="1" x14ac:dyDescent="0.4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c r="O3195" s="5">
        <f t="shared" si="98"/>
        <v>2021</v>
      </c>
      <c r="P3195" s="5" t="str">
        <f t="shared" si="99"/>
        <v>Jun</v>
      </c>
    </row>
    <row r="3196" spans="2:16" ht="14.25" customHeight="1" x14ac:dyDescent="0.4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c r="O3196" s="5">
        <f t="shared" si="98"/>
        <v>2021</v>
      </c>
      <c r="P3196" s="5" t="str">
        <f t="shared" si="99"/>
        <v>Jun</v>
      </c>
    </row>
    <row r="3197" spans="2:16" ht="14.25" customHeight="1" x14ac:dyDescent="0.4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c r="O3197" s="5">
        <f t="shared" si="98"/>
        <v>2021</v>
      </c>
      <c r="P3197" s="5" t="str">
        <f t="shared" si="99"/>
        <v>Jun</v>
      </c>
    </row>
    <row r="3198" spans="2:16" ht="14.25" customHeight="1" x14ac:dyDescent="0.4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c r="O3198" s="5">
        <f t="shared" si="98"/>
        <v>2021</v>
      </c>
      <c r="P3198" s="5" t="str">
        <f t="shared" si="99"/>
        <v>Jun</v>
      </c>
    </row>
    <row r="3199" spans="2:16" ht="14.25" customHeight="1" x14ac:dyDescent="0.4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c r="O3199" s="5">
        <f t="shared" si="98"/>
        <v>2021</v>
      </c>
      <c r="P3199" s="5" t="str">
        <f t="shared" si="99"/>
        <v>Jun</v>
      </c>
    </row>
    <row r="3200" spans="2:16" ht="14.25" customHeight="1" x14ac:dyDescent="0.4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c r="O3200" s="5">
        <f t="shared" si="98"/>
        <v>2021</v>
      </c>
      <c r="P3200" s="5" t="str">
        <f t="shared" si="99"/>
        <v>Jun</v>
      </c>
    </row>
    <row r="3201" spans="2:16" ht="14.25" customHeight="1" x14ac:dyDescent="0.4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c r="O3201" s="5">
        <f t="shared" si="98"/>
        <v>2021</v>
      </c>
      <c r="P3201" s="5" t="str">
        <f t="shared" si="99"/>
        <v>Jul</v>
      </c>
    </row>
    <row r="3202" spans="2:16" ht="14.25" customHeight="1" x14ac:dyDescent="0.4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c r="O3202" s="5">
        <f t="shared" si="98"/>
        <v>2021</v>
      </c>
      <c r="P3202" s="5" t="str">
        <f t="shared" si="99"/>
        <v>Jul</v>
      </c>
    </row>
    <row r="3203" spans="2:16" ht="14.25" customHeight="1" x14ac:dyDescent="0.4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c r="O3203" s="5">
        <f t="shared" si="98"/>
        <v>2021</v>
      </c>
      <c r="P3203" s="5" t="str">
        <f t="shared" si="99"/>
        <v>Jul</v>
      </c>
    </row>
    <row r="3204" spans="2:16" ht="14.25" customHeight="1" x14ac:dyDescent="0.4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c r="O3204" s="5">
        <f t="shared" si="98"/>
        <v>2021</v>
      </c>
      <c r="P3204" s="5" t="str">
        <f t="shared" si="99"/>
        <v>Jul</v>
      </c>
    </row>
    <row r="3205" spans="2:16" ht="14.25" customHeight="1" x14ac:dyDescent="0.4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c r="O3205" s="5">
        <f t="shared" si="98"/>
        <v>2021</v>
      </c>
      <c r="P3205" s="5" t="str">
        <f t="shared" si="99"/>
        <v>Jul</v>
      </c>
    </row>
    <row r="3206" spans="2:16" ht="14.25" customHeight="1" x14ac:dyDescent="0.4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c r="O3206" s="5">
        <f t="shared" si="98"/>
        <v>2021</v>
      </c>
      <c r="P3206" s="5" t="str">
        <f t="shared" si="99"/>
        <v>Jul</v>
      </c>
    </row>
    <row r="3207" spans="2:16" ht="14.25" customHeight="1" x14ac:dyDescent="0.4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c r="O3207" s="5">
        <f t="shared" ref="O3207:O3270" si="100">YEAR(D3207)</f>
        <v>2021</v>
      </c>
      <c r="P3207" s="5" t="str">
        <f t="shared" ref="P3207:P3270" si="101">TEXT(D3207, "mmm")</f>
        <v>Aug</v>
      </c>
    </row>
    <row r="3208" spans="2:16" ht="14.25" customHeight="1" x14ac:dyDescent="0.4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c r="O3208" s="5">
        <f t="shared" si="100"/>
        <v>2021</v>
      </c>
      <c r="P3208" s="5" t="str">
        <f t="shared" si="101"/>
        <v>Aug</v>
      </c>
    </row>
    <row r="3209" spans="2:16" ht="14.25" customHeight="1" x14ac:dyDescent="0.4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c r="O3209" s="5">
        <f t="shared" si="100"/>
        <v>2021</v>
      </c>
      <c r="P3209" s="5" t="str">
        <f t="shared" si="101"/>
        <v>Aug</v>
      </c>
    </row>
    <row r="3210" spans="2:16" ht="14.25" customHeight="1" x14ac:dyDescent="0.4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c r="O3210" s="5">
        <f t="shared" si="100"/>
        <v>2021</v>
      </c>
      <c r="P3210" s="5" t="str">
        <f t="shared" si="101"/>
        <v>Aug</v>
      </c>
    </row>
    <row r="3211" spans="2:16" ht="14.25" customHeight="1" x14ac:dyDescent="0.4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c r="O3211" s="5">
        <f t="shared" si="100"/>
        <v>2021</v>
      </c>
      <c r="P3211" s="5" t="str">
        <f t="shared" si="101"/>
        <v>Aug</v>
      </c>
    </row>
    <row r="3212" spans="2:16" ht="14.25" customHeight="1" x14ac:dyDescent="0.4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c r="O3212" s="5">
        <f t="shared" si="100"/>
        <v>2021</v>
      </c>
      <c r="P3212" s="5" t="str">
        <f t="shared" si="101"/>
        <v>Aug</v>
      </c>
    </row>
    <row r="3213" spans="2:16" ht="14.25" customHeight="1" x14ac:dyDescent="0.4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c r="O3213" s="5">
        <f t="shared" si="100"/>
        <v>2021</v>
      </c>
      <c r="P3213" s="5" t="str">
        <f t="shared" si="101"/>
        <v>Sep</v>
      </c>
    </row>
    <row r="3214" spans="2:16" ht="14.25" customHeight="1" x14ac:dyDescent="0.4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c r="O3214" s="5">
        <f t="shared" si="100"/>
        <v>2021</v>
      </c>
      <c r="P3214" s="5" t="str">
        <f t="shared" si="101"/>
        <v>Sep</v>
      </c>
    </row>
    <row r="3215" spans="2:16" ht="14.25" customHeight="1" x14ac:dyDescent="0.4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c r="O3215" s="5">
        <f t="shared" si="100"/>
        <v>2021</v>
      </c>
      <c r="P3215" s="5" t="str">
        <f t="shared" si="101"/>
        <v>Sep</v>
      </c>
    </row>
    <row r="3216" spans="2:16" ht="14.25" customHeight="1" x14ac:dyDescent="0.4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c r="O3216" s="5">
        <f t="shared" si="100"/>
        <v>2021</v>
      </c>
      <c r="P3216" s="5" t="str">
        <f t="shared" si="101"/>
        <v>Sep</v>
      </c>
    </row>
    <row r="3217" spans="2:16" ht="14.25" customHeight="1" x14ac:dyDescent="0.4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c r="O3217" s="5">
        <f t="shared" si="100"/>
        <v>2021</v>
      </c>
      <c r="P3217" s="5" t="str">
        <f t="shared" si="101"/>
        <v>Sep</v>
      </c>
    </row>
    <row r="3218" spans="2:16" ht="14.25" customHeight="1" x14ac:dyDescent="0.4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c r="O3218" s="5">
        <f t="shared" si="100"/>
        <v>2021</v>
      </c>
      <c r="P3218" s="5" t="str">
        <f t="shared" si="101"/>
        <v>Sep</v>
      </c>
    </row>
    <row r="3219" spans="2:16" ht="14.25" customHeight="1" x14ac:dyDescent="0.4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c r="O3219" s="5">
        <f t="shared" si="100"/>
        <v>2021</v>
      </c>
      <c r="P3219" s="5" t="str">
        <f t="shared" si="101"/>
        <v>Oct</v>
      </c>
    </row>
    <row r="3220" spans="2:16" ht="14.25" customHeight="1" x14ac:dyDescent="0.4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c r="O3220" s="5">
        <f t="shared" si="100"/>
        <v>2021</v>
      </c>
      <c r="P3220" s="5" t="str">
        <f t="shared" si="101"/>
        <v>Oct</v>
      </c>
    </row>
    <row r="3221" spans="2:16" ht="14.25" customHeight="1" x14ac:dyDescent="0.4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c r="O3221" s="5">
        <f t="shared" si="100"/>
        <v>2021</v>
      </c>
      <c r="P3221" s="5" t="str">
        <f t="shared" si="101"/>
        <v>Oct</v>
      </c>
    </row>
    <row r="3222" spans="2:16" ht="14.25" customHeight="1" x14ac:dyDescent="0.4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c r="O3222" s="5">
        <f t="shared" si="100"/>
        <v>2021</v>
      </c>
      <c r="P3222" s="5" t="str">
        <f t="shared" si="101"/>
        <v>Oct</v>
      </c>
    </row>
    <row r="3223" spans="2:16" ht="14.25" customHeight="1" x14ac:dyDescent="0.4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c r="O3223" s="5">
        <f t="shared" si="100"/>
        <v>2021</v>
      </c>
      <c r="P3223" s="5" t="str">
        <f t="shared" si="101"/>
        <v>Oct</v>
      </c>
    </row>
    <row r="3224" spans="2:16" ht="14.25" customHeight="1" x14ac:dyDescent="0.4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c r="O3224" s="5">
        <f t="shared" si="100"/>
        <v>2021</v>
      </c>
      <c r="P3224" s="5" t="str">
        <f t="shared" si="101"/>
        <v>Oct</v>
      </c>
    </row>
    <row r="3225" spans="2:16" ht="14.25" customHeight="1" x14ac:dyDescent="0.4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c r="O3225" s="5">
        <f t="shared" si="100"/>
        <v>2021</v>
      </c>
      <c r="P3225" s="5" t="str">
        <f t="shared" si="101"/>
        <v>Nov</v>
      </c>
    </row>
    <row r="3226" spans="2:16" ht="14.25" customHeight="1" x14ac:dyDescent="0.4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c r="O3226" s="5">
        <f t="shared" si="100"/>
        <v>2021</v>
      </c>
      <c r="P3226" s="5" t="str">
        <f t="shared" si="101"/>
        <v>Nov</v>
      </c>
    </row>
    <row r="3227" spans="2:16" ht="14.25" customHeight="1" x14ac:dyDescent="0.4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c r="O3227" s="5">
        <f t="shared" si="100"/>
        <v>2021</v>
      </c>
      <c r="P3227" s="5" t="str">
        <f t="shared" si="101"/>
        <v>Nov</v>
      </c>
    </row>
    <row r="3228" spans="2:16" ht="14.25" customHeight="1" x14ac:dyDescent="0.4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c r="O3228" s="5">
        <f t="shared" si="100"/>
        <v>2021</v>
      </c>
      <c r="P3228" s="5" t="str">
        <f t="shared" si="101"/>
        <v>Nov</v>
      </c>
    </row>
    <row r="3229" spans="2:16" ht="14.25" customHeight="1" x14ac:dyDescent="0.4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c r="O3229" s="5">
        <f t="shared" si="100"/>
        <v>2021</v>
      </c>
      <c r="P3229" s="5" t="str">
        <f t="shared" si="101"/>
        <v>Nov</v>
      </c>
    </row>
    <row r="3230" spans="2:16" ht="14.25" customHeight="1" x14ac:dyDescent="0.4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c r="O3230" s="5">
        <f t="shared" si="100"/>
        <v>2021</v>
      </c>
      <c r="P3230" s="5" t="str">
        <f t="shared" si="101"/>
        <v>Nov</v>
      </c>
    </row>
    <row r="3231" spans="2:16" ht="14.25" customHeight="1" x14ac:dyDescent="0.4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c r="O3231" s="5">
        <f t="shared" si="100"/>
        <v>2021</v>
      </c>
      <c r="P3231" s="5" t="str">
        <f t="shared" si="101"/>
        <v>Dec</v>
      </c>
    </row>
    <row r="3232" spans="2:16" ht="14.25" customHeight="1" x14ac:dyDescent="0.4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c r="O3232" s="5">
        <f t="shared" si="100"/>
        <v>2021</v>
      </c>
      <c r="P3232" s="5" t="str">
        <f t="shared" si="101"/>
        <v>Dec</v>
      </c>
    </row>
    <row r="3233" spans="2:16" ht="14.25" customHeight="1" x14ac:dyDescent="0.4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c r="O3233" s="5">
        <f t="shared" si="100"/>
        <v>2021</v>
      </c>
      <c r="P3233" s="5" t="str">
        <f t="shared" si="101"/>
        <v>Dec</v>
      </c>
    </row>
    <row r="3234" spans="2:16" ht="14.25" customHeight="1" x14ac:dyDescent="0.4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c r="O3234" s="5">
        <f t="shared" si="100"/>
        <v>2021</v>
      </c>
      <c r="P3234" s="5" t="str">
        <f t="shared" si="101"/>
        <v>Dec</v>
      </c>
    </row>
    <row r="3235" spans="2:16" ht="14.25" customHeight="1" x14ac:dyDescent="0.4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c r="O3235" s="5">
        <f t="shared" si="100"/>
        <v>2021</v>
      </c>
      <c r="P3235" s="5" t="str">
        <f t="shared" si="101"/>
        <v>Dec</v>
      </c>
    </row>
    <row r="3236" spans="2:16" ht="14.25" customHeight="1" x14ac:dyDescent="0.4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c r="O3236" s="5">
        <f t="shared" si="100"/>
        <v>2021</v>
      </c>
      <c r="P3236" s="5" t="str">
        <f t="shared" si="101"/>
        <v>Dec</v>
      </c>
    </row>
    <row r="3237" spans="2:16" ht="14.25" customHeight="1" x14ac:dyDescent="0.4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c r="O3237" s="5">
        <f t="shared" si="100"/>
        <v>2021</v>
      </c>
      <c r="P3237" s="5" t="str">
        <f t="shared" si="101"/>
        <v>Jan</v>
      </c>
    </row>
    <row r="3238" spans="2:16" ht="14.25" customHeight="1" x14ac:dyDescent="0.4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c r="O3238" s="5">
        <f t="shared" si="100"/>
        <v>2021</v>
      </c>
      <c r="P3238" s="5" t="str">
        <f t="shared" si="101"/>
        <v>Jan</v>
      </c>
    </row>
    <row r="3239" spans="2:16" ht="14.25" customHeight="1" x14ac:dyDescent="0.4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c r="O3239" s="5">
        <f t="shared" si="100"/>
        <v>2021</v>
      </c>
      <c r="P3239" s="5" t="str">
        <f t="shared" si="101"/>
        <v>Jan</v>
      </c>
    </row>
    <row r="3240" spans="2:16" ht="14.25" customHeight="1" x14ac:dyDescent="0.4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c r="O3240" s="5">
        <f t="shared" si="100"/>
        <v>2021</v>
      </c>
      <c r="P3240" s="5" t="str">
        <f t="shared" si="101"/>
        <v>Jan</v>
      </c>
    </row>
    <row r="3241" spans="2:16" ht="14.25" customHeight="1" x14ac:dyDescent="0.4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c r="O3241" s="5">
        <f t="shared" si="100"/>
        <v>2021</v>
      </c>
      <c r="P3241" s="5" t="str">
        <f t="shared" si="101"/>
        <v>Jan</v>
      </c>
    </row>
    <row r="3242" spans="2:16" ht="14.25" customHeight="1" x14ac:dyDescent="0.4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c r="O3242" s="5">
        <f t="shared" si="100"/>
        <v>2021</v>
      </c>
      <c r="P3242" s="5" t="str">
        <f t="shared" si="101"/>
        <v>Jan</v>
      </c>
    </row>
    <row r="3243" spans="2:16" ht="14.25" customHeight="1" x14ac:dyDescent="0.4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c r="O3243" s="5">
        <f t="shared" si="100"/>
        <v>2021</v>
      </c>
      <c r="P3243" s="5" t="str">
        <f t="shared" si="101"/>
        <v>Feb</v>
      </c>
    </row>
    <row r="3244" spans="2:16" ht="14.25" customHeight="1" x14ac:dyDescent="0.4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c r="O3244" s="5">
        <f t="shared" si="100"/>
        <v>2021</v>
      </c>
      <c r="P3244" s="5" t="str">
        <f t="shared" si="101"/>
        <v>Feb</v>
      </c>
    </row>
    <row r="3245" spans="2:16" ht="14.25" customHeight="1" x14ac:dyDescent="0.4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c r="O3245" s="5">
        <f t="shared" si="100"/>
        <v>2021</v>
      </c>
      <c r="P3245" s="5" t="str">
        <f t="shared" si="101"/>
        <v>Feb</v>
      </c>
    </row>
    <row r="3246" spans="2:16" ht="14.25" customHeight="1" x14ac:dyDescent="0.4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c r="O3246" s="5">
        <f t="shared" si="100"/>
        <v>2021</v>
      </c>
      <c r="P3246" s="5" t="str">
        <f t="shared" si="101"/>
        <v>Feb</v>
      </c>
    </row>
    <row r="3247" spans="2:16" ht="14.25" customHeight="1" x14ac:dyDescent="0.4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c r="O3247" s="5">
        <f t="shared" si="100"/>
        <v>2021</v>
      </c>
      <c r="P3247" s="5" t="str">
        <f t="shared" si="101"/>
        <v>Feb</v>
      </c>
    </row>
    <row r="3248" spans="2:16" ht="14.25" customHeight="1" x14ac:dyDescent="0.4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c r="O3248" s="5">
        <f t="shared" si="100"/>
        <v>2021</v>
      </c>
      <c r="P3248" s="5" t="str">
        <f t="shared" si="101"/>
        <v>Feb</v>
      </c>
    </row>
    <row r="3249" spans="2:16" ht="14.25" customHeight="1" x14ac:dyDescent="0.4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c r="O3249" s="5">
        <f t="shared" si="100"/>
        <v>2021</v>
      </c>
      <c r="P3249" s="5" t="str">
        <f t="shared" si="101"/>
        <v>Mar</v>
      </c>
    </row>
    <row r="3250" spans="2:16" ht="14.25" customHeight="1" x14ac:dyDescent="0.4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c r="O3250" s="5">
        <f t="shared" si="100"/>
        <v>2021</v>
      </c>
      <c r="P3250" s="5" t="str">
        <f t="shared" si="101"/>
        <v>Mar</v>
      </c>
    </row>
    <row r="3251" spans="2:16" ht="14.25" customHeight="1" x14ac:dyDescent="0.4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c r="O3251" s="5">
        <f t="shared" si="100"/>
        <v>2021</v>
      </c>
      <c r="P3251" s="5" t="str">
        <f t="shared" si="101"/>
        <v>Mar</v>
      </c>
    </row>
    <row r="3252" spans="2:16" ht="14.25" customHeight="1" x14ac:dyDescent="0.4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c r="O3252" s="5">
        <f t="shared" si="100"/>
        <v>2021</v>
      </c>
      <c r="P3252" s="5" t="str">
        <f t="shared" si="101"/>
        <v>Mar</v>
      </c>
    </row>
    <row r="3253" spans="2:16" ht="14.25" customHeight="1" x14ac:dyDescent="0.4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c r="O3253" s="5">
        <f t="shared" si="100"/>
        <v>2021</v>
      </c>
      <c r="P3253" s="5" t="str">
        <f t="shared" si="101"/>
        <v>Mar</v>
      </c>
    </row>
    <row r="3254" spans="2:16" ht="14.25" customHeight="1" x14ac:dyDescent="0.4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c r="O3254" s="5">
        <f t="shared" si="100"/>
        <v>2021</v>
      </c>
      <c r="P3254" s="5" t="str">
        <f t="shared" si="101"/>
        <v>Mar</v>
      </c>
    </row>
    <row r="3255" spans="2:16" ht="14.25" customHeight="1" x14ac:dyDescent="0.4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c r="O3255" s="5">
        <f t="shared" si="100"/>
        <v>2021</v>
      </c>
      <c r="P3255" s="5" t="str">
        <f t="shared" si="101"/>
        <v>Apr</v>
      </c>
    </row>
    <row r="3256" spans="2:16" ht="14.25" customHeight="1" x14ac:dyDescent="0.4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c r="O3256" s="5">
        <f t="shared" si="100"/>
        <v>2021</v>
      </c>
      <c r="P3256" s="5" t="str">
        <f t="shared" si="101"/>
        <v>Apr</v>
      </c>
    </row>
    <row r="3257" spans="2:16" ht="14.25" customHeight="1" x14ac:dyDescent="0.4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c r="O3257" s="5">
        <f t="shared" si="100"/>
        <v>2021</v>
      </c>
      <c r="P3257" s="5" t="str">
        <f t="shared" si="101"/>
        <v>Apr</v>
      </c>
    </row>
    <row r="3258" spans="2:16" ht="14.25" customHeight="1" x14ac:dyDescent="0.4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c r="O3258" s="5">
        <f t="shared" si="100"/>
        <v>2021</v>
      </c>
      <c r="P3258" s="5" t="str">
        <f t="shared" si="101"/>
        <v>Apr</v>
      </c>
    </row>
    <row r="3259" spans="2:16" ht="14.25" customHeight="1" x14ac:dyDescent="0.4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c r="O3259" s="5">
        <f t="shared" si="100"/>
        <v>2021</v>
      </c>
      <c r="P3259" s="5" t="str">
        <f t="shared" si="101"/>
        <v>Apr</v>
      </c>
    </row>
    <row r="3260" spans="2:16" ht="14.25" customHeight="1" x14ac:dyDescent="0.4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c r="O3260" s="5">
        <f t="shared" si="100"/>
        <v>2021</v>
      </c>
      <c r="P3260" s="5" t="str">
        <f t="shared" si="101"/>
        <v>Apr</v>
      </c>
    </row>
    <row r="3261" spans="2:16" ht="14.25" customHeight="1" x14ac:dyDescent="0.4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c r="O3261" s="5">
        <f t="shared" si="100"/>
        <v>2021</v>
      </c>
      <c r="P3261" s="5" t="str">
        <f t="shared" si="101"/>
        <v>May</v>
      </c>
    </row>
    <row r="3262" spans="2:16" ht="14.25" customHeight="1" x14ac:dyDescent="0.4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c r="O3262" s="5">
        <f t="shared" si="100"/>
        <v>2021</v>
      </c>
      <c r="P3262" s="5" t="str">
        <f t="shared" si="101"/>
        <v>May</v>
      </c>
    </row>
    <row r="3263" spans="2:16" ht="14.25" customHeight="1" x14ac:dyDescent="0.4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c r="O3263" s="5">
        <f t="shared" si="100"/>
        <v>2021</v>
      </c>
      <c r="P3263" s="5" t="str">
        <f t="shared" si="101"/>
        <v>May</v>
      </c>
    </row>
    <row r="3264" spans="2:16" ht="14.25" customHeight="1" x14ac:dyDescent="0.4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c r="O3264" s="5">
        <f t="shared" si="100"/>
        <v>2021</v>
      </c>
      <c r="P3264" s="5" t="str">
        <f t="shared" si="101"/>
        <v>May</v>
      </c>
    </row>
    <row r="3265" spans="2:16" ht="14.25" customHeight="1" x14ac:dyDescent="0.4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c r="O3265" s="5">
        <f t="shared" si="100"/>
        <v>2021</v>
      </c>
      <c r="P3265" s="5" t="str">
        <f t="shared" si="101"/>
        <v>May</v>
      </c>
    </row>
    <row r="3266" spans="2:16" ht="14.25" customHeight="1" x14ac:dyDescent="0.4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c r="O3266" s="5">
        <f t="shared" si="100"/>
        <v>2021</v>
      </c>
      <c r="P3266" s="5" t="str">
        <f t="shared" si="101"/>
        <v>May</v>
      </c>
    </row>
    <row r="3267" spans="2:16" ht="14.25" customHeight="1" x14ac:dyDescent="0.4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c r="O3267" s="5">
        <f t="shared" si="100"/>
        <v>2021</v>
      </c>
      <c r="P3267" s="5" t="str">
        <f t="shared" si="101"/>
        <v>Jun</v>
      </c>
    </row>
    <row r="3268" spans="2:16" ht="14.25" customHeight="1" x14ac:dyDescent="0.4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c r="O3268" s="5">
        <f t="shared" si="100"/>
        <v>2021</v>
      </c>
      <c r="P3268" s="5" t="str">
        <f t="shared" si="101"/>
        <v>Jun</v>
      </c>
    </row>
    <row r="3269" spans="2:16" ht="14.25" customHeight="1" x14ac:dyDescent="0.4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c r="O3269" s="5">
        <f t="shared" si="100"/>
        <v>2021</v>
      </c>
      <c r="P3269" s="5" t="str">
        <f t="shared" si="101"/>
        <v>Jun</v>
      </c>
    </row>
    <row r="3270" spans="2:16" ht="14.25" customHeight="1" x14ac:dyDescent="0.4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c r="O3270" s="5">
        <f t="shared" si="100"/>
        <v>2021</v>
      </c>
      <c r="P3270" s="5" t="str">
        <f t="shared" si="101"/>
        <v>Jun</v>
      </c>
    </row>
    <row r="3271" spans="2:16" ht="14.25" customHeight="1" x14ac:dyDescent="0.4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c r="O3271" s="5">
        <f t="shared" ref="O3271:O3334" si="102">YEAR(D3271)</f>
        <v>2021</v>
      </c>
      <c r="P3271" s="5" t="str">
        <f t="shared" ref="P3271:P3334" si="103">TEXT(D3271, "mmm")</f>
        <v>Jun</v>
      </c>
    </row>
    <row r="3272" spans="2:16" ht="14.25" customHeight="1" x14ac:dyDescent="0.4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c r="O3272" s="5">
        <f t="shared" si="102"/>
        <v>2021</v>
      </c>
      <c r="P3272" s="5" t="str">
        <f t="shared" si="103"/>
        <v>Jun</v>
      </c>
    </row>
    <row r="3273" spans="2:16" ht="14.25" customHeight="1" x14ac:dyDescent="0.4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c r="O3273" s="5">
        <f t="shared" si="102"/>
        <v>2021</v>
      </c>
      <c r="P3273" s="5" t="str">
        <f t="shared" si="103"/>
        <v>Jul</v>
      </c>
    </row>
    <row r="3274" spans="2:16" ht="14.25" customHeight="1" x14ac:dyDescent="0.4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c r="O3274" s="5">
        <f t="shared" si="102"/>
        <v>2021</v>
      </c>
      <c r="P3274" s="5" t="str">
        <f t="shared" si="103"/>
        <v>Jul</v>
      </c>
    </row>
    <row r="3275" spans="2:16" ht="14.25" customHeight="1" x14ac:dyDescent="0.4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c r="O3275" s="5">
        <f t="shared" si="102"/>
        <v>2021</v>
      </c>
      <c r="P3275" s="5" t="str">
        <f t="shared" si="103"/>
        <v>Jul</v>
      </c>
    </row>
    <row r="3276" spans="2:16" ht="14.25" customHeight="1" x14ac:dyDescent="0.4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c r="O3276" s="5">
        <f t="shared" si="102"/>
        <v>2021</v>
      </c>
      <c r="P3276" s="5" t="str">
        <f t="shared" si="103"/>
        <v>Jul</v>
      </c>
    </row>
    <row r="3277" spans="2:16" ht="14.25" customHeight="1" x14ac:dyDescent="0.4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c r="O3277" s="5">
        <f t="shared" si="102"/>
        <v>2021</v>
      </c>
      <c r="P3277" s="5" t="str">
        <f t="shared" si="103"/>
        <v>Jul</v>
      </c>
    </row>
    <row r="3278" spans="2:16" ht="14.25" customHeight="1" x14ac:dyDescent="0.4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c r="O3278" s="5">
        <f t="shared" si="102"/>
        <v>2021</v>
      </c>
      <c r="P3278" s="5" t="str">
        <f t="shared" si="103"/>
        <v>Jul</v>
      </c>
    </row>
    <row r="3279" spans="2:16" ht="14.25" customHeight="1" x14ac:dyDescent="0.4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c r="O3279" s="5">
        <f t="shared" si="102"/>
        <v>2021</v>
      </c>
      <c r="P3279" s="5" t="str">
        <f t="shared" si="103"/>
        <v>Aug</v>
      </c>
    </row>
    <row r="3280" spans="2:16" ht="14.25" customHeight="1" x14ac:dyDescent="0.4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c r="O3280" s="5">
        <f t="shared" si="102"/>
        <v>2021</v>
      </c>
      <c r="P3280" s="5" t="str">
        <f t="shared" si="103"/>
        <v>Aug</v>
      </c>
    </row>
    <row r="3281" spans="2:16" ht="14.25" customHeight="1" x14ac:dyDescent="0.4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c r="O3281" s="5">
        <f t="shared" si="102"/>
        <v>2021</v>
      </c>
      <c r="P3281" s="5" t="str">
        <f t="shared" si="103"/>
        <v>Aug</v>
      </c>
    </row>
    <row r="3282" spans="2:16" ht="14.25" customHeight="1" x14ac:dyDescent="0.4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c r="O3282" s="5">
        <f t="shared" si="102"/>
        <v>2021</v>
      </c>
      <c r="P3282" s="5" t="str">
        <f t="shared" si="103"/>
        <v>Aug</v>
      </c>
    </row>
    <row r="3283" spans="2:16" ht="14.25" customHeight="1" x14ac:dyDescent="0.4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c r="O3283" s="5">
        <f t="shared" si="102"/>
        <v>2021</v>
      </c>
      <c r="P3283" s="5" t="str">
        <f t="shared" si="103"/>
        <v>Aug</v>
      </c>
    </row>
    <row r="3284" spans="2:16" ht="14.25" customHeight="1" x14ac:dyDescent="0.4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c r="O3284" s="5">
        <f t="shared" si="102"/>
        <v>2021</v>
      </c>
      <c r="P3284" s="5" t="str">
        <f t="shared" si="103"/>
        <v>Aug</v>
      </c>
    </row>
    <row r="3285" spans="2:16" ht="14.25" customHeight="1" x14ac:dyDescent="0.4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c r="O3285" s="5">
        <f t="shared" si="102"/>
        <v>2021</v>
      </c>
      <c r="P3285" s="5" t="str">
        <f t="shared" si="103"/>
        <v>Sep</v>
      </c>
    </row>
    <row r="3286" spans="2:16" ht="14.25" customHeight="1" x14ac:dyDescent="0.4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c r="O3286" s="5">
        <f t="shared" si="102"/>
        <v>2021</v>
      </c>
      <c r="P3286" s="5" t="str">
        <f t="shared" si="103"/>
        <v>Sep</v>
      </c>
    </row>
    <row r="3287" spans="2:16" ht="14.25" customHeight="1" x14ac:dyDescent="0.4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c r="O3287" s="5">
        <f t="shared" si="102"/>
        <v>2021</v>
      </c>
      <c r="P3287" s="5" t="str">
        <f t="shared" si="103"/>
        <v>Sep</v>
      </c>
    </row>
    <row r="3288" spans="2:16" ht="14.25" customHeight="1" x14ac:dyDescent="0.4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c r="O3288" s="5">
        <f t="shared" si="102"/>
        <v>2021</v>
      </c>
      <c r="P3288" s="5" t="str">
        <f t="shared" si="103"/>
        <v>Sep</v>
      </c>
    </row>
    <row r="3289" spans="2:16" ht="14.25" customHeight="1" x14ac:dyDescent="0.4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c r="O3289" s="5">
        <f t="shared" si="102"/>
        <v>2021</v>
      </c>
      <c r="P3289" s="5" t="str">
        <f t="shared" si="103"/>
        <v>Sep</v>
      </c>
    </row>
    <row r="3290" spans="2:16" ht="14.25" customHeight="1" x14ac:dyDescent="0.4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c r="O3290" s="5">
        <f t="shared" si="102"/>
        <v>2021</v>
      </c>
      <c r="P3290" s="5" t="str">
        <f t="shared" si="103"/>
        <v>Sep</v>
      </c>
    </row>
    <row r="3291" spans="2:16" ht="14.25" customHeight="1" x14ac:dyDescent="0.4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c r="O3291" s="5">
        <f t="shared" si="102"/>
        <v>2021</v>
      </c>
      <c r="P3291" s="5" t="str">
        <f t="shared" si="103"/>
        <v>Oct</v>
      </c>
    </row>
    <row r="3292" spans="2:16" ht="14.25" customHeight="1" x14ac:dyDescent="0.4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c r="O3292" s="5">
        <f t="shared" si="102"/>
        <v>2021</v>
      </c>
      <c r="P3292" s="5" t="str">
        <f t="shared" si="103"/>
        <v>Oct</v>
      </c>
    </row>
    <row r="3293" spans="2:16" ht="14.25" customHeight="1" x14ac:dyDescent="0.4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c r="O3293" s="5">
        <f t="shared" si="102"/>
        <v>2021</v>
      </c>
      <c r="P3293" s="5" t="str">
        <f t="shared" si="103"/>
        <v>Oct</v>
      </c>
    </row>
    <row r="3294" spans="2:16" ht="14.25" customHeight="1" x14ac:dyDescent="0.4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c r="O3294" s="5">
        <f t="shared" si="102"/>
        <v>2021</v>
      </c>
      <c r="P3294" s="5" t="str">
        <f t="shared" si="103"/>
        <v>Oct</v>
      </c>
    </row>
    <row r="3295" spans="2:16" ht="14.25" customHeight="1" x14ac:dyDescent="0.4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c r="O3295" s="5">
        <f t="shared" si="102"/>
        <v>2021</v>
      </c>
      <c r="P3295" s="5" t="str">
        <f t="shared" si="103"/>
        <v>Oct</v>
      </c>
    </row>
    <row r="3296" spans="2:16" ht="14.25" customHeight="1" x14ac:dyDescent="0.4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c r="O3296" s="5">
        <f t="shared" si="102"/>
        <v>2021</v>
      </c>
      <c r="P3296" s="5" t="str">
        <f t="shared" si="103"/>
        <v>Oct</v>
      </c>
    </row>
    <row r="3297" spans="2:16" ht="14.25" customHeight="1" x14ac:dyDescent="0.4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c r="O3297" s="5">
        <f t="shared" si="102"/>
        <v>2021</v>
      </c>
      <c r="P3297" s="5" t="str">
        <f t="shared" si="103"/>
        <v>Nov</v>
      </c>
    </row>
    <row r="3298" spans="2:16" ht="14.25" customHeight="1" x14ac:dyDescent="0.4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c r="O3298" s="5">
        <f t="shared" si="102"/>
        <v>2021</v>
      </c>
      <c r="P3298" s="5" t="str">
        <f t="shared" si="103"/>
        <v>Nov</v>
      </c>
    </row>
    <row r="3299" spans="2:16" ht="14.25" customHeight="1" x14ac:dyDescent="0.4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c r="O3299" s="5">
        <f t="shared" si="102"/>
        <v>2021</v>
      </c>
      <c r="P3299" s="5" t="str">
        <f t="shared" si="103"/>
        <v>Nov</v>
      </c>
    </row>
    <row r="3300" spans="2:16" ht="14.25" customHeight="1" x14ac:dyDescent="0.4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c r="O3300" s="5">
        <f t="shared" si="102"/>
        <v>2021</v>
      </c>
      <c r="P3300" s="5" t="str">
        <f t="shared" si="103"/>
        <v>Nov</v>
      </c>
    </row>
    <row r="3301" spans="2:16" ht="14.25" customHeight="1" x14ac:dyDescent="0.4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c r="O3301" s="5">
        <f t="shared" si="102"/>
        <v>2021</v>
      </c>
      <c r="P3301" s="5" t="str">
        <f t="shared" si="103"/>
        <v>Nov</v>
      </c>
    </row>
    <row r="3302" spans="2:16" ht="14.25" customHeight="1" x14ac:dyDescent="0.4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c r="O3302" s="5">
        <f t="shared" si="102"/>
        <v>2021</v>
      </c>
      <c r="P3302" s="5" t="str">
        <f t="shared" si="103"/>
        <v>Nov</v>
      </c>
    </row>
    <row r="3303" spans="2:16" ht="14.25" customHeight="1" x14ac:dyDescent="0.4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c r="O3303" s="5">
        <f t="shared" si="102"/>
        <v>2021</v>
      </c>
      <c r="P3303" s="5" t="str">
        <f t="shared" si="103"/>
        <v>Dec</v>
      </c>
    </row>
    <row r="3304" spans="2:16" ht="14.25" customHeight="1" x14ac:dyDescent="0.4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c r="O3304" s="5">
        <f t="shared" si="102"/>
        <v>2021</v>
      </c>
      <c r="P3304" s="5" t="str">
        <f t="shared" si="103"/>
        <v>Dec</v>
      </c>
    </row>
    <row r="3305" spans="2:16" ht="14.25" customHeight="1" x14ac:dyDescent="0.4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c r="O3305" s="5">
        <f t="shared" si="102"/>
        <v>2021</v>
      </c>
      <c r="P3305" s="5" t="str">
        <f t="shared" si="103"/>
        <v>Dec</v>
      </c>
    </row>
    <row r="3306" spans="2:16" ht="14.25" customHeight="1" x14ac:dyDescent="0.4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c r="O3306" s="5">
        <f t="shared" si="102"/>
        <v>2021</v>
      </c>
      <c r="P3306" s="5" t="str">
        <f t="shared" si="103"/>
        <v>Dec</v>
      </c>
    </row>
    <row r="3307" spans="2:16" ht="14.25" customHeight="1" x14ac:dyDescent="0.4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c r="O3307" s="5">
        <f t="shared" si="102"/>
        <v>2021</v>
      </c>
      <c r="P3307" s="5" t="str">
        <f t="shared" si="103"/>
        <v>Dec</v>
      </c>
    </row>
    <row r="3308" spans="2:16" ht="14.25" customHeight="1" x14ac:dyDescent="0.4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c r="O3308" s="5">
        <f t="shared" si="102"/>
        <v>2021</v>
      </c>
      <c r="P3308" s="5" t="str">
        <f t="shared" si="103"/>
        <v>Dec</v>
      </c>
    </row>
    <row r="3309" spans="2:16" ht="14.25" customHeight="1" x14ac:dyDescent="0.4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c r="O3309" s="5">
        <f t="shared" si="102"/>
        <v>2021</v>
      </c>
      <c r="P3309" s="5" t="str">
        <f t="shared" si="103"/>
        <v>Jan</v>
      </c>
    </row>
    <row r="3310" spans="2:16" ht="14.25" customHeight="1" x14ac:dyDescent="0.4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c r="O3310" s="5">
        <f t="shared" si="102"/>
        <v>2021</v>
      </c>
      <c r="P3310" s="5" t="str">
        <f t="shared" si="103"/>
        <v>Jan</v>
      </c>
    </row>
    <row r="3311" spans="2:16" ht="14.25" customHeight="1" x14ac:dyDescent="0.4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c r="O3311" s="5">
        <f t="shared" si="102"/>
        <v>2021</v>
      </c>
      <c r="P3311" s="5" t="str">
        <f t="shared" si="103"/>
        <v>Jan</v>
      </c>
    </row>
    <row r="3312" spans="2:16" ht="14.25" customHeight="1" x14ac:dyDescent="0.4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c r="O3312" s="5">
        <f t="shared" si="102"/>
        <v>2021</v>
      </c>
      <c r="P3312" s="5" t="str">
        <f t="shared" si="103"/>
        <v>Jan</v>
      </c>
    </row>
    <row r="3313" spans="2:16" ht="14.25" customHeight="1" x14ac:dyDescent="0.4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c r="O3313" s="5">
        <f t="shared" si="102"/>
        <v>2021</v>
      </c>
      <c r="P3313" s="5" t="str">
        <f t="shared" si="103"/>
        <v>Jan</v>
      </c>
    </row>
    <row r="3314" spans="2:16" ht="14.25" customHeight="1" x14ac:dyDescent="0.4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c r="O3314" s="5">
        <f t="shared" si="102"/>
        <v>2021</v>
      </c>
      <c r="P3314" s="5" t="str">
        <f t="shared" si="103"/>
        <v>Jan</v>
      </c>
    </row>
    <row r="3315" spans="2:16" ht="14.25" customHeight="1" x14ac:dyDescent="0.4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c r="O3315" s="5">
        <f t="shared" si="102"/>
        <v>2021</v>
      </c>
      <c r="P3315" s="5" t="str">
        <f t="shared" si="103"/>
        <v>Feb</v>
      </c>
    </row>
    <row r="3316" spans="2:16" ht="14.25" customHeight="1" x14ac:dyDescent="0.4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c r="O3316" s="5">
        <f t="shared" si="102"/>
        <v>2021</v>
      </c>
      <c r="P3316" s="5" t="str">
        <f t="shared" si="103"/>
        <v>Feb</v>
      </c>
    </row>
    <row r="3317" spans="2:16" ht="14.25" customHeight="1" x14ac:dyDescent="0.4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c r="O3317" s="5">
        <f t="shared" si="102"/>
        <v>2021</v>
      </c>
      <c r="P3317" s="5" t="str">
        <f t="shared" si="103"/>
        <v>Feb</v>
      </c>
    </row>
    <row r="3318" spans="2:16" ht="14.25" customHeight="1" x14ac:dyDescent="0.4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c r="O3318" s="5">
        <f t="shared" si="102"/>
        <v>2021</v>
      </c>
      <c r="P3318" s="5" t="str">
        <f t="shared" si="103"/>
        <v>Feb</v>
      </c>
    </row>
    <row r="3319" spans="2:16" ht="14.25" customHeight="1" x14ac:dyDescent="0.4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c r="O3319" s="5">
        <f t="shared" si="102"/>
        <v>2021</v>
      </c>
      <c r="P3319" s="5" t="str">
        <f t="shared" si="103"/>
        <v>Feb</v>
      </c>
    </row>
    <row r="3320" spans="2:16" ht="14.25" customHeight="1" x14ac:dyDescent="0.4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c r="O3320" s="5">
        <f t="shared" si="102"/>
        <v>2021</v>
      </c>
      <c r="P3320" s="5" t="str">
        <f t="shared" si="103"/>
        <v>Feb</v>
      </c>
    </row>
    <row r="3321" spans="2:16" ht="14.25" customHeight="1" x14ac:dyDescent="0.4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c r="O3321" s="5">
        <f t="shared" si="102"/>
        <v>2021</v>
      </c>
      <c r="P3321" s="5" t="str">
        <f t="shared" si="103"/>
        <v>Mar</v>
      </c>
    </row>
    <row r="3322" spans="2:16" ht="14.25" customHeight="1" x14ac:dyDescent="0.4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c r="O3322" s="5">
        <f t="shared" si="102"/>
        <v>2021</v>
      </c>
      <c r="P3322" s="5" t="str">
        <f t="shared" si="103"/>
        <v>Mar</v>
      </c>
    </row>
    <row r="3323" spans="2:16" ht="14.25" customHeight="1" x14ac:dyDescent="0.4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c r="O3323" s="5">
        <f t="shared" si="102"/>
        <v>2021</v>
      </c>
      <c r="P3323" s="5" t="str">
        <f t="shared" si="103"/>
        <v>Mar</v>
      </c>
    </row>
    <row r="3324" spans="2:16" ht="14.25" customHeight="1" x14ac:dyDescent="0.4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c r="O3324" s="5">
        <f t="shared" si="102"/>
        <v>2021</v>
      </c>
      <c r="P3324" s="5" t="str">
        <f t="shared" si="103"/>
        <v>Mar</v>
      </c>
    </row>
    <row r="3325" spans="2:16" ht="14.25" customHeight="1" x14ac:dyDescent="0.4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c r="O3325" s="5">
        <f t="shared" si="102"/>
        <v>2021</v>
      </c>
      <c r="P3325" s="5" t="str">
        <f t="shared" si="103"/>
        <v>Mar</v>
      </c>
    </row>
    <row r="3326" spans="2:16" ht="14.25" customHeight="1" x14ac:dyDescent="0.4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c r="O3326" s="5">
        <f t="shared" si="102"/>
        <v>2021</v>
      </c>
      <c r="P3326" s="5" t="str">
        <f t="shared" si="103"/>
        <v>Mar</v>
      </c>
    </row>
    <row r="3327" spans="2:16" ht="14.25" customHeight="1" x14ac:dyDescent="0.4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c r="O3327" s="5">
        <f t="shared" si="102"/>
        <v>2021</v>
      </c>
      <c r="P3327" s="5" t="str">
        <f t="shared" si="103"/>
        <v>Apr</v>
      </c>
    </row>
    <row r="3328" spans="2:16" ht="14.25" customHeight="1" x14ac:dyDescent="0.4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c r="O3328" s="5">
        <f t="shared" si="102"/>
        <v>2021</v>
      </c>
      <c r="P3328" s="5" t="str">
        <f t="shared" si="103"/>
        <v>Apr</v>
      </c>
    </row>
    <row r="3329" spans="2:16" ht="14.25" customHeight="1" x14ac:dyDescent="0.4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c r="O3329" s="5">
        <f t="shared" si="102"/>
        <v>2021</v>
      </c>
      <c r="P3329" s="5" t="str">
        <f t="shared" si="103"/>
        <v>Apr</v>
      </c>
    </row>
    <row r="3330" spans="2:16" ht="14.25" customHeight="1" x14ac:dyDescent="0.4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c r="O3330" s="5">
        <f t="shared" si="102"/>
        <v>2021</v>
      </c>
      <c r="P3330" s="5" t="str">
        <f t="shared" si="103"/>
        <v>Apr</v>
      </c>
    </row>
    <row r="3331" spans="2:16" ht="14.25" customHeight="1" x14ac:dyDescent="0.4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c r="O3331" s="5">
        <f t="shared" si="102"/>
        <v>2021</v>
      </c>
      <c r="P3331" s="5" t="str">
        <f t="shared" si="103"/>
        <v>Apr</v>
      </c>
    </row>
    <row r="3332" spans="2:16" ht="14.25" customHeight="1" x14ac:dyDescent="0.4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c r="O3332" s="5">
        <f t="shared" si="102"/>
        <v>2021</v>
      </c>
      <c r="P3332" s="5" t="str">
        <f t="shared" si="103"/>
        <v>Apr</v>
      </c>
    </row>
    <row r="3333" spans="2:16" ht="14.25" customHeight="1" x14ac:dyDescent="0.4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c r="O3333" s="5">
        <f t="shared" si="102"/>
        <v>2021</v>
      </c>
      <c r="P3333" s="5" t="str">
        <f t="shared" si="103"/>
        <v>May</v>
      </c>
    </row>
    <row r="3334" spans="2:16" ht="14.25" customHeight="1" x14ac:dyDescent="0.4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c r="O3334" s="5">
        <f t="shared" si="102"/>
        <v>2021</v>
      </c>
      <c r="P3334" s="5" t="str">
        <f t="shared" si="103"/>
        <v>May</v>
      </c>
    </row>
    <row r="3335" spans="2:16" ht="14.25" customHeight="1" x14ac:dyDescent="0.4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c r="O3335" s="5">
        <f t="shared" ref="O3335:O3398" si="104">YEAR(D3335)</f>
        <v>2021</v>
      </c>
      <c r="P3335" s="5" t="str">
        <f t="shared" ref="P3335:P3398" si="105">TEXT(D3335, "mmm")</f>
        <v>May</v>
      </c>
    </row>
    <row r="3336" spans="2:16" ht="14.25" customHeight="1" x14ac:dyDescent="0.4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c r="O3336" s="5">
        <f t="shared" si="104"/>
        <v>2021</v>
      </c>
      <c r="P3336" s="5" t="str">
        <f t="shared" si="105"/>
        <v>May</v>
      </c>
    </row>
    <row r="3337" spans="2:16" ht="14.25" customHeight="1" x14ac:dyDescent="0.4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c r="O3337" s="5">
        <f t="shared" si="104"/>
        <v>2021</v>
      </c>
      <c r="P3337" s="5" t="str">
        <f t="shared" si="105"/>
        <v>May</v>
      </c>
    </row>
    <row r="3338" spans="2:16" ht="14.25" customHeight="1" x14ac:dyDescent="0.4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c r="O3338" s="5">
        <f t="shared" si="104"/>
        <v>2021</v>
      </c>
      <c r="P3338" s="5" t="str">
        <f t="shared" si="105"/>
        <v>May</v>
      </c>
    </row>
    <row r="3339" spans="2:16" ht="14.25" customHeight="1" x14ac:dyDescent="0.4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c r="O3339" s="5">
        <f t="shared" si="104"/>
        <v>2021</v>
      </c>
      <c r="P3339" s="5" t="str">
        <f t="shared" si="105"/>
        <v>Jun</v>
      </c>
    </row>
    <row r="3340" spans="2:16" ht="14.25" customHeight="1" x14ac:dyDescent="0.4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c r="O3340" s="5">
        <f t="shared" si="104"/>
        <v>2021</v>
      </c>
      <c r="P3340" s="5" t="str">
        <f t="shared" si="105"/>
        <v>Jun</v>
      </c>
    </row>
    <row r="3341" spans="2:16" ht="14.25" customHeight="1" x14ac:dyDescent="0.4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c r="O3341" s="5">
        <f t="shared" si="104"/>
        <v>2021</v>
      </c>
      <c r="P3341" s="5" t="str">
        <f t="shared" si="105"/>
        <v>Jun</v>
      </c>
    </row>
    <row r="3342" spans="2:16" ht="14.25" customHeight="1" x14ac:dyDescent="0.4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c r="O3342" s="5">
        <f t="shared" si="104"/>
        <v>2021</v>
      </c>
      <c r="P3342" s="5" t="str">
        <f t="shared" si="105"/>
        <v>Jun</v>
      </c>
    </row>
    <row r="3343" spans="2:16" ht="14.25" customHeight="1" x14ac:dyDescent="0.4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c r="O3343" s="5">
        <f t="shared" si="104"/>
        <v>2021</v>
      </c>
      <c r="P3343" s="5" t="str">
        <f t="shared" si="105"/>
        <v>Jun</v>
      </c>
    </row>
    <row r="3344" spans="2:16" ht="14.25" customHeight="1" x14ac:dyDescent="0.4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c r="O3344" s="5">
        <f t="shared" si="104"/>
        <v>2021</v>
      </c>
      <c r="P3344" s="5" t="str">
        <f t="shared" si="105"/>
        <v>Jun</v>
      </c>
    </row>
    <row r="3345" spans="2:16" ht="14.25" customHeight="1" x14ac:dyDescent="0.4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c r="O3345" s="5">
        <f t="shared" si="104"/>
        <v>2021</v>
      </c>
      <c r="P3345" s="5" t="str">
        <f t="shared" si="105"/>
        <v>Jul</v>
      </c>
    </row>
    <row r="3346" spans="2:16" ht="14.25" customHeight="1" x14ac:dyDescent="0.4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c r="O3346" s="5">
        <f t="shared" si="104"/>
        <v>2021</v>
      </c>
      <c r="P3346" s="5" t="str">
        <f t="shared" si="105"/>
        <v>Jul</v>
      </c>
    </row>
    <row r="3347" spans="2:16" ht="14.25" customHeight="1" x14ac:dyDescent="0.4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c r="O3347" s="5">
        <f t="shared" si="104"/>
        <v>2021</v>
      </c>
      <c r="P3347" s="5" t="str">
        <f t="shared" si="105"/>
        <v>Jul</v>
      </c>
    </row>
    <row r="3348" spans="2:16" ht="14.25" customHeight="1" x14ac:dyDescent="0.4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c r="O3348" s="5">
        <f t="shared" si="104"/>
        <v>2021</v>
      </c>
      <c r="P3348" s="5" t="str">
        <f t="shared" si="105"/>
        <v>Jul</v>
      </c>
    </row>
    <row r="3349" spans="2:16" ht="14.25" customHeight="1" x14ac:dyDescent="0.4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c r="O3349" s="5">
        <f t="shared" si="104"/>
        <v>2021</v>
      </c>
      <c r="P3349" s="5" t="str">
        <f t="shared" si="105"/>
        <v>Jul</v>
      </c>
    </row>
    <row r="3350" spans="2:16" ht="14.25" customHeight="1" x14ac:dyDescent="0.4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c r="O3350" s="5">
        <f t="shared" si="104"/>
        <v>2021</v>
      </c>
      <c r="P3350" s="5" t="str">
        <f t="shared" si="105"/>
        <v>Jul</v>
      </c>
    </row>
    <row r="3351" spans="2:16" ht="14.25" customHeight="1" x14ac:dyDescent="0.4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c r="O3351" s="5">
        <f t="shared" si="104"/>
        <v>2021</v>
      </c>
      <c r="P3351" s="5" t="str">
        <f t="shared" si="105"/>
        <v>Aug</v>
      </c>
    </row>
    <row r="3352" spans="2:16" ht="14.25" customHeight="1" x14ac:dyDescent="0.4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c r="O3352" s="5">
        <f t="shared" si="104"/>
        <v>2021</v>
      </c>
      <c r="P3352" s="5" t="str">
        <f t="shared" si="105"/>
        <v>Aug</v>
      </c>
    </row>
    <row r="3353" spans="2:16" ht="14.25" customHeight="1" x14ac:dyDescent="0.4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c r="O3353" s="5">
        <f t="shared" si="104"/>
        <v>2021</v>
      </c>
      <c r="P3353" s="5" t="str">
        <f t="shared" si="105"/>
        <v>Aug</v>
      </c>
    </row>
    <row r="3354" spans="2:16" ht="14.25" customHeight="1" x14ac:dyDescent="0.4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c r="O3354" s="5">
        <f t="shared" si="104"/>
        <v>2021</v>
      </c>
      <c r="P3354" s="5" t="str">
        <f t="shared" si="105"/>
        <v>Aug</v>
      </c>
    </row>
    <row r="3355" spans="2:16" ht="14.25" customHeight="1" x14ac:dyDescent="0.4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c r="O3355" s="5">
        <f t="shared" si="104"/>
        <v>2021</v>
      </c>
      <c r="P3355" s="5" t="str">
        <f t="shared" si="105"/>
        <v>Aug</v>
      </c>
    </row>
    <row r="3356" spans="2:16" ht="14.25" customHeight="1" x14ac:dyDescent="0.4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c r="O3356" s="5">
        <f t="shared" si="104"/>
        <v>2021</v>
      </c>
      <c r="P3356" s="5" t="str">
        <f t="shared" si="105"/>
        <v>Aug</v>
      </c>
    </row>
    <row r="3357" spans="2:16" ht="14.25" customHeight="1" x14ac:dyDescent="0.4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c r="O3357" s="5">
        <f t="shared" si="104"/>
        <v>2021</v>
      </c>
      <c r="P3357" s="5" t="str">
        <f t="shared" si="105"/>
        <v>Sep</v>
      </c>
    </row>
    <row r="3358" spans="2:16" ht="14.25" customHeight="1" x14ac:dyDescent="0.4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c r="O3358" s="5">
        <f t="shared" si="104"/>
        <v>2021</v>
      </c>
      <c r="P3358" s="5" t="str">
        <f t="shared" si="105"/>
        <v>Sep</v>
      </c>
    </row>
    <row r="3359" spans="2:16" ht="14.25" customHeight="1" x14ac:dyDescent="0.4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c r="O3359" s="5">
        <f t="shared" si="104"/>
        <v>2021</v>
      </c>
      <c r="P3359" s="5" t="str">
        <f t="shared" si="105"/>
        <v>Sep</v>
      </c>
    </row>
    <row r="3360" spans="2:16" ht="14.25" customHeight="1" x14ac:dyDescent="0.4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c r="O3360" s="5">
        <f t="shared" si="104"/>
        <v>2021</v>
      </c>
      <c r="P3360" s="5" t="str">
        <f t="shared" si="105"/>
        <v>Sep</v>
      </c>
    </row>
    <row r="3361" spans="2:16" ht="14.25" customHeight="1" x14ac:dyDescent="0.4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c r="O3361" s="5">
        <f t="shared" si="104"/>
        <v>2021</v>
      </c>
      <c r="P3361" s="5" t="str">
        <f t="shared" si="105"/>
        <v>Sep</v>
      </c>
    </row>
    <row r="3362" spans="2:16" ht="14.25" customHeight="1" x14ac:dyDescent="0.4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c r="O3362" s="5">
        <f t="shared" si="104"/>
        <v>2021</v>
      </c>
      <c r="P3362" s="5" t="str">
        <f t="shared" si="105"/>
        <v>Sep</v>
      </c>
    </row>
    <row r="3363" spans="2:16" ht="14.25" customHeight="1" x14ac:dyDescent="0.4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c r="O3363" s="5">
        <f t="shared" si="104"/>
        <v>2021</v>
      </c>
      <c r="P3363" s="5" t="str">
        <f t="shared" si="105"/>
        <v>Oct</v>
      </c>
    </row>
    <row r="3364" spans="2:16" ht="14.25" customHeight="1" x14ac:dyDescent="0.4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c r="O3364" s="5">
        <f t="shared" si="104"/>
        <v>2021</v>
      </c>
      <c r="P3364" s="5" t="str">
        <f t="shared" si="105"/>
        <v>Oct</v>
      </c>
    </row>
    <row r="3365" spans="2:16" ht="14.25" customHeight="1" x14ac:dyDescent="0.4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c r="O3365" s="5">
        <f t="shared" si="104"/>
        <v>2021</v>
      </c>
      <c r="P3365" s="5" t="str">
        <f t="shared" si="105"/>
        <v>Oct</v>
      </c>
    </row>
    <row r="3366" spans="2:16" ht="14.25" customHeight="1" x14ac:dyDescent="0.4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c r="O3366" s="5">
        <f t="shared" si="104"/>
        <v>2021</v>
      </c>
      <c r="P3366" s="5" t="str">
        <f t="shared" si="105"/>
        <v>Oct</v>
      </c>
    </row>
    <row r="3367" spans="2:16" ht="14.25" customHeight="1" x14ac:dyDescent="0.4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c r="O3367" s="5">
        <f t="shared" si="104"/>
        <v>2021</v>
      </c>
      <c r="P3367" s="5" t="str">
        <f t="shared" si="105"/>
        <v>Oct</v>
      </c>
    </row>
    <row r="3368" spans="2:16" ht="14.25" customHeight="1" x14ac:dyDescent="0.4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c r="O3368" s="5">
        <f t="shared" si="104"/>
        <v>2021</v>
      </c>
      <c r="P3368" s="5" t="str">
        <f t="shared" si="105"/>
        <v>Oct</v>
      </c>
    </row>
    <row r="3369" spans="2:16" ht="14.25" customHeight="1" x14ac:dyDescent="0.4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c r="O3369" s="5">
        <f t="shared" si="104"/>
        <v>2021</v>
      </c>
      <c r="P3369" s="5" t="str">
        <f t="shared" si="105"/>
        <v>Nov</v>
      </c>
    </row>
    <row r="3370" spans="2:16" ht="14.25" customHeight="1" x14ac:dyDescent="0.4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c r="O3370" s="5">
        <f t="shared" si="104"/>
        <v>2021</v>
      </c>
      <c r="P3370" s="5" t="str">
        <f t="shared" si="105"/>
        <v>Nov</v>
      </c>
    </row>
    <row r="3371" spans="2:16" ht="14.25" customHeight="1" x14ac:dyDescent="0.4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c r="O3371" s="5">
        <f t="shared" si="104"/>
        <v>2021</v>
      </c>
      <c r="P3371" s="5" t="str">
        <f t="shared" si="105"/>
        <v>Nov</v>
      </c>
    </row>
    <row r="3372" spans="2:16" ht="14.25" customHeight="1" x14ac:dyDescent="0.4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c r="O3372" s="5">
        <f t="shared" si="104"/>
        <v>2021</v>
      </c>
      <c r="P3372" s="5" t="str">
        <f t="shared" si="105"/>
        <v>Nov</v>
      </c>
    </row>
    <row r="3373" spans="2:16" ht="14.25" customHeight="1" x14ac:dyDescent="0.4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c r="O3373" s="5">
        <f t="shared" si="104"/>
        <v>2021</v>
      </c>
      <c r="P3373" s="5" t="str">
        <f t="shared" si="105"/>
        <v>Nov</v>
      </c>
    </row>
    <row r="3374" spans="2:16" ht="14.25" customHeight="1" x14ac:dyDescent="0.4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c r="O3374" s="5">
        <f t="shared" si="104"/>
        <v>2021</v>
      </c>
      <c r="P3374" s="5" t="str">
        <f t="shared" si="105"/>
        <v>Nov</v>
      </c>
    </row>
    <row r="3375" spans="2:16" ht="14.25" customHeight="1" x14ac:dyDescent="0.4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c r="O3375" s="5">
        <f t="shared" si="104"/>
        <v>2021</v>
      </c>
      <c r="P3375" s="5" t="str">
        <f t="shared" si="105"/>
        <v>Dec</v>
      </c>
    </row>
    <row r="3376" spans="2:16" ht="14.25" customHeight="1" x14ac:dyDescent="0.4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c r="O3376" s="5">
        <f t="shared" si="104"/>
        <v>2021</v>
      </c>
      <c r="P3376" s="5" t="str">
        <f t="shared" si="105"/>
        <v>Dec</v>
      </c>
    </row>
    <row r="3377" spans="2:16" ht="14.25" customHeight="1" x14ac:dyDescent="0.4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c r="O3377" s="5">
        <f t="shared" si="104"/>
        <v>2021</v>
      </c>
      <c r="P3377" s="5" t="str">
        <f t="shared" si="105"/>
        <v>Dec</v>
      </c>
    </row>
    <row r="3378" spans="2:16" ht="14.25" customHeight="1" x14ac:dyDescent="0.4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c r="O3378" s="5">
        <f t="shared" si="104"/>
        <v>2021</v>
      </c>
      <c r="P3378" s="5" t="str">
        <f t="shared" si="105"/>
        <v>Dec</v>
      </c>
    </row>
    <row r="3379" spans="2:16" ht="14.25" customHeight="1" x14ac:dyDescent="0.4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c r="O3379" s="5">
        <f t="shared" si="104"/>
        <v>2021</v>
      </c>
      <c r="P3379" s="5" t="str">
        <f t="shared" si="105"/>
        <v>Dec</v>
      </c>
    </row>
    <row r="3380" spans="2:16" ht="14.25" customHeight="1" x14ac:dyDescent="0.4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c r="O3380" s="5">
        <f t="shared" si="104"/>
        <v>2021</v>
      </c>
      <c r="P3380" s="5" t="str">
        <f t="shared" si="105"/>
        <v>Dec</v>
      </c>
    </row>
    <row r="3381" spans="2:16" ht="14.25" customHeight="1" x14ac:dyDescent="0.4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c r="O3381" s="5">
        <f t="shared" si="104"/>
        <v>2021</v>
      </c>
      <c r="P3381" s="5" t="str">
        <f t="shared" si="105"/>
        <v>Jan</v>
      </c>
    </row>
    <row r="3382" spans="2:16" ht="14.25" customHeight="1" x14ac:dyDescent="0.4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c r="O3382" s="5">
        <f t="shared" si="104"/>
        <v>2021</v>
      </c>
      <c r="P3382" s="5" t="str">
        <f t="shared" si="105"/>
        <v>Jan</v>
      </c>
    </row>
    <row r="3383" spans="2:16" ht="14.25" customHeight="1" x14ac:dyDescent="0.4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c r="O3383" s="5">
        <f t="shared" si="104"/>
        <v>2021</v>
      </c>
      <c r="P3383" s="5" t="str">
        <f t="shared" si="105"/>
        <v>Jan</v>
      </c>
    </row>
    <row r="3384" spans="2:16" ht="14.25" customHeight="1" x14ac:dyDescent="0.4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c r="O3384" s="5">
        <f t="shared" si="104"/>
        <v>2021</v>
      </c>
      <c r="P3384" s="5" t="str">
        <f t="shared" si="105"/>
        <v>Jan</v>
      </c>
    </row>
    <row r="3385" spans="2:16" ht="14.25" customHeight="1" x14ac:dyDescent="0.4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c r="O3385" s="5">
        <f t="shared" si="104"/>
        <v>2021</v>
      </c>
      <c r="P3385" s="5" t="str">
        <f t="shared" si="105"/>
        <v>Jan</v>
      </c>
    </row>
    <row r="3386" spans="2:16" ht="14.25" customHeight="1" x14ac:dyDescent="0.4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c r="O3386" s="5">
        <f t="shared" si="104"/>
        <v>2021</v>
      </c>
      <c r="P3386" s="5" t="str">
        <f t="shared" si="105"/>
        <v>Jan</v>
      </c>
    </row>
    <row r="3387" spans="2:16" ht="14.25" customHeight="1" x14ac:dyDescent="0.4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c r="O3387" s="5">
        <f t="shared" si="104"/>
        <v>2021</v>
      </c>
      <c r="P3387" s="5" t="str">
        <f t="shared" si="105"/>
        <v>Feb</v>
      </c>
    </row>
    <row r="3388" spans="2:16" ht="14.25" customHeight="1" x14ac:dyDescent="0.4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c r="O3388" s="5">
        <f t="shared" si="104"/>
        <v>2021</v>
      </c>
      <c r="P3388" s="5" t="str">
        <f t="shared" si="105"/>
        <v>Feb</v>
      </c>
    </row>
    <row r="3389" spans="2:16" ht="14.25" customHeight="1" x14ac:dyDescent="0.4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c r="O3389" s="5">
        <f t="shared" si="104"/>
        <v>2021</v>
      </c>
      <c r="P3389" s="5" t="str">
        <f t="shared" si="105"/>
        <v>Feb</v>
      </c>
    </row>
    <row r="3390" spans="2:16" ht="14.25" customHeight="1" x14ac:dyDescent="0.4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c r="O3390" s="5">
        <f t="shared" si="104"/>
        <v>2021</v>
      </c>
      <c r="P3390" s="5" t="str">
        <f t="shared" si="105"/>
        <v>Feb</v>
      </c>
    </row>
    <row r="3391" spans="2:16" ht="14.25" customHeight="1" x14ac:dyDescent="0.4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c r="O3391" s="5">
        <f t="shared" si="104"/>
        <v>2021</v>
      </c>
      <c r="P3391" s="5" t="str">
        <f t="shared" si="105"/>
        <v>Feb</v>
      </c>
    </row>
    <row r="3392" spans="2:16" ht="14.25" customHeight="1" x14ac:dyDescent="0.4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c r="O3392" s="5">
        <f t="shared" si="104"/>
        <v>2021</v>
      </c>
      <c r="P3392" s="5" t="str">
        <f t="shared" si="105"/>
        <v>Feb</v>
      </c>
    </row>
    <row r="3393" spans="2:16" ht="14.25" customHeight="1" x14ac:dyDescent="0.4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c r="O3393" s="5">
        <f t="shared" si="104"/>
        <v>2021</v>
      </c>
      <c r="P3393" s="5" t="str">
        <f t="shared" si="105"/>
        <v>Mar</v>
      </c>
    </row>
    <row r="3394" spans="2:16" ht="14.25" customHeight="1" x14ac:dyDescent="0.4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c r="O3394" s="5">
        <f t="shared" si="104"/>
        <v>2021</v>
      </c>
      <c r="P3394" s="5" t="str">
        <f t="shared" si="105"/>
        <v>Mar</v>
      </c>
    </row>
    <row r="3395" spans="2:16" ht="14.25" customHeight="1" x14ac:dyDescent="0.4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c r="O3395" s="5">
        <f t="shared" si="104"/>
        <v>2021</v>
      </c>
      <c r="P3395" s="5" t="str">
        <f t="shared" si="105"/>
        <v>Mar</v>
      </c>
    </row>
    <row r="3396" spans="2:16" ht="14.25" customHeight="1" x14ac:dyDescent="0.4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c r="O3396" s="5">
        <f t="shared" si="104"/>
        <v>2021</v>
      </c>
      <c r="P3396" s="5" t="str">
        <f t="shared" si="105"/>
        <v>Mar</v>
      </c>
    </row>
    <row r="3397" spans="2:16" ht="14.25" customHeight="1" x14ac:dyDescent="0.4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c r="O3397" s="5">
        <f t="shared" si="104"/>
        <v>2021</v>
      </c>
      <c r="P3397" s="5" t="str">
        <f t="shared" si="105"/>
        <v>Mar</v>
      </c>
    </row>
    <row r="3398" spans="2:16" ht="14.25" customHeight="1" x14ac:dyDescent="0.4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c r="O3398" s="5">
        <f t="shared" si="104"/>
        <v>2021</v>
      </c>
      <c r="P3398" s="5" t="str">
        <f t="shared" si="105"/>
        <v>Mar</v>
      </c>
    </row>
    <row r="3399" spans="2:16" ht="14.25" customHeight="1" x14ac:dyDescent="0.4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c r="O3399" s="5">
        <f t="shared" ref="O3399:O3462" si="106">YEAR(D3399)</f>
        <v>2021</v>
      </c>
      <c r="P3399" s="5" t="str">
        <f t="shared" ref="P3399:P3462" si="107">TEXT(D3399, "mmm")</f>
        <v>Apr</v>
      </c>
    </row>
    <row r="3400" spans="2:16" ht="14.25" customHeight="1" x14ac:dyDescent="0.4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c r="O3400" s="5">
        <f t="shared" si="106"/>
        <v>2021</v>
      </c>
      <c r="P3400" s="5" t="str">
        <f t="shared" si="107"/>
        <v>Apr</v>
      </c>
    </row>
    <row r="3401" spans="2:16" ht="14.25" customHeight="1" x14ac:dyDescent="0.4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c r="O3401" s="5">
        <f t="shared" si="106"/>
        <v>2021</v>
      </c>
      <c r="P3401" s="5" t="str">
        <f t="shared" si="107"/>
        <v>Apr</v>
      </c>
    </row>
    <row r="3402" spans="2:16" ht="14.25" customHeight="1" x14ac:dyDescent="0.4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c r="O3402" s="5">
        <f t="shared" si="106"/>
        <v>2021</v>
      </c>
      <c r="P3402" s="5" t="str">
        <f t="shared" si="107"/>
        <v>Apr</v>
      </c>
    </row>
    <row r="3403" spans="2:16" ht="14.25" customHeight="1" x14ac:dyDescent="0.4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c r="O3403" s="5">
        <f t="shared" si="106"/>
        <v>2021</v>
      </c>
      <c r="P3403" s="5" t="str">
        <f t="shared" si="107"/>
        <v>Apr</v>
      </c>
    </row>
    <row r="3404" spans="2:16" ht="14.25" customHeight="1" x14ac:dyDescent="0.4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c r="O3404" s="5">
        <f t="shared" si="106"/>
        <v>2021</v>
      </c>
      <c r="P3404" s="5" t="str">
        <f t="shared" si="107"/>
        <v>Apr</v>
      </c>
    </row>
    <row r="3405" spans="2:16" ht="14.25" customHeight="1" x14ac:dyDescent="0.4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c r="O3405" s="5">
        <f t="shared" si="106"/>
        <v>2021</v>
      </c>
      <c r="P3405" s="5" t="str">
        <f t="shared" si="107"/>
        <v>May</v>
      </c>
    </row>
    <row r="3406" spans="2:16" ht="14.25" customHeight="1" x14ac:dyDescent="0.4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c r="O3406" s="5">
        <f t="shared" si="106"/>
        <v>2021</v>
      </c>
      <c r="P3406" s="5" t="str">
        <f t="shared" si="107"/>
        <v>May</v>
      </c>
    </row>
    <row r="3407" spans="2:16" ht="14.25" customHeight="1" x14ac:dyDescent="0.4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c r="O3407" s="5">
        <f t="shared" si="106"/>
        <v>2021</v>
      </c>
      <c r="P3407" s="5" t="str">
        <f t="shared" si="107"/>
        <v>May</v>
      </c>
    </row>
    <row r="3408" spans="2:16" ht="14.25" customHeight="1" x14ac:dyDescent="0.4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c r="O3408" s="5">
        <f t="shared" si="106"/>
        <v>2021</v>
      </c>
      <c r="P3408" s="5" t="str">
        <f t="shared" si="107"/>
        <v>May</v>
      </c>
    </row>
    <row r="3409" spans="2:16" ht="14.25" customHeight="1" x14ac:dyDescent="0.4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c r="O3409" s="5">
        <f t="shared" si="106"/>
        <v>2021</v>
      </c>
      <c r="P3409" s="5" t="str">
        <f t="shared" si="107"/>
        <v>May</v>
      </c>
    </row>
    <row r="3410" spans="2:16" ht="14.25" customHeight="1" x14ac:dyDescent="0.4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c r="O3410" s="5">
        <f t="shared" si="106"/>
        <v>2021</v>
      </c>
      <c r="P3410" s="5" t="str">
        <f t="shared" si="107"/>
        <v>May</v>
      </c>
    </row>
    <row r="3411" spans="2:16" ht="14.25" customHeight="1" x14ac:dyDescent="0.4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c r="O3411" s="5">
        <f t="shared" si="106"/>
        <v>2021</v>
      </c>
      <c r="P3411" s="5" t="str">
        <f t="shared" si="107"/>
        <v>Jun</v>
      </c>
    </row>
    <row r="3412" spans="2:16" ht="14.25" customHeight="1" x14ac:dyDescent="0.4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c r="O3412" s="5">
        <f t="shared" si="106"/>
        <v>2021</v>
      </c>
      <c r="P3412" s="5" t="str">
        <f t="shared" si="107"/>
        <v>Jun</v>
      </c>
    </row>
    <row r="3413" spans="2:16" ht="14.25" customHeight="1" x14ac:dyDescent="0.4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c r="O3413" s="5">
        <f t="shared" si="106"/>
        <v>2021</v>
      </c>
      <c r="P3413" s="5" t="str">
        <f t="shared" si="107"/>
        <v>Jun</v>
      </c>
    </row>
    <row r="3414" spans="2:16" ht="14.25" customHeight="1" x14ac:dyDescent="0.4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c r="O3414" s="5">
        <f t="shared" si="106"/>
        <v>2021</v>
      </c>
      <c r="P3414" s="5" t="str">
        <f t="shared" si="107"/>
        <v>Jun</v>
      </c>
    </row>
    <row r="3415" spans="2:16" ht="14.25" customHeight="1" x14ac:dyDescent="0.4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c r="O3415" s="5">
        <f t="shared" si="106"/>
        <v>2021</v>
      </c>
      <c r="P3415" s="5" t="str">
        <f t="shared" si="107"/>
        <v>Jun</v>
      </c>
    </row>
    <row r="3416" spans="2:16" ht="14.25" customHeight="1" x14ac:dyDescent="0.4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c r="O3416" s="5">
        <f t="shared" si="106"/>
        <v>2021</v>
      </c>
      <c r="P3416" s="5" t="str">
        <f t="shared" si="107"/>
        <v>Jun</v>
      </c>
    </row>
    <row r="3417" spans="2:16" ht="14.25" customHeight="1" x14ac:dyDescent="0.4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c r="O3417" s="5">
        <f t="shared" si="106"/>
        <v>2021</v>
      </c>
      <c r="P3417" s="5" t="str">
        <f t="shared" si="107"/>
        <v>Jul</v>
      </c>
    </row>
    <row r="3418" spans="2:16" ht="14.25" customHeight="1" x14ac:dyDescent="0.4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c r="O3418" s="5">
        <f t="shared" si="106"/>
        <v>2021</v>
      </c>
      <c r="P3418" s="5" t="str">
        <f t="shared" si="107"/>
        <v>Jul</v>
      </c>
    </row>
    <row r="3419" spans="2:16" ht="14.25" customHeight="1" x14ac:dyDescent="0.4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c r="O3419" s="5">
        <f t="shared" si="106"/>
        <v>2021</v>
      </c>
      <c r="P3419" s="5" t="str">
        <f t="shared" si="107"/>
        <v>Jul</v>
      </c>
    </row>
    <row r="3420" spans="2:16" ht="14.25" customHeight="1" x14ac:dyDescent="0.4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c r="O3420" s="5">
        <f t="shared" si="106"/>
        <v>2021</v>
      </c>
      <c r="P3420" s="5" t="str">
        <f t="shared" si="107"/>
        <v>Jul</v>
      </c>
    </row>
    <row r="3421" spans="2:16" ht="14.25" customHeight="1" x14ac:dyDescent="0.4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c r="O3421" s="5">
        <f t="shared" si="106"/>
        <v>2021</v>
      </c>
      <c r="P3421" s="5" t="str">
        <f t="shared" si="107"/>
        <v>Jul</v>
      </c>
    </row>
    <row r="3422" spans="2:16" ht="14.25" customHeight="1" x14ac:dyDescent="0.4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c r="O3422" s="5">
        <f t="shared" si="106"/>
        <v>2021</v>
      </c>
      <c r="P3422" s="5" t="str">
        <f t="shared" si="107"/>
        <v>Jul</v>
      </c>
    </row>
    <row r="3423" spans="2:16" ht="14.25" customHeight="1" x14ac:dyDescent="0.4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c r="O3423" s="5">
        <f t="shared" si="106"/>
        <v>2021</v>
      </c>
      <c r="P3423" s="5" t="str">
        <f t="shared" si="107"/>
        <v>Aug</v>
      </c>
    </row>
    <row r="3424" spans="2:16" ht="14.25" customHeight="1" x14ac:dyDescent="0.4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c r="O3424" s="5">
        <f t="shared" si="106"/>
        <v>2021</v>
      </c>
      <c r="P3424" s="5" t="str">
        <f t="shared" si="107"/>
        <v>Aug</v>
      </c>
    </row>
    <row r="3425" spans="2:16" ht="14.25" customHeight="1" x14ac:dyDescent="0.4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c r="O3425" s="5">
        <f t="shared" si="106"/>
        <v>2021</v>
      </c>
      <c r="P3425" s="5" t="str">
        <f t="shared" si="107"/>
        <v>Aug</v>
      </c>
    </row>
    <row r="3426" spans="2:16" ht="14.25" customHeight="1" x14ac:dyDescent="0.4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c r="O3426" s="5">
        <f t="shared" si="106"/>
        <v>2021</v>
      </c>
      <c r="P3426" s="5" t="str">
        <f t="shared" si="107"/>
        <v>Aug</v>
      </c>
    </row>
    <row r="3427" spans="2:16" ht="14.25" customHeight="1" x14ac:dyDescent="0.4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c r="O3427" s="5">
        <f t="shared" si="106"/>
        <v>2021</v>
      </c>
      <c r="P3427" s="5" t="str">
        <f t="shared" si="107"/>
        <v>Aug</v>
      </c>
    </row>
    <row r="3428" spans="2:16" ht="14.25" customHeight="1" x14ac:dyDescent="0.4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c r="O3428" s="5">
        <f t="shared" si="106"/>
        <v>2021</v>
      </c>
      <c r="P3428" s="5" t="str">
        <f t="shared" si="107"/>
        <v>Aug</v>
      </c>
    </row>
    <row r="3429" spans="2:16" ht="14.25" customHeight="1" x14ac:dyDescent="0.4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c r="O3429" s="5">
        <f t="shared" si="106"/>
        <v>2021</v>
      </c>
      <c r="P3429" s="5" t="str">
        <f t="shared" si="107"/>
        <v>Sep</v>
      </c>
    </row>
    <row r="3430" spans="2:16" ht="14.25" customHeight="1" x14ac:dyDescent="0.4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c r="O3430" s="5">
        <f t="shared" si="106"/>
        <v>2021</v>
      </c>
      <c r="P3430" s="5" t="str">
        <f t="shared" si="107"/>
        <v>Sep</v>
      </c>
    </row>
    <row r="3431" spans="2:16" ht="14.25" customHeight="1" x14ac:dyDescent="0.4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c r="O3431" s="5">
        <f t="shared" si="106"/>
        <v>2021</v>
      </c>
      <c r="P3431" s="5" t="str">
        <f t="shared" si="107"/>
        <v>Sep</v>
      </c>
    </row>
    <row r="3432" spans="2:16" ht="14.25" customHeight="1" x14ac:dyDescent="0.4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c r="O3432" s="5">
        <f t="shared" si="106"/>
        <v>2021</v>
      </c>
      <c r="P3432" s="5" t="str">
        <f t="shared" si="107"/>
        <v>Sep</v>
      </c>
    </row>
    <row r="3433" spans="2:16" ht="14.25" customHeight="1" x14ac:dyDescent="0.4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c r="O3433" s="5">
        <f t="shared" si="106"/>
        <v>2021</v>
      </c>
      <c r="P3433" s="5" t="str">
        <f t="shared" si="107"/>
        <v>Sep</v>
      </c>
    </row>
    <row r="3434" spans="2:16" ht="14.25" customHeight="1" x14ac:dyDescent="0.4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c r="O3434" s="5">
        <f t="shared" si="106"/>
        <v>2021</v>
      </c>
      <c r="P3434" s="5" t="str">
        <f t="shared" si="107"/>
        <v>Sep</v>
      </c>
    </row>
    <row r="3435" spans="2:16" ht="14.25" customHeight="1" x14ac:dyDescent="0.4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c r="O3435" s="5">
        <f t="shared" si="106"/>
        <v>2021</v>
      </c>
      <c r="P3435" s="5" t="str">
        <f t="shared" si="107"/>
        <v>Oct</v>
      </c>
    </row>
    <row r="3436" spans="2:16" ht="14.25" customHeight="1" x14ac:dyDescent="0.4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c r="O3436" s="5">
        <f t="shared" si="106"/>
        <v>2021</v>
      </c>
      <c r="P3436" s="5" t="str">
        <f t="shared" si="107"/>
        <v>Oct</v>
      </c>
    </row>
    <row r="3437" spans="2:16" ht="14.25" customHeight="1" x14ac:dyDescent="0.4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c r="O3437" s="5">
        <f t="shared" si="106"/>
        <v>2021</v>
      </c>
      <c r="P3437" s="5" t="str">
        <f t="shared" si="107"/>
        <v>Oct</v>
      </c>
    </row>
    <row r="3438" spans="2:16" ht="14.25" customHeight="1" x14ac:dyDescent="0.4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c r="O3438" s="5">
        <f t="shared" si="106"/>
        <v>2021</v>
      </c>
      <c r="P3438" s="5" t="str">
        <f t="shared" si="107"/>
        <v>Oct</v>
      </c>
    </row>
    <row r="3439" spans="2:16" ht="14.25" customHeight="1" x14ac:dyDescent="0.4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c r="O3439" s="5">
        <f t="shared" si="106"/>
        <v>2021</v>
      </c>
      <c r="P3439" s="5" t="str">
        <f t="shared" si="107"/>
        <v>Oct</v>
      </c>
    </row>
    <row r="3440" spans="2:16" ht="14.25" customHeight="1" x14ac:dyDescent="0.4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c r="O3440" s="5">
        <f t="shared" si="106"/>
        <v>2021</v>
      </c>
      <c r="P3440" s="5" t="str">
        <f t="shared" si="107"/>
        <v>Oct</v>
      </c>
    </row>
    <row r="3441" spans="2:16" ht="14.25" customHeight="1" x14ac:dyDescent="0.4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c r="O3441" s="5">
        <f t="shared" si="106"/>
        <v>2021</v>
      </c>
      <c r="P3441" s="5" t="str">
        <f t="shared" si="107"/>
        <v>Nov</v>
      </c>
    </row>
    <row r="3442" spans="2:16" ht="14.25" customHeight="1" x14ac:dyDescent="0.4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c r="O3442" s="5">
        <f t="shared" si="106"/>
        <v>2021</v>
      </c>
      <c r="P3442" s="5" t="str">
        <f t="shared" si="107"/>
        <v>Nov</v>
      </c>
    </row>
    <row r="3443" spans="2:16" ht="14.25" customHeight="1" x14ac:dyDescent="0.4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c r="O3443" s="5">
        <f t="shared" si="106"/>
        <v>2021</v>
      </c>
      <c r="P3443" s="5" t="str">
        <f t="shared" si="107"/>
        <v>Nov</v>
      </c>
    </row>
    <row r="3444" spans="2:16" ht="14.25" customHeight="1" x14ac:dyDescent="0.4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c r="O3444" s="5">
        <f t="shared" si="106"/>
        <v>2021</v>
      </c>
      <c r="P3444" s="5" t="str">
        <f t="shared" si="107"/>
        <v>Nov</v>
      </c>
    </row>
    <row r="3445" spans="2:16" ht="14.25" customHeight="1" x14ac:dyDescent="0.4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c r="O3445" s="5">
        <f t="shared" si="106"/>
        <v>2021</v>
      </c>
      <c r="P3445" s="5" t="str">
        <f t="shared" si="107"/>
        <v>Nov</v>
      </c>
    </row>
    <row r="3446" spans="2:16" ht="14.25" customHeight="1" x14ac:dyDescent="0.4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c r="O3446" s="5">
        <f t="shared" si="106"/>
        <v>2021</v>
      </c>
      <c r="P3446" s="5" t="str">
        <f t="shared" si="107"/>
        <v>Nov</v>
      </c>
    </row>
    <row r="3447" spans="2:16" ht="14.25" customHeight="1" x14ac:dyDescent="0.4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c r="O3447" s="5">
        <f t="shared" si="106"/>
        <v>2021</v>
      </c>
      <c r="P3447" s="5" t="str">
        <f t="shared" si="107"/>
        <v>Dec</v>
      </c>
    </row>
    <row r="3448" spans="2:16" ht="14.25" customHeight="1" x14ac:dyDescent="0.4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c r="O3448" s="5">
        <f t="shared" si="106"/>
        <v>2021</v>
      </c>
      <c r="P3448" s="5" t="str">
        <f t="shared" si="107"/>
        <v>Dec</v>
      </c>
    </row>
    <row r="3449" spans="2:16" ht="14.25" customHeight="1" x14ac:dyDescent="0.4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c r="O3449" s="5">
        <f t="shared" si="106"/>
        <v>2021</v>
      </c>
      <c r="P3449" s="5" t="str">
        <f t="shared" si="107"/>
        <v>Dec</v>
      </c>
    </row>
    <row r="3450" spans="2:16" ht="14.25" customHeight="1" x14ac:dyDescent="0.4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c r="O3450" s="5">
        <f t="shared" si="106"/>
        <v>2021</v>
      </c>
      <c r="P3450" s="5" t="str">
        <f t="shared" si="107"/>
        <v>Dec</v>
      </c>
    </row>
    <row r="3451" spans="2:16" ht="14.25" customHeight="1" x14ac:dyDescent="0.4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c r="O3451" s="5">
        <f t="shared" si="106"/>
        <v>2021</v>
      </c>
      <c r="P3451" s="5" t="str">
        <f t="shared" si="107"/>
        <v>Dec</v>
      </c>
    </row>
    <row r="3452" spans="2:16" ht="14.25" customHeight="1" x14ac:dyDescent="0.4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c r="O3452" s="5">
        <f t="shared" si="106"/>
        <v>2021</v>
      </c>
      <c r="P3452" s="5" t="str">
        <f t="shared" si="107"/>
        <v>Dec</v>
      </c>
    </row>
    <row r="3453" spans="2:16" ht="14.25" customHeight="1" x14ac:dyDescent="0.4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c r="O3453" s="5">
        <f t="shared" si="106"/>
        <v>2021</v>
      </c>
      <c r="P3453" s="5" t="str">
        <f t="shared" si="107"/>
        <v>Jan</v>
      </c>
    </row>
    <row r="3454" spans="2:16" ht="14.25" customHeight="1" x14ac:dyDescent="0.4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c r="O3454" s="5">
        <f t="shared" si="106"/>
        <v>2021</v>
      </c>
      <c r="P3454" s="5" t="str">
        <f t="shared" si="107"/>
        <v>Jan</v>
      </c>
    </row>
    <row r="3455" spans="2:16" ht="14.25" customHeight="1" x14ac:dyDescent="0.4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c r="O3455" s="5">
        <f t="shared" si="106"/>
        <v>2021</v>
      </c>
      <c r="P3455" s="5" t="str">
        <f t="shared" si="107"/>
        <v>Jan</v>
      </c>
    </row>
    <row r="3456" spans="2:16" ht="14.25" customHeight="1" x14ac:dyDescent="0.4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c r="O3456" s="5">
        <f t="shared" si="106"/>
        <v>2021</v>
      </c>
      <c r="P3456" s="5" t="str">
        <f t="shared" si="107"/>
        <v>Jan</v>
      </c>
    </row>
    <row r="3457" spans="2:16" ht="14.25" customHeight="1" x14ac:dyDescent="0.4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c r="O3457" s="5">
        <f t="shared" si="106"/>
        <v>2021</v>
      </c>
      <c r="P3457" s="5" t="str">
        <f t="shared" si="107"/>
        <v>Jan</v>
      </c>
    </row>
    <row r="3458" spans="2:16" ht="14.25" customHeight="1" x14ac:dyDescent="0.4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c r="O3458" s="5">
        <f t="shared" si="106"/>
        <v>2021</v>
      </c>
      <c r="P3458" s="5" t="str">
        <f t="shared" si="107"/>
        <v>Jan</v>
      </c>
    </row>
    <row r="3459" spans="2:16" ht="14.25" customHeight="1" x14ac:dyDescent="0.4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c r="O3459" s="5">
        <f t="shared" si="106"/>
        <v>2021</v>
      </c>
      <c r="P3459" s="5" t="str">
        <f t="shared" si="107"/>
        <v>Feb</v>
      </c>
    </row>
    <row r="3460" spans="2:16" ht="14.25" customHeight="1" x14ac:dyDescent="0.4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c r="O3460" s="5">
        <f t="shared" si="106"/>
        <v>2021</v>
      </c>
      <c r="P3460" s="5" t="str">
        <f t="shared" si="107"/>
        <v>Feb</v>
      </c>
    </row>
    <row r="3461" spans="2:16" ht="14.25" customHeight="1" x14ac:dyDescent="0.4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c r="O3461" s="5">
        <f t="shared" si="106"/>
        <v>2021</v>
      </c>
      <c r="P3461" s="5" t="str">
        <f t="shared" si="107"/>
        <v>Feb</v>
      </c>
    </row>
    <row r="3462" spans="2:16" ht="14.25" customHeight="1" x14ac:dyDescent="0.4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c r="O3462" s="5">
        <f t="shared" si="106"/>
        <v>2021</v>
      </c>
      <c r="P3462" s="5" t="str">
        <f t="shared" si="107"/>
        <v>Feb</v>
      </c>
    </row>
    <row r="3463" spans="2:16" ht="14.25" customHeight="1" x14ac:dyDescent="0.4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c r="O3463" s="5">
        <f t="shared" ref="O3463:O3526" si="108">YEAR(D3463)</f>
        <v>2021</v>
      </c>
      <c r="P3463" s="5" t="str">
        <f t="shared" ref="P3463:P3526" si="109">TEXT(D3463, "mmm")</f>
        <v>Feb</v>
      </c>
    </row>
    <row r="3464" spans="2:16" ht="14.25" customHeight="1" x14ac:dyDescent="0.4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c r="O3464" s="5">
        <f t="shared" si="108"/>
        <v>2021</v>
      </c>
      <c r="P3464" s="5" t="str">
        <f t="shared" si="109"/>
        <v>Feb</v>
      </c>
    </row>
    <row r="3465" spans="2:16" ht="14.25" customHeight="1" x14ac:dyDescent="0.4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c r="O3465" s="5">
        <f t="shared" si="108"/>
        <v>2021</v>
      </c>
      <c r="P3465" s="5" t="str">
        <f t="shared" si="109"/>
        <v>Mar</v>
      </c>
    </row>
    <row r="3466" spans="2:16" ht="14.25" customHeight="1" x14ac:dyDescent="0.4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c r="O3466" s="5">
        <f t="shared" si="108"/>
        <v>2021</v>
      </c>
      <c r="P3466" s="5" t="str">
        <f t="shared" si="109"/>
        <v>Mar</v>
      </c>
    </row>
    <row r="3467" spans="2:16" ht="14.25" customHeight="1" x14ac:dyDescent="0.4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c r="O3467" s="5">
        <f t="shared" si="108"/>
        <v>2021</v>
      </c>
      <c r="P3467" s="5" t="str">
        <f t="shared" si="109"/>
        <v>Mar</v>
      </c>
    </row>
    <row r="3468" spans="2:16" ht="14.25" customHeight="1" x14ac:dyDescent="0.4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c r="O3468" s="5">
        <f t="shared" si="108"/>
        <v>2021</v>
      </c>
      <c r="P3468" s="5" t="str">
        <f t="shared" si="109"/>
        <v>Mar</v>
      </c>
    </row>
    <row r="3469" spans="2:16" ht="14.25" customHeight="1" x14ac:dyDescent="0.4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c r="O3469" s="5">
        <f t="shared" si="108"/>
        <v>2021</v>
      </c>
      <c r="P3469" s="5" t="str">
        <f t="shared" si="109"/>
        <v>Mar</v>
      </c>
    </row>
    <row r="3470" spans="2:16" ht="14.25" customHeight="1" x14ac:dyDescent="0.4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c r="O3470" s="5">
        <f t="shared" si="108"/>
        <v>2021</v>
      </c>
      <c r="P3470" s="5" t="str">
        <f t="shared" si="109"/>
        <v>Mar</v>
      </c>
    </row>
    <row r="3471" spans="2:16" ht="14.25" customHeight="1" x14ac:dyDescent="0.4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c r="O3471" s="5">
        <f t="shared" si="108"/>
        <v>2021</v>
      </c>
      <c r="P3471" s="5" t="str">
        <f t="shared" si="109"/>
        <v>Apr</v>
      </c>
    </row>
    <row r="3472" spans="2:16" ht="14.25" customHeight="1" x14ac:dyDescent="0.4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c r="O3472" s="5">
        <f t="shared" si="108"/>
        <v>2021</v>
      </c>
      <c r="P3472" s="5" t="str">
        <f t="shared" si="109"/>
        <v>Apr</v>
      </c>
    </row>
    <row r="3473" spans="2:16" ht="14.25" customHeight="1" x14ac:dyDescent="0.4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c r="O3473" s="5">
        <f t="shared" si="108"/>
        <v>2021</v>
      </c>
      <c r="P3473" s="5" t="str">
        <f t="shared" si="109"/>
        <v>Apr</v>
      </c>
    </row>
    <row r="3474" spans="2:16" ht="14.25" customHeight="1" x14ac:dyDescent="0.4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c r="O3474" s="5">
        <f t="shared" si="108"/>
        <v>2021</v>
      </c>
      <c r="P3474" s="5" t="str">
        <f t="shared" si="109"/>
        <v>Apr</v>
      </c>
    </row>
    <row r="3475" spans="2:16" ht="14.25" customHeight="1" x14ac:dyDescent="0.4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c r="O3475" s="5">
        <f t="shared" si="108"/>
        <v>2021</v>
      </c>
      <c r="P3475" s="5" t="str">
        <f t="shared" si="109"/>
        <v>Apr</v>
      </c>
    </row>
    <row r="3476" spans="2:16" ht="14.25" customHeight="1" x14ac:dyDescent="0.4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c r="O3476" s="5">
        <f t="shared" si="108"/>
        <v>2021</v>
      </c>
      <c r="P3476" s="5" t="str">
        <f t="shared" si="109"/>
        <v>Apr</v>
      </c>
    </row>
    <row r="3477" spans="2:16" ht="14.25" customHeight="1" x14ac:dyDescent="0.4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c r="O3477" s="5">
        <f t="shared" si="108"/>
        <v>2021</v>
      </c>
      <c r="P3477" s="5" t="str">
        <f t="shared" si="109"/>
        <v>May</v>
      </c>
    </row>
    <row r="3478" spans="2:16" ht="14.25" customHeight="1" x14ac:dyDescent="0.4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c r="O3478" s="5">
        <f t="shared" si="108"/>
        <v>2021</v>
      </c>
      <c r="P3478" s="5" t="str">
        <f t="shared" si="109"/>
        <v>May</v>
      </c>
    </row>
    <row r="3479" spans="2:16" ht="14.25" customHeight="1" x14ac:dyDescent="0.4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c r="O3479" s="5">
        <f t="shared" si="108"/>
        <v>2021</v>
      </c>
      <c r="P3479" s="5" t="str">
        <f t="shared" si="109"/>
        <v>May</v>
      </c>
    </row>
    <row r="3480" spans="2:16" ht="14.25" customHeight="1" x14ac:dyDescent="0.4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c r="O3480" s="5">
        <f t="shared" si="108"/>
        <v>2021</v>
      </c>
      <c r="P3480" s="5" t="str">
        <f t="shared" si="109"/>
        <v>May</v>
      </c>
    </row>
    <row r="3481" spans="2:16" ht="14.25" customHeight="1" x14ac:dyDescent="0.4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c r="O3481" s="5">
        <f t="shared" si="108"/>
        <v>2021</v>
      </c>
      <c r="P3481" s="5" t="str">
        <f t="shared" si="109"/>
        <v>May</v>
      </c>
    </row>
    <row r="3482" spans="2:16" ht="14.25" customHeight="1" x14ac:dyDescent="0.4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c r="O3482" s="5">
        <f t="shared" si="108"/>
        <v>2021</v>
      </c>
      <c r="P3482" s="5" t="str">
        <f t="shared" si="109"/>
        <v>May</v>
      </c>
    </row>
    <row r="3483" spans="2:16" ht="14.25" customHeight="1" x14ac:dyDescent="0.4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c r="O3483" s="5">
        <f t="shared" si="108"/>
        <v>2021</v>
      </c>
      <c r="P3483" s="5" t="str">
        <f t="shared" si="109"/>
        <v>Jun</v>
      </c>
    </row>
    <row r="3484" spans="2:16" ht="14.25" customHeight="1" x14ac:dyDescent="0.4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c r="O3484" s="5">
        <f t="shared" si="108"/>
        <v>2021</v>
      </c>
      <c r="P3484" s="5" t="str">
        <f t="shared" si="109"/>
        <v>Jun</v>
      </c>
    </row>
    <row r="3485" spans="2:16" ht="14.25" customHeight="1" x14ac:dyDescent="0.4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c r="O3485" s="5">
        <f t="shared" si="108"/>
        <v>2021</v>
      </c>
      <c r="P3485" s="5" t="str">
        <f t="shared" si="109"/>
        <v>Jun</v>
      </c>
    </row>
    <row r="3486" spans="2:16" ht="14.25" customHeight="1" x14ac:dyDescent="0.4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c r="O3486" s="5">
        <f t="shared" si="108"/>
        <v>2021</v>
      </c>
      <c r="P3486" s="5" t="str">
        <f t="shared" si="109"/>
        <v>Jun</v>
      </c>
    </row>
    <row r="3487" spans="2:16" ht="14.25" customHeight="1" x14ac:dyDescent="0.4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c r="O3487" s="5">
        <f t="shared" si="108"/>
        <v>2021</v>
      </c>
      <c r="P3487" s="5" t="str">
        <f t="shared" si="109"/>
        <v>Jun</v>
      </c>
    </row>
    <row r="3488" spans="2:16" ht="14.25" customHeight="1" x14ac:dyDescent="0.4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c r="O3488" s="5">
        <f t="shared" si="108"/>
        <v>2021</v>
      </c>
      <c r="P3488" s="5" t="str">
        <f t="shared" si="109"/>
        <v>Jun</v>
      </c>
    </row>
    <row r="3489" spans="2:16" ht="14.25" customHeight="1" x14ac:dyDescent="0.4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c r="O3489" s="5">
        <f t="shared" si="108"/>
        <v>2021</v>
      </c>
      <c r="P3489" s="5" t="str">
        <f t="shared" si="109"/>
        <v>Jul</v>
      </c>
    </row>
    <row r="3490" spans="2:16" ht="14.25" customHeight="1" x14ac:dyDescent="0.4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c r="O3490" s="5">
        <f t="shared" si="108"/>
        <v>2021</v>
      </c>
      <c r="P3490" s="5" t="str">
        <f t="shared" si="109"/>
        <v>Jul</v>
      </c>
    </row>
    <row r="3491" spans="2:16" ht="14.25" customHeight="1" x14ac:dyDescent="0.4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c r="O3491" s="5">
        <f t="shared" si="108"/>
        <v>2021</v>
      </c>
      <c r="P3491" s="5" t="str">
        <f t="shared" si="109"/>
        <v>Jul</v>
      </c>
    </row>
    <row r="3492" spans="2:16" ht="14.25" customHeight="1" x14ac:dyDescent="0.4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c r="O3492" s="5">
        <f t="shared" si="108"/>
        <v>2021</v>
      </c>
      <c r="P3492" s="5" t="str">
        <f t="shared" si="109"/>
        <v>Jul</v>
      </c>
    </row>
    <row r="3493" spans="2:16" ht="14.25" customHeight="1" x14ac:dyDescent="0.4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c r="O3493" s="5">
        <f t="shared" si="108"/>
        <v>2021</v>
      </c>
      <c r="P3493" s="5" t="str">
        <f t="shared" si="109"/>
        <v>Jul</v>
      </c>
    </row>
    <row r="3494" spans="2:16" ht="14.25" customHeight="1" x14ac:dyDescent="0.4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c r="O3494" s="5">
        <f t="shared" si="108"/>
        <v>2021</v>
      </c>
      <c r="P3494" s="5" t="str">
        <f t="shared" si="109"/>
        <v>Jul</v>
      </c>
    </row>
    <row r="3495" spans="2:16" ht="14.25" customHeight="1" x14ac:dyDescent="0.4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c r="O3495" s="5">
        <f t="shared" si="108"/>
        <v>2021</v>
      </c>
      <c r="P3495" s="5" t="str">
        <f t="shared" si="109"/>
        <v>Aug</v>
      </c>
    </row>
    <row r="3496" spans="2:16" ht="14.25" customHeight="1" x14ac:dyDescent="0.4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c r="O3496" s="5">
        <f t="shared" si="108"/>
        <v>2021</v>
      </c>
      <c r="P3496" s="5" t="str">
        <f t="shared" si="109"/>
        <v>Aug</v>
      </c>
    </row>
    <row r="3497" spans="2:16" ht="14.25" customHeight="1" x14ac:dyDescent="0.4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c r="O3497" s="5">
        <f t="shared" si="108"/>
        <v>2021</v>
      </c>
      <c r="P3497" s="5" t="str">
        <f t="shared" si="109"/>
        <v>Aug</v>
      </c>
    </row>
    <row r="3498" spans="2:16" ht="14.25" customHeight="1" x14ac:dyDescent="0.4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c r="O3498" s="5">
        <f t="shared" si="108"/>
        <v>2021</v>
      </c>
      <c r="P3498" s="5" t="str">
        <f t="shared" si="109"/>
        <v>Aug</v>
      </c>
    </row>
    <row r="3499" spans="2:16" ht="14.25" customHeight="1" x14ac:dyDescent="0.4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c r="O3499" s="5">
        <f t="shared" si="108"/>
        <v>2021</v>
      </c>
      <c r="P3499" s="5" t="str">
        <f t="shared" si="109"/>
        <v>Aug</v>
      </c>
    </row>
    <row r="3500" spans="2:16" ht="14.25" customHeight="1" x14ac:dyDescent="0.4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c r="O3500" s="5">
        <f t="shared" si="108"/>
        <v>2021</v>
      </c>
      <c r="P3500" s="5" t="str">
        <f t="shared" si="109"/>
        <v>Aug</v>
      </c>
    </row>
    <row r="3501" spans="2:16" ht="14.25" customHeight="1" x14ac:dyDescent="0.4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c r="O3501" s="5">
        <f t="shared" si="108"/>
        <v>2021</v>
      </c>
      <c r="P3501" s="5" t="str">
        <f t="shared" si="109"/>
        <v>Sep</v>
      </c>
    </row>
    <row r="3502" spans="2:16" ht="14.25" customHeight="1" x14ac:dyDescent="0.4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c r="O3502" s="5">
        <f t="shared" si="108"/>
        <v>2021</v>
      </c>
      <c r="P3502" s="5" t="str">
        <f t="shared" si="109"/>
        <v>Sep</v>
      </c>
    </row>
    <row r="3503" spans="2:16" ht="14.25" customHeight="1" x14ac:dyDescent="0.4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c r="O3503" s="5">
        <f t="shared" si="108"/>
        <v>2021</v>
      </c>
      <c r="P3503" s="5" t="str">
        <f t="shared" si="109"/>
        <v>Sep</v>
      </c>
    </row>
    <row r="3504" spans="2:16" ht="14.25" customHeight="1" x14ac:dyDescent="0.4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c r="O3504" s="5">
        <f t="shared" si="108"/>
        <v>2021</v>
      </c>
      <c r="P3504" s="5" t="str">
        <f t="shared" si="109"/>
        <v>Sep</v>
      </c>
    </row>
    <row r="3505" spans="2:16" ht="14.25" customHeight="1" x14ac:dyDescent="0.4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c r="O3505" s="5">
        <f t="shared" si="108"/>
        <v>2021</v>
      </c>
      <c r="P3505" s="5" t="str">
        <f t="shared" si="109"/>
        <v>Sep</v>
      </c>
    </row>
    <row r="3506" spans="2:16" ht="14.25" customHeight="1" x14ac:dyDescent="0.4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c r="O3506" s="5">
        <f t="shared" si="108"/>
        <v>2021</v>
      </c>
      <c r="P3506" s="5" t="str">
        <f t="shared" si="109"/>
        <v>Sep</v>
      </c>
    </row>
    <row r="3507" spans="2:16" ht="14.25" customHeight="1" x14ac:dyDescent="0.4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c r="O3507" s="5">
        <f t="shared" si="108"/>
        <v>2021</v>
      </c>
      <c r="P3507" s="5" t="str">
        <f t="shared" si="109"/>
        <v>Oct</v>
      </c>
    </row>
    <row r="3508" spans="2:16" ht="14.25" customHeight="1" x14ac:dyDescent="0.4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c r="O3508" s="5">
        <f t="shared" si="108"/>
        <v>2021</v>
      </c>
      <c r="P3508" s="5" t="str">
        <f t="shared" si="109"/>
        <v>Oct</v>
      </c>
    </row>
    <row r="3509" spans="2:16" ht="14.25" customHeight="1" x14ac:dyDescent="0.4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c r="O3509" s="5">
        <f t="shared" si="108"/>
        <v>2021</v>
      </c>
      <c r="P3509" s="5" t="str">
        <f t="shared" si="109"/>
        <v>Oct</v>
      </c>
    </row>
    <row r="3510" spans="2:16" ht="14.25" customHeight="1" x14ac:dyDescent="0.4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c r="O3510" s="5">
        <f t="shared" si="108"/>
        <v>2021</v>
      </c>
      <c r="P3510" s="5" t="str">
        <f t="shared" si="109"/>
        <v>Oct</v>
      </c>
    </row>
    <row r="3511" spans="2:16" ht="14.25" customHeight="1" x14ac:dyDescent="0.4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c r="O3511" s="5">
        <f t="shared" si="108"/>
        <v>2021</v>
      </c>
      <c r="P3511" s="5" t="str">
        <f t="shared" si="109"/>
        <v>Oct</v>
      </c>
    </row>
    <row r="3512" spans="2:16" ht="14.25" customHeight="1" x14ac:dyDescent="0.4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c r="O3512" s="5">
        <f t="shared" si="108"/>
        <v>2021</v>
      </c>
      <c r="P3512" s="5" t="str">
        <f t="shared" si="109"/>
        <v>Oct</v>
      </c>
    </row>
    <row r="3513" spans="2:16" ht="14.25" customHeight="1" x14ac:dyDescent="0.4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c r="O3513" s="5">
        <f t="shared" si="108"/>
        <v>2021</v>
      </c>
      <c r="P3513" s="5" t="str">
        <f t="shared" si="109"/>
        <v>Nov</v>
      </c>
    </row>
    <row r="3514" spans="2:16" ht="14.25" customHeight="1" x14ac:dyDescent="0.4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c r="O3514" s="5">
        <f t="shared" si="108"/>
        <v>2021</v>
      </c>
      <c r="P3514" s="5" t="str">
        <f t="shared" si="109"/>
        <v>Nov</v>
      </c>
    </row>
    <row r="3515" spans="2:16" ht="14.25" customHeight="1" x14ac:dyDescent="0.4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c r="O3515" s="5">
        <f t="shared" si="108"/>
        <v>2021</v>
      </c>
      <c r="P3515" s="5" t="str">
        <f t="shared" si="109"/>
        <v>Nov</v>
      </c>
    </row>
    <row r="3516" spans="2:16" ht="14.25" customHeight="1" x14ac:dyDescent="0.4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c r="O3516" s="5">
        <f t="shared" si="108"/>
        <v>2021</v>
      </c>
      <c r="P3516" s="5" t="str">
        <f t="shared" si="109"/>
        <v>Nov</v>
      </c>
    </row>
    <row r="3517" spans="2:16" ht="14.25" customHeight="1" x14ac:dyDescent="0.4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c r="O3517" s="5">
        <f t="shared" si="108"/>
        <v>2021</v>
      </c>
      <c r="P3517" s="5" t="str">
        <f t="shared" si="109"/>
        <v>Nov</v>
      </c>
    </row>
    <row r="3518" spans="2:16" ht="14.25" customHeight="1" x14ac:dyDescent="0.4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c r="O3518" s="5">
        <f t="shared" si="108"/>
        <v>2021</v>
      </c>
      <c r="P3518" s="5" t="str">
        <f t="shared" si="109"/>
        <v>Nov</v>
      </c>
    </row>
    <row r="3519" spans="2:16" ht="14.25" customHeight="1" x14ac:dyDescent="0.4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c r="O3519" s="5">
        <f t="shared" si="108"/>
        <v>2021</v>
      </c>
      <c r="P3519" s="5" t="str">
        <f t="shared" si="109"/>
        <v>Dec</v>
      </c>
    </row>
    <row r="3520" spans="2:16" ht="14.25" customHeight="1" x14ac:dyDescent="0.4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c r="O3520" s="5">
        <f t="shared" si="108"/>
        <v>2021</v>
      </c>
      <c r="P3520" s="5" t="str">
        <f t="shared" si="109"/>
        <v>Dec</v>
      </c>
    </row>
    <row r="3521" spans="2:16" ht="14.25" customHeight="1" x14ac:dyDescent="0.4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c r="O3521" s="5">
        <f t="shared" si="108"/>
        <v>2021</v>
      </c>
      <c r="P3521" s="5" t="str">
        <f t="shared" si="109"/>
        <v>Dec</v>
      </c>
    </row>
    <row r="3522" spans="2:16" ht="14.25" customHeight="1" x14ac:dyDescent="0.4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c r="O3522" s="5">
        <f t="shared" si="108"/>
        <v>2021</v>
      </c>
      <c r="P3522" s="5" t="str">
        <f t="shared" si="109"/>
        <v>Dec</v>
      </c>
    </row>
    <row r="3523" spans="2:16" ht="14.25" customHeight="1" x14ac:dyDescent="0.4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c r="O3523" s="5">
        <f t="shared" si="108"/>
        <v>2021</v>
      </c>
      <c r="P3523" s="5" t="str">
        <f t="shared" si="109"/>
        <v>Dec</v>
      </c>
    </row>
    <row r="3524" spans="2:16" ht="14.25" customHeight="1" x14ac:dyDescent="0.4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c r="O3524" s="5">
        <f t="shared" si="108"/>
        <v>2021</v>
      </c>
      <c r="P3524" s="5" t="str">
        <f t="shared" si="109"/>
        <v>Dec</v>
      </c>
    </row>
    <row r="3525" spans="2:16" ht="14.25" customHeight="1" x14ac:dyDescent="0.4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c r="O3525" s="5">
        <f t="shared" si="108"/>
        <v>2021</v>
      </c>
      <c r="P3525" s="5" t="str">
        <f t="shared" si="109"/>
        <v>Jan</v>
      </c>
    </row>
    <row r="3526" spans="2:16" ht="14.25" customHeight="1" x14ac:dyDescent="0.4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c r="O3526" s="5">
        <f t="shared" si="108"/>
        <v>2021</v>
      </c>
      <c r="P3526" s="5" t="str">
        <f t="shared" si="109"/>
        <v>Jan</v>
      </c>
    </row>
    <row r="3527" spans="2:16" ht="14.25" customHeight="1" x14ac:dyDescent="0.4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c r="O3527" s="5">
        <f t="shared" ref="O3527:O3590" si="110">YEAR(D3527)</f>
        <v>2021</v>
      </c>
      <c r="P3527" s="5" t="str">
        <f t="shared" ref="P3527:P3590" si="111">TEXT(D3527, "mmm")</f>
        <v>Jan</v>
      </c>
    </row>
    <row r="3528" spans="2:16" ht="14.25" customHeight="1" x14ac:dyDescent="0.4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c r="O3528" s="5">
        <f t="shared" si="110"/>
        <v>2021</v>
      </c>
      <c r="P3528" s="5" t="str">
        <f t="shared" si="111"/>
        <v>Jan</v>
      </c>
    </row>
    <row r="3529" spans="2:16" ht="14.25" customHeight="1" x14ac:dyDescent="0.4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c r="O3529" s="5">
        <f t="shared" si="110"/>
        <v>2021</v>
      </c>
      <c r="P3529" s="5" t="str">
        <f t="shared" si="111"/>
        <v>Jan</v>
      </c>
    </row>
    <row r="3530" spans="2:16" ht="14.25" customHeight="1" x14ac:dyDescent="0.4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c r="O3530" s="5">
        <f t="shared" si="110"/>
        <v>2021</v>
      </c>
      <c r="P3530" s="5" t="str">
        <f t="shared" si="111"/>
        <v>Jan</v>
      </c>
    </row>
    <row r="3531" spans="2:16" ht="14.25" customHeight="1" x14ac:dyDescent="0.4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c r="O3531" s="5">
        <f t="shared" si="110"/>
        <v>2021</v>
      </c>
      <c r="P3531" s="5" t="str">
        <f t="shared" si="111"/>
        <v>Feb</v>
      </c>
    </row>
    <row r="3532" spans="2:16" ht="14.25" customHeight="1" x14ac:dyDescent="0.4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c r="O3532" s="5">
        <f t="shared" si="110"/>
        <v>2021</v>
      </c>
      <c r="P3532" s="5" t="str">
        <f t="shared" si="111"/>
        <v>Feb</v>
      </c>
    </row>
    <row r="3533" spans="2:16" ht="14.25" customHeight="1" x14ac:dyDescent="0.4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c r="O3533" s="5">
        <f t="shared" si="110"/>
        <v>2021</v>
      </c>
      <c r="P3533" s="5" t="str">
        <f t="shared" si="111"/>
        <v>Feb</v>
      </c>
    </row>
    <row r="3534" spans="2:16" ht="14.25" customHeight="1" x14ac:dyDescent="0.4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c r="O3534" s="5">
        <f t="shared" si="110"/>
        <v>2021</v>
      </c>
      <c r="P3534" s="5" t="str">
        <f t="shared" si="111"/>
        <v>Feb</v>
      </c>
    </row>
    <row r="3535" spans="2:16" ht="14.25" customHeight="1" x14ac:dyDescent="0.4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c r="O3535" s="5">
        <f t="shared" si="110"/>
        <v>2021</v>
      </c>
      <c r="P3535" s="5" t="str">
        <f t="shared" si="111"/>
        <v>Feb</v>
      </c>
    </row>
    <row r="3536" spans="2:16" ht="14.25" customHeight="1" x14ac:dyDescent="0.4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c r="O3536" s="5">
        <f t="shared" si="110"/>
        <v>2021</v>
      </c>
      <c r="P3536" s="5" t="str">
        <f t="shared" si="111"/>
        <v>Feb</v>
      </c>
    </row>
    <row r="3537" spans="2:16" ht="14.25" customHeight="1" x14ac:dyDescent="0.4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c r="O3537" s="5">
        <f t="shared" si="110"/>
        <v>2021</v>
      </c>
      <c r="P3537" s="5" t="str">
        <f t="shared" si="111"/>
        <v>Mar</v>
      </c>
    </row>
    <row r="3538" spans="2:16" ht="14.25" customHeight="1" x14ac:dyDescent="0.4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c r="O3538" s="5">
        <f t="shared" si="110"/>
        <v>2021</v>
      </c>
      <c r="P3538" s="5" t="str">
        <f t="shared" si="111"/>
        <v>Mar</v>
      </c>
    </row>
    <row r="3539" spans="2:16" ht="14.25" customHeight="1" x14ac:dyDescent="0.4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c r="O3539" s="5">
        <f t="shared" si="110"/>
        <v>2021</v>
      </c>
      <c r="P3539" s="5" t="str">
        <f t="shared" si="111"/>
        <v>Mar</v>
      </c>
    </row>
    <row r="3540" spans="2:16" ht="14.25" customHeight="1" x14ac:dyDescent="0.4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c r="O3540" s="5">
        <f t="shared" si="110"/>
        <v>2021</v>
      </c>
      <c r="P3540" s="5" t="str">
        <f t="shared" si="111"/>
        <v>Mar</v>
      </c>
    </row>
    <row r="3541" spans="2:16" ht="14.25" customHeight="1" x14ac:dyDescent="0.4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c r="O3541" s="5">
        <f t="shared" si="110"/>
        <v>2021</v>
      </c>
      <c r="P3541" s="5" t="str">
        <f t="shared" si="111"/>
        <v>Mar</v>
      </c>
    </row>
    <row r="3542" spans="2:16" ht="14.25" customHeight="1" x14ac:dyDescent="0.4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c r="O3542" s="5">
        <f t="shared" si="110"/>
        <v>2021</v>
      </c>
      <c r="P3542" s="5" t="str">
        <f t="shared" si="111"/>
        <v>Mar</v>
      </c>
    </row>
    <row r="3543" spans="2:16" ht="14.25" customHeight="1" x14ac:dyDescent="0.4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c r="O3543" s="5">
        <f t="shared" si="110"/>
        <v>2021</v>
      </c>
      <c r="P3543" s="5" t="str">
        <f t="shared" si="111"/>
        <v>Apr</v>
      </c>
    </row>
    <row r="3544" spans="2:16" ht="14.25" customHeight="1" x14ac:dyDescent="0.4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c r="O3544" s="5">
        <f t="shared" si="110"/>
        <v>2021</v>
      </c>
      <c r="P3544" s="5" t="str">
        <f t="shared" si="111"/>
        <v>Apr</v>
      </c>
    </row>
    <row r="3545" spans="2:16" ht="14.25" customHeight="1" x14ac:dyDescent="0.4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c r="O3545" s="5">
        <f t="shared" si="110"/>
        <v>2021</v>
      </c>
      <c r="P3545" s="5" t="str">
        <f t="shared" si="111"/>
        <v>Apr</v>
      </c>
    </row>
    <row r="3546" spans="2:16" ht="14.25" customHeight="1" x14ac:dyDescent="0.4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c r="O3546" s="5">
        <f t="shared" si="110"/>
        <v>2021</v>
      </c>
      <c r="P3546" s="5" t="str">
        <f t="shared" si="111"/>
        <v>Apr</v>
      </c>
    </row>
    <row r="3547" spans="2:16" ht="14.25" customHeight="1" x14ac:dyDescent="0.4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c r="O3547" s="5">
        <f t="shared" si="110"/>
        <v>2021</v>
      </c>
      <c r="P3547" s="5" t="str">
        <f t="shared" si="111"/>
        <v>Apr</v>
      </c>
    </row>
    <row r="3548" spans="2:16" ht="14.25" customHeight="1" x14ac:dyDescent="0.4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c r="O3548" s="5">
        <f t="shared" si="110"/>
        <v>2021</v>
      </c>
      <c r="P3548" s="5" t="str">
        <f t="shared" si="111"/>
        <v>Apr</v>
      </c>
    </row>
    <row r="3549" spans="2:16" ht="14.25" customHeight="1" x14ac:dyDescent="0.4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c r="O3549" s="5">
        <f t="shared" si="110"/>
        <v>2021</v>
      </c>
      <c r="P3549" s="5" t="str">
        <f t="shared" si="111"/>
        <v>May</v>
      </c>
    </row>
    <row r="3550" spans="2:16" ht="14.25" customHeight="1" x14ac:dyDescent="0.4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c r="O3550" s="5">
        <f t="shared" si="110"/>
        <v>2021</v>
      </c>
      <c r="P3550" s="5" t="str">
        <f t="shared" si="111"/>
        <v>May</v>
      </c>
    </row>
    <row r="3551" spans="2:16" ht="14.25" customHeight="1" x14ac:dyDescent="0.4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c r="O3551" s="5">
        <f t="shared" si="110"/>
        <v>2021</v>
      </c>
      <c r="P3551" s="5" t="str">
        <f t="shared" si="111"/>
        <v>May</v>
      </c>
    </row>
    <row r="3552" spans="2:16" ht="14.25" customHeight="1" x14ac:dyDescent="0.4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c r="O3552" s="5">
        <f t="shared" si="110"/>
        <v>2021</v>
      </c>
      <c r="P3552" s="5" t="str">
        <f t="shared" si="111"/>
        <v>May</v>
      </c>
    </row>
    <row r="3553" spans="2:16" ht="14.25" customHeight="1" x14ac:dyDescent="0.4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c r="O3553" s="5">
        <f t="shared" si="110"/>
        <v>2021</v>
      </c>
      <c r="P3553" s="5" t="str">
        <f t="shared" si="111"/>
        <v>May</v>
      </c>
    </row>
    <row r="3554" spans="2:16" ht="14.25" customHeight="1" x14ac:dyDescent="0.4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c r="O3554" s="5">
        <f t="shared" si="110"/>
        <v>2021</v>
      </c>
      <c r="P3554" s="5" t="str">
        <f t="shared" si="111"/>
        <v>May</v>
      </c>
    </row>
    <row r="3555" spans="2:16" ht="14.25" customHeight="1" x14ac:dyDescent="0.4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c r="O3555" s="5">
        <f t="shared" si="110"/>
        <v>2021</v>
      </c>
      <c r="P3555" s="5" t="str">
        <f t="shared" si="111"/>
        <v>Jun</v>
      </c>
    </row>
    <row r="3556" spans="2:16" ht="14.25" customHeight="1" x14ac:dyDescent="0.4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c r="O3556" s="5">
        <f t="shared" si="110"/>
        <v>2021</v>
      </c>
      <c r="P3556" s="5" t="str">
        <f t="shared" si="111"/>
        <v>Jun</v>
      </c>
    </row>
    <row r="3557" spans="2:16" ht="14.25" customHeight="1" x14ac:dyDescent="0.4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c r="O3557" s="5">
        <f t="shared" si="110"/>
        <v>2021</v>
      </c>
      <c r="P3557" s="5" t="str">
        <f t="shared" si="111"/>
        <v>Jun</v>
      </c>
    </row>
    <row r="3558" spans="2:16" ht="14.25" customHeight="1" x14ac:dyDescent="0.4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c r="O3558" s="5">
        <f t="shared" si="110"/>
        <v>2021</v>
      </c>
      <c r="P3558" s="5" t="str">
        <f t="shared" si="111"/>
        <v>Jun</v>
      </c>
    </row>
    <row r="3559" spans="2:16" ht="14.25" customHeight="1" x14ac:dyDescent="0.4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c r="O3559" s="5">
        <f t="shared" si="110"/>
        <v>2021</v>
      </c>
      <c r="P3559" s="5" t="str">
        <f t="shared" si="111"/>
        <v>Jun</v>
      </c>
    </row>
    <row r="3560" spans="2:16" ht="14.25" customHeight="1" x14ac:dyDescent="0.4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c r="O3560" s="5">
        <f t="shared" si="110"/>
        <v>2021</v>
      </c>
      <c r="P3560" s="5" t="str">
        <f t="shared" si="111"/>
        <v>Jun</v>
      </c>
    </row>
    <row r="3561" spans="2:16" ht="14.25" customHeight="1" x14ac:dyDescent="0.4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c r="O3561" s="5">
        <f t="shared" si="110"/>
        <v>2021</v>
      </c>
      <c r="P3561" s="5" t="str">
        <f t="shared" si="111"/>
        <v>Jul</v>
      </c>
    </row>
    <row r="3562" spans="2:16" ht="14.25" customHeight="1" x14ac:dyDescent="0.4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c r="O3562" s="5">
        <f t="shared" si="110"/>
        <v>2021</v>
      </c>
      <c r="P3562" s="5" t="str">
        <f t="shared" si="111"/>
        <v>Jul</v>
      </c>
    </row>
    <row r="3563" spans="2:16" ht="14.25" customHeight="1" x14ac:dyDescent="0.4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c r="O3563" s="5">
        <f t="shared" si="110"/>
        <v>2021</v>
      </c>
      <c r="P3563" s="5" t="str">
        <f t="shared" si="111"/>
        <v>Jul</v>
      </c>
    </row>
    <row r="3564" spans="2:16" ht="14.25" customHeight="1" x14ac:dyDescent="0.4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c r="O3564" s="5">
        <f t="shared" si="110"/>
        <v>2021</v>
      </c>
      <c r="P3564" s="5" t="str">
        <f t="shared" si="111"/>
        <v>Jul</v>
      </c>
    </row>
    <row r="3565" spans="2:16" ht="14.25" customHeight="1" x14ac:dyDescent="0.4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c r="O3565" s="5">
        <f t="shared" si="110"/>
        <v>2021</v>
      </c>
      <c r="P3565" s="5" t="str">
        <f t="shared" si="111"/>
        <v>Jul</v>
      </c>
    </row>
    <row r="3566" spans="2:16" ht="14.25" customHeight="1" x14ac:dyDescent="0.4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c r="O3566" s="5">
        <f t="shared" si="110"/>
        <v>2021</v>
      </c>
      <c r="P3566" s="5" t="str">
        <f t="shared" si="111"/>
        <v>Jul</v>
      </c>
    </row>
    <row r="3567" spans="2:16" ht="14.25" customHeight="1" x14ac:dyDescent="0.4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c r="O3567" s="5">
        <f t="shared" si="110"/>
        <v>2021</v>
      </c>
      <c r="P3567" s="5" t="str">
        <f t="shared" si="111"/>
        <v>Aug</v>
      </c>
    </row>
    <row r="3568" spans="2:16" ht="14.25" customHeight="1" x14ac:dyDescent="0.4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c r="O3568" s="5">
        <f t="shared" si="110"/>
        <v>2021</v>
      </c>
      <c r="P3568" s="5" t="str">
        <f t="shared" si="111"/>
        <v>Aug</v>
      </c>
    </row>
    <row r="3569" spans="2:16" ht="14.25" customHeight="1" x14ac:dyDescent="0.4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c r="O3569" s="5">
        <f t="shared" si="110"/>
        <v>2021</v>
      </c>
      <c r="P3569" s="5" t="str">
        <f t="shared" si="111"/>
        <v>Aug</v>
      </c>
    </row>
    <row r="3570" spans="2:16" ht="14.25" customHeight="1" x14ac:dyDescent="0.4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c r="O3570" s="5">
        <f t="shared" si="110"/>
        <v>2021</v>
      </c>
      <c r="P3570" s="5" t="str">
        <f t="shared" si="111"/>
        <v>Aug</v>
      </c>
    </row>
    <row r="3571" spans="2:16" ht="14.25" customHeight="1" x14ac:dyDescent="0.4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c r="O3571" s="5">
        <f t="shared" si="110"/>
        <v>2021</v>
      </c>
      <c r="P3571" s="5" t="str">
        <f t="shared" si="111"/>
        <v>Aug</v>
      </c>
    </row>
    <row r="3572" spans="2:16" ht="14.25" customHeight="1" x14ac:dyDescent="0.4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c r="O3572" s="5">
        <f t="shared" si="110"/>
        <v>2021</v>
      </c>
      <c r="P3572" s="5" t="str">
        <f t="shared" si="111"/>
        <v>Aug</v>
      </c>
    </row>
    <row r="3573" spans="2:16" ht="14.25" customHeight="1" x14ac:dyDescent="0.4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c r="O3573" s="5">
        <f t="shared" si="110"/>
        <v>2021</v>
      </c>
      <c r="P3573" s="5" t="str">
        <f t="shared" si="111"/>
        <v>Sep</v>
      </c>
    </row>
    <row r="3574" spans="2:16" ht="14.25" customHeight="1" x14ac:dyDescent="0.4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c r="O3574" s="5">
        <f t="shared" si="110"/>
        <v>2021</v>
      </c>
      <c r="P3574" s="5" t="str">
        <f t="shared" si="111"/>
        <v>Sep</v>
      </c>
    </row>
    <row r="3575" spans="2:16" ht="14.25" customHeight="1" x14ac:dyDescent="0.4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c r="O3575" s="5">
        <f t="shared" si="110"/>
        <v>2021</v>
      </c>
      <c r="P3575" s="5" t="str">
        <f t="shared" si="111"/>
        <v>Sep</v>
      </c>
    </row>
    <row r="3576" spans="2:16" ht="14.25" customHeight="1" x14ac:dyDescent="0.4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c r="O3576" s="5">
        <f t="shared" si="110"/>
        <v>2021</v>
      </c>
      <c r="P3576" s="5" t="str">
        <f t="shared" si="111"/>
        <v>Sep</v>
      </c>
    </row>
    <row r="3577" spans="2:16" ht="14.25" customHeight="1" x14ac:dyDescent="0.4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c r="O3577" s="5">
        <f t="shared" si="110"/>
        <v>2021</v>
      </c>
      <c r="P3577" s="5" t="str">
        <f t="shared" si="111"/>
        <v>Sep</v>
      </c>
    </row>
    <row r="3578" spans="2:16" ht="14.25" customHeight="1" x14ac:dyDescent="0.4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c r="O3578" s="5">
        <f t="shared" si="110"/>
        <v>2021</v>
      </c>
      <c r="P3578" s="5" t="str">
        <f t="shared" si="111"/>
        <v>Sep</v>
      </c>
    </row>
    <row r="3579" spans="2:16" ht="14.25" customHeight="1" x14ac:dyDescent="0.4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c r="O3579" s="5">
        <f t="shared" si="110"/>
        <v>2021</v>
      </c>
      <c r="P3579" s="5" t="str">
        <f t="shared" si="111"/>
        <v>Oct</v>
      </c>
    </row>
    <row r="3580" spans="2:16" ht="14.25" customHeight="1" x14ac:dyDescent="0.4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c r="O3580" s="5">
        <f t="shared" si="110"/>
        <v>2021</v>
      </c>
      <c r="P3580" s="5" t="str">
        <f t="shared" si="111"/>
        <v>Oct</v>
      </c>
    </row>
    <row r="3581" spans="2:16" ht="14.25" customHeight="1" x14ac:dyDescent="0.4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c r="O3581" s="5">
        <f t="shared" si="110"/>
        <v>2021</v>
      </c>
      <c r="P3581" s="5" t="str">
        <f t="shared" si="111"/>
        <v>Oct</v>
      </c>
    </row>
    <row r="3582" spans="2:16" ht="14.25" customHeight="1" x14ac:dyDescent="0.4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c r="O3582" s="5">
        <f t="shared" si="110"/>
        <v>2021</v>
      </c>
      <c r="P3582" s="5" t="str">
        <f t="shared" si="111"/>
        <v>Oct</v>
      </c>
    </row>
    <row r="3583" spans="2:16" ht="14.25" customHeight="1" x14ac:dyDescent="0.4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c r="O3583" s="5">
        <f t="shared" si="110"/>
        <v>2021</v>
      </c>
      <c r="P3583" s="5" t="str">
        <f t="shared" si="111"/>
        <v>Oct</v>
      </c>
    </row>
    <row r="3584" spans="2:16" ht="14.25" customHeight="1" x14ac:dyDescent="0.4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c r="O3584" s="5">
        <f t="shared" si="110"/>
        <v>2021</v>
      </c>
      <c r="P3584" s="5" t="str">
        <f t="shared" si="111"/>
        <v>Oct</v>
      </c>
    </row>
    <row r="3585" spans="2:16" ht="14.25" customHeight="1" x14ac:dyDescent="0.4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c r="O3585" s="5">
        <f t="shared" si="110"/>
        <v>2021</v>
      </c>
      <c r="P3585" s="5" t="str">
        <f t="shared" si="111"/>
        <v>Nov</v>
      </c>
    </row>
    <row r="3586" spans="2:16" ht="14.25" customHeight="1" x14ac:dyDescent="0.4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c r="O3586" s="5">
        <f t="shared" si="110"/>
        <v>2021</v>
      </c>
      <c r="P3586" s="5" t="str">
        <f t="shared" si="111"/>
        <v>Nov</v>
      </c>
    </row>
    <row r="3587" spans="2:16" ht="14.25" customHeight="1" x14ac:dyDescent="0.4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c r="O3587" s="5">
        <f t="shared" si="110"/>
        <v>2021</v>
      </c>
      <c r="P3587" s="5" t="str">
        <f t="shared" si="111"/>
        <v>Nov</v>
      </c>
    </row>
    <row r="3588" spans="2:16" ht="14.25" customHeight="1" x14ac:dyDescent="0.4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c r="O3588" s="5">
        <f t="shared" si="110"/>
        <v>2021</v>
      </c>
      <c r="P3588" s="5" t="str">
        <f t="shared" si="111"/>
        <v>Nov</v>
      </c>
    </row>
    <row r="3589" spans="2:16" ht="14.25" customHeight="1" x14ac:dyDescent="0.4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c r="O3589" s="5">
        <f t="shared" si="110"/>
        <v>2021</v>
      </c>
      <c r="P3589" s="5" t="str">
        <f t="shared" si="111"/>
        <v>Nov</v>
      </c>
    </row>
    <row r="3590" spans="2:16" ht="14.25" customHeight="1" x14ac:dyDescent="0.4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c r="O3590" s="5">
        <f t="shared" si="110"/>
        <v>2021</v>
      </c>
      <c r="P3590" s="5" t="str">
        <f t="shared" si="111"/>
        <v>Nov</v>
      </c>
    </row>
    <row r="3591" spans="2:16" ht="14.25" customHeight="1" x14ac:dyDescent="0.4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c r="O3591" s="5">
        <f t="shared" ref="O3591:O3654" si="112">YEAR(D3591)</f>
        <v>2021</v>
      </c>
      <c r="P3591" s="5" t="str">
        <f t="shared" ref="P3591:P3654" si="113">TEXT(D3591, "mmm")</f>
        <v>Dec</v>
      </c>
    </row>
    <row r="3592" spans="2:16" ht="14.25" customHeight="1" x14ac:dyDescent="0.4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c r="O3592" s="5">
        <f t="shared" si="112"/>
        <v>2021</v>
      </c>
      <c r="P3592" s="5" t="str">
        <f t="shared" si="113"/>
        <v>Dec</v>
      </c>
    </row>
    <row r="3593" spans="2:16" ht="14.25" customHeight="1" x14ac:dyDescent="0.4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c r="O3593" s="5">
        <f t="shared" si="112"/>
        <v>2021</v>
      </c>
      <c r="P3593" s="5" t="str">
        <f t="shared" si="113"/>
        <v>Dec</v>
      </c>
    </row>
    <row r="3594" spans="2:16" ht="14.25" customHeight="1" x14ac:dyDescent="0.4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c r="O3594" s="5">
        <f t="shared" si="112"/>
        <v>2021</v>
      </c>
      <c r="P3594" s="5" t="str">
        <f t="shared" si="113"/>
        <v>Dec</v>
      </c>
    </row>
    <row r="3595" spans="2:16" ht="14.25" customHeight="1" x14ac:dyDescent="0.4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c r="O3595" s="5">
        <f t="shared" si="112"/>
        <v>2021</v>
      </c>
      <c r="P3595" s="5" t="str">
        <f t="shared" si="113"/>
        <v>Dec</v>
      </c>
    </row>
    <row r="3596" spans="2:16" ht="14.25" customHeight="1" x14ac:dyDescent="0.4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c r="O3596" s="5">
        <f t="shared" si="112"/>
        <v>2021</v>
      </c>
      <c r="P3596" s="5" t="str">
        <f t="shared" si="113"/>
        <v>Dec</v>
      </c>
    </row>
    <row r="3597" spans="2:16" ht="14.25" customHeight="1" x14ac:dyDescent="0.4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c r="O3597" s="5">
        <f t="shared" si="112"/>
        <v>2021</v>
      </c>
      <c r="P3597" s="5" t="str">
        <f t="shared" si="113"/>
        <v>Jan</v>
      </c>
    </row>
    <row r="3598" spans="2:16" ht="14.25" customHeight="1" x14ac:dyDescent="0.4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c r="O3598" s="5">
        <f t="shared" si="112"/>
        <v>2021</v>
      </c>
      <c r="P3598" s="5" t="str">
        <f t="shared" si="113"/>
        <v>Jan</v>
      </c>
    </row>
    <row r="3599" spans="2:16" ht="14.25" customHeight="1" x14ac:dyDescent="0.4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c r="O3599" s="5">
        <f t="shared" si="112"/>
        <v>2021</v>
      </c>
      <c r="P3599" s="5" t="str">
        <f t="shared" si="113"/>
        <v>Jan</v>
      </c>
    </row>
    <row r="3600" spans="2:16" ht="14.25" customHeight="1" x14ac:dyDescent="0.4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c r="O3600" s="5">
        <f t="shared" si="112"/>
        <v>2021</v>
      </c>
      <c r="P3600" s="5" t="str">
        <f t="shared" si="113"/>
        <v>Jan</v>
      </c>
    </row>
    <row r="3601" spans="2:16" ht="14.25" customHeight="1" x14ac:dyDescent="0.4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c r="O3601" s="5">
        <f t="shared" si="112"/>
        <v>2021</v>
      </c>
      <c r="P3601" s="5" t="str">
        <f t="shared" si="113"/>
        <v>Jan</v>
      </c>
    </row>
    <row r="3602" spans="2:16" ht="14.25" customHeight="1" x14ac:dyDescent="0.4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c r="O3602" s="5">
        <f t="shared" si="112"/>
        <v>2021</v>
      </c>
      <c r="P3602" s="5" t="str">
        <f t="shared" si="113"/>
        <v>Jan</v>
      </c>
    </row>
    <row r="3603" spans="2:16" ht="14.25" customHeight="1" x14ac:dyDescent="0.4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c r="O3603" s="5">
        <f t="shared" si="112"/>
        <v>2021</v>
      </c>
      <c r="P3603" s="5" t="str">
        <f t="shared" si="113"/>
        <v>Feb</v>
      </c>
    </row>
    <row r="3604" spans="2:16" ht="14.25" customHeight="1" x14ac:dyDescent="0.4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c r="O3604" s="5">
        <f t="shared" si="112"/>
        <v>2021</v>
      </c>
      <c r="P3604" s="5" t="str">
        <f t="shared" si="113"/>
        <v>Feb</v>
      </c>
    </row>
    <row r="3605" spans="2:16" ht="14.25" customHeight="1" x14ac:dyDescent="0.4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c r="O3605" s="5">
        <f t="shared" si="112"/>
        <v>2021</v>
      </c>
      <c r="P3605" s="5" t="str">
        <f t="shared" si="113"/>
        <v>Feb</v>
      </c>
    </row>
    <row r="3606" spans="2:16" ht="14.25" customHeight="1" x14ac:dyDescent="0.4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c r="O3606" s="5">
        <f t="shared" si="112"/>
        <v>2021</v>
      </c>
      <c r="P3606" s="5" t="str">
        <f t="shared" si="113"/>
        <v>Feb</v>
      </c>
    </row>
    <row r="3607" spans="2:16" ht="14.25" customHeight="1" x14ac:dyDescent="0.4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c r="O3607" s="5">
        <f t="shared" si="112"/>
        <v>2021</v>
      </c>
      <c r="P3607" s="5" t="str">
        <f t="shared" si="113"/>
        <v>Feb</v>
      </c>
    </row>
    <row r="3608" spans="2:16" ht="14.25" customHeight="1" x14ac:dyDescent="0.4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c r="O3608" s="5">
        <f t="shared" si="112"/>
        <v>2021</v>
      </c>
      <c r="P3608" s="5" t="str">
        <f t="shared" si="113"/>
        <v>Feb</v>
      </c>
    </row>
    <row r="3609" spans="2:16" ht="14.25" customHeight="1" x14ac:dyDescent="0.4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c r="O3609" s="5">
        <f t="shared" si="112"/>
        <v>2021</v>
      </c>
      <c r="P3609" s="5" t="str">
        <f t="shared" si="113"/>
        <v>Mar</v>
      </c>
    </row>
    <row r="3610" spans="2:16" ht="14.25" customHeight="1" x14ac:dyDescent="0.4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c r="O3610" s="5">
        <f t="shared" si="112"/>
        <v>2021</v>
      </c>
      <c r="P3610" s="5" t="str">
        <f t="shared" si="113"/>
        <v>Mar</v>
      </c>
    </row>
    <row r="3611" spans="2:16" ht="14.25" customHeight="1" x14ac:dyDescent="0.4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c r="O3611" s="5">
        <f t="shared" si="112"/>
        <v>2021</v>
      </c>
      <c r="P3611" s="5" t="str">
        <f t="shared" si="113"/>
        <v>Mar</v>
      </c>
    </row>
    <row r="3612" spans="2:16" ht="14.25" customHeight="1" x14ac:dyDescent="0.4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c r="O3612" s="5">
        <f t="shared" si="112"/>
        <v>2021</v>
      </c>
      <c r="P3612" s="5" t="str">
        <f t="shared" si="113"/>
        <v>Mar</v>
      </c>
    </row>
    <row r="3613" spans="2:16" ht="14.25" customHeight="1" x14ac:dyDescent="0.4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c r="O3613" s="5">
        <f t="shared" si="112"/>
        <v>2021</v>
      </c>
      <c r="P3613" s="5" t="str">
        <f t="shared" si="113"/>
        <v>Mar</v>
      </c>
    </row>
    <row r="3614" spans="2:16" ht="14.25" customHeight="1" x14ac:dyDescent="0.4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c r="O3614" s="5">
        <f t="shared" si="112"/>
        <v>2021</v>
      </c>
      <c r="P3614" s="5" t="str">
        <f t="shared" si="113"/>
        <v>Mar</v>
      </c>
    </row>
    <row r="3615" spans="2:16" ht="14.25" customHeight="1" x14ac:dyDescent="0.4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c r="O3615" s="5">
        <f t="shared" si="112"/>
        <v>2021</v>
      </c>
      <c r="P3615" s="5" t="str">
        <f t="shared" si="113"/>
        <v>Apr</v>
      </c>
    </row>
    <row r="3616" spans="2:16" ht="14.25" customHeight="1" x14ac:dyDescent="0.4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c r="O3616" s="5">
        <f t="shared" si="112"/>
        <v>2021</v>
      </c>
      <c r="P3616" s="5" t="str">
        <f t="shared" si="113"/>
        <v>Apr</v>
      </c>
    </row>
    <row r="3617" spans="2:16" ht="14.25" customHeight="1" x14ac:dyDescent="0.4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c r="O3617" s="5">
        <f t="shared" si="112"/>
        <v>2021</v>
      </c>
      <c r="P3617" s="5" t="str">
        <f t="shared" si="113"/>
        <v>Apr</v>
      </c>
    </row>
    <row r="3618" spans="2:16" ht="14.25" customHeight="1" x14ac:dyDescent="0.4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c r="O3618" s="5">
        <f t="shared" si="112"/>
        <v>2021</v>
      </c>
      <c r="P3618" s="5" t="str">
        <f t="shared" si="113"/>
        <v>Apr</v>
      </c>
    </row>
    <row r="3619" spans="2:16" ht="14.25" customHeight="1" x14ac:dyDescent="0.4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c r="O3619" s="5">
        <f t="shared" si="112"/>
        <v>2021</v>
      </c>
      <c r="P3619" s="5" t="str">
        <f t="shared" si="113"/>
        <v>Apr</v>
      </c>
    </row>
    <row r="3620" spans="2:16" ht="14.25" customHeight="1" x14ac:dyDescent="0.4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c r="O3620" s="5">
        <f t="shared" si="112"/>
        <v>2021</v>
      </c>
      <c r="P3620" s="5" t="str">
        <f t="shared" si="113"/>
        <v>Apr</v>
      </c>
    </row>
    <row r="3621" spans="2:16" ht="14.25" customHeight="1" x14ac:dyDescent="0.4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c r="O3621" s="5">
        <f t="shared" si="112"/>
        <v>2021</v>
      </c>
      <c r="P3621" s="5" t="str">
        <f t="shared" si="113"/>
        <v>May</v>
      </c>
    </row>
    <row r="3622" spans="2:16" ht="14.25" customHeight="1" x14ac:dyDescent="0.4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c r="O3622" s="5">
        <f t="shared" si="112"/>
        <v>2021</v>
      </c>
      <c r="P3622" s="5" t="str">
        <f t="shared" si="113"/>
        <v>May</v>
      </c>
    </row>
    <row r="3623" spans="2:16" ht="14.25" customHeight="1" x14ac:dyDescent="0.4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c r="O3623" s="5">
        <f t="shared" si="112"/>
        <v>2021</v>
      </c>
      <c r="P3623" s="5" t="str">
        <f t="shared" si="113"/>
        <v>May</v>
      </c>
    </row>
    <row r="3624" spans="2:16" ht="14.25" customHeight="1" x14ac:dyDescent="0.4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c r="O3624" s="5">
        <f t="shared" si="112"/>
        <v>2021</v>
      </c>
      <c r="P3624" s="5" t="str">
        <f t="shared" si="113"/>
        <v>May</v>
      </c>
    </row>
    <row r="3625" spans="2:16" ht="14.25" customHeight="1" x14ac:dyDescent="0.4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c r="O3625" s="5">
        <f t="shared" si="112"/>
        <v>2021</v>
      </c>
      <c r="P3625" s="5" t="str">
        <f t="shared" si="113"/>
        <v>May</v>
      </c>
    </row>
    <row r="3626" spans="2:16" ht="14.25" customHeight="1" x14ac:dyDescent="0.4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c r="O3626" s="5">
        <f t="shared" si="112"/>
        <v>2021</v>
      </c>
      <c r="P3626" s="5" t="str">
        <f t="shared" si="113"/>
        <v>May</v>
      </c>
    </row>
    <row r="3627" spans="2:16" ht="14.25" customHeight="1" x14ac:dyDescent="0.4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c r="O3627" s="5">
        <f t="shared" si="112"/>
        <v>2021</v>
      </c>
      <c r="P3627" s="5" t="str">
        <f t="shared" si="113"/>
        <v>Jun</v>
      </c>
    </row>
    <row r="3628" spans="2:16" ht="14.25" customHeight="1" x14ac:dyDescent="0.4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c r="O3628" s="5">
        <f t="shared" si="112"/>
        <v>2021</v>
      </c>
      <c r="P3628" s="5" t="str">
        <f t="shared" si="113"/>
        <v>Jun</v>
      </c>
    </row>
    <row r="3629" spans="2:16" ht="14.25" customHeight="1" x14ac:dyDescent="0.4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c r="O3629" s="5">
        <f t="shared" si="112"/>
        <v>2021</v>
      </c>
      <c r="P3629" s="5" t="str">
        <f t="shared" si="113"/>
        <v>Jun</v>
      </c>
    </row>
    <row r="3630" spans="2:16" ht="14.25" customHeight="1" x14ac:dyDescent="0.4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c r="O3630" s="5">
        <f t="shared" si="112"/>
        <v>2021</v>
      </c>
      <c r="P3630" s="5" t="str">
        <f t="shared" si="113"/>
        <v>Jun</v>
      </c>
    </row>
    <row r="3631" spans="2:16" ht="14.25" customHeight="1" x14ac:dyDescent="0.4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c r="O3631" s="5">
        <f t="shared" si="112"/>
        <v>2021</v>
      </c>
      <c r="P3631" s="5" t="str">
        <f t="shared" si="113"/>
        <v>Jun</v>
      </c>
    </row>
    <row r="3632" spans="2:16" ht="14.25" customHeight="1" x14ac:dyDescent="0.4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c r="O3632" s="5">
        <f t="shared" si="112"/>
        <v>2021</v>
      </c>
      <c r="P3632" s="5" t="str">
        <f t="shared" si="113"/>
        <v>Jun</v>
      </c>
    </row>
    <row r="3633" spans="2:16" ht="14.25" customHeight="1" x14ac:dyDescent="0.4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c r="O3633" s="5">
        <f t="shared" si="112"/>
        <v>2021</v>
      </c>
      <c r="P3633" s="5" t="str">
        <f t="shared" si="113"/>
        <v>Jul</v>
      </c>
    </row>
    <row r="3634" spans="2:16" ht="14.25" customHeight="1" x14ac:dyDescent="0.4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c r="O3634" s="5">
        <f t="shared" si="112"/>
        <v>2021</v>
      </c>
      <c r="P3634" s="5" t="str">
        <f t="shared" si="113"/>
        <v>Jul</v>
      </c>
    </row>
    <row r="3635" spans="2:16" ht="14.25" customHeight="1" x14ac:dyDescent="0.4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c r="O3635" s="5">
        <f t="shared" si="112"/>
        <v>2021</v>
      </c>
      <c r="P3635" s="5" t="str">
        <f t="shared" si="113"/>
        <v>Jul</v>
      </c>
    </row>
    <row r="3636" spans="2:16" ht="14.25" customHeight="1" x14ac:dyDescent="0.4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c r="O3636" s="5">
        <f t="shared" si="112"/>
        <v>2021</v>
      </c>
      <c r="P3636" s="5" t="str">
        <f t="shared" si="113"/>
        <v>Jul</v>
      </c>
    </row>
    <row r="3637" spans="2:16" ht="14.25" customHeight="1" x14ac:dyDescent="0.4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c r="O3637" s="5">
        <f t="shared" si="112"/>
        <v>2021</v>
      </c>
      <c r="P3637" s="5" t="str">
        <f t="shared" si="113"/>
        <v>Jul</v>
      </c>
    </row>
    <row r="3638" spans="2:16" ht="14.25" customHeight="1" x14ac:dyDescent="0.4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c r="O3638" s="5">
        <f t="shared" si="112"/>
        <v>2021</v>
      </c>
      <c r="P3638" s="5" t="str">
        <f t="shared" si="113"/>
        <v>Jul</v>
      </c>
    </row>
    <row r="3639" spans="2:16" ht="14.25" customHeight="1" x14ac:dyDescent="0.4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c r="O3639" s="5">
        <f t="shared" si="112"/>
        <v>2021</v>
      </c>
      <c r="P3639" s="5" t="str">
        <f t="shared" si="113"/>
        <v>Aug</v>
      </c>
    </row>
    <row r="3640" spans="2:16" ht="14.25" customHeight="1" x14ac:dyDescent="0.4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c r="O3640" s="5">
        <f t="shared" si="112"/>
        <v>2021</v>
      </c>
      <c r="P3640" s="5" t="str">
        <f t="shared" si="113"/>
        <v>Aug</v>
      </c>
    </row>
    <row r="3641" spans="2:16" ht="14.25" customHeight="1" x14ac:dyDescent="0.4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c r="O3641" s="5">
        <f t="shared" si="112"/>
        <v>2021</v>
      </c>
      <c r="P3641" s="5" t="str">
        <f t="shared" si="113"/>
        <v>Aug</v>
      </c>
    </row>
    <row r="3642" spans="2:16" ht="14.25" customHeight="1" x14ac:dyDescent="0.4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c r="O3642" s="5">
        <f t="shared" si="112"/>
        <v>2021</v>
      </c>
      <c r="P3642" s="5" t="str">
        <f t="shared" si="113"/>
        <v>Aug</v>
      </c>
    </row>
    <row r="3643" spans="2:16" ht="14.25" customHeight="1" x14ac:dyDescent="0.4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c r="O3643" s="5">
        <f t="shared" si="112"/>
        <v>2021</v>
      </c>
      <c r="P3643" s="5" t="str">
        <f t="shared" si="113"/>
        <v>Aug</v>
      </c>
    </row>
    <row r="3644" spans="2:16" ht="14.25" customHeight="1" x14ac:dyDescent="0.4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c r="O3644" s="5">
        <f t="shared" si="112"/>
        <v>2021</v>
      </c>
      <c r="P3644" s="5" t="str">
        <f t="shared" si="113"/>
        <v>Aug</v>
      </c>
    </row>
    <row r="3645" spans="2:16" ht="14.25" customHeight="1" x14ac:dyDescent="0.4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c r="O3645" s="5">
        <f t="shared" si="112"/>
        <v>2021</v>
      </c>
      <c r="P3645" s="5" t="str">
        <f t="shared" si="113"/>
        <v>Sep</v>
      </c>
    </row>
    <row r="3646" spans="2:16" ht="14.25" customHeight="1" x14ac:dyDescent="0.4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c r="O3646" s="5">
        <f t="shared" si="112"/>
        <v>2021</v>
      </c>
      <c r="P3646" s="5" t="str">
        <f t="shared" si="113"/>
        <v>Sep</v>
      </c>
    </row>
    <row r="3647" spans="2:16" ht="14.25" customHeight="1" x14ac:dyDescent="0.4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c r="O3647" s="5">
        <f t="shared" si="112"/>
        <v>2021</v>
      </c>
      <c r="P3647" s="5" t="str">
        <f t="shared" si="113"/>
        <v>Sep</v>
      </c>
    </row>
    <row r="3648" spans="2:16" ht="14.25" customHeight="1" x14ac:dyDescent="0.4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c r="O3648" s="5">
        <f t="shared" si="112"/>
        <v>2021</v>
      </c>
      <c r="P3648" s="5" t="str">
        <f t="shared" si="113"/>
        <v>Sep</v>
      </c>
    </row>
    <row r="3649" spans="2:16" ht="14.25" customHeight="1" x14ac:dyDescent="0.4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c r="O3649" s="5">
        <f t="shared" si="112"/>
        <v>2021</v>
      </c>
      <c r="P3649" s="5" t="str">
        <f t="shared" si="113"/>
        <v>Sep</v>
      </c>
    </row>
    <row r="3650" spans="2:16" ht="14.25" customHeight="1" x14ac:dyDescent="0.4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c r="O3650" s="5">
        <f t="shared" si="112"/>
        <v>2021</v>
      </c>
      <c r="P3650" s="5" t="str">
        <f t="shared" si="113"/>
        <v>Sep</v>
      </c>
    </row>
    <row r="3651" spans="2:16" ht="14.25" customHeight="1" x14ac:dyDescent="0.4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c r="O3651" s="5">
        <f t="shared" si="112"/>
        <v>2021</v>
      </c>
      <c r="P3651" s="5" t="str">
        <f t="shared" si="113"/>
        <v>Oct</v>
      </c>
    </row>
    <row r="3652" spans="2:16" ht="14.25" customHeight="1" x14ac:dyDescent="0.4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c r="O3652" s="5">
        <f t="shared" si="112"/>
        <v>2021</v>
      </c>
      <c r="P3652" s="5" t="str">
        <f t="shared" si="113"/>
        <v>Oct</v>
      </c>
    </row>
    <row r="3653" spans="2:16" ht="14.25" customHeight="1" x14ac:dyDescent="0.4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c r="O3653" s="5">
        <f t="shared" si="112"/>
        <v>2021</v>
      </c>
      <c r="P3653" s="5" t="str">
        <f t="shared" si="113"/>
        <v>Oct</v>
      </c>
    </row>
    <row r="3654" spans="2:16" ht="14.25" customHeight="1" x14ac:dyDescent="0.4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c r="O3654" s="5">
        <f t="shared" si="112"/>
        <v>2021</v>
      </c>
      <c r="P3654" s="5" t="str">
        <f t="shared" si="113"/>
        <v>Oct</v>
      </c>
    </row>
    <row r="3655" spans="2:16" ht="14.25" customHeight="1" x14ac:dyDescent="0.4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c r="O3655" s="5">
        <f t="shared" ref="O3655:O3718" si="114">YEAR(D3655)</f>
        <v>2021</v>
      </c>
      <c r="P3655" s="5" t="str">
        <f t="shared" ref="P3655:P3718" si="115">TEXT(D3655, "mmm")</f>
        <v>Oct</v>
      </c>
    </row>
    <row r="3656" spans="2:16" ht="14.25" customHeight="1" x14ac:dyDescent="0.4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c r="O3656" s="5">
        <f t="shared" si="114"/>
        <v>2021</v>
      </c>
      <c r="P3656" s="5" t="str">
        <f t="shared" si="115"/>
        <v>Oct</v>
      </c>
    </row>
    <row r="3657" spans="2:16" ht="14.25" customHeight="1" x14ac:dyDescent="0.4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c r="O3657" s="5">
        <f t="shared" si="114"/>
        <v>2021</v>
      </c>
      <c r="P3657" s="5" t="str">
        <f t="shared" si="115"/>
        <v>Nov</v>
      </c>
    </row>
    <row r="3658" spans="2:16" ht="14.25" customHeight="1" x14ac:dyDescent="0.4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c r="O3658" s="5">
        <f t="shared" si="114"/>
        <v>2021</v>
      </c>
      <c r="P3658" s="5" t="str">
        <f t="shared" si="115"/>
        <v>Nov</v>
      </c>
    </row>
    <row r="3659" spans="2:16" ht="14.25" customHeight="1" x14ac:dyDescent="0.4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c r="O3659" s="5">
        <f t="shared" si="114"/>
        <v>2021</v>
      </c>
      <c r="P3659" s="5" t="str">
        <f t="shared" si="115"/>
        <v>Nov</v>
      </c>
    </row>
    <row r="3660" spans="2:16" ht="14.25" customHeight="1" x14ac:dyDescent="0.4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c r="O3660" s="5">
        <f t="shared" si="114"/>
        <v>2021</v>
      </c>
      <c r="P3660" s="5" t="str">
        <f t="shared" si="115"/>
        <v>Nov</v>
      </c>
    </row>
    <row r="3661" spans="2:16" ht="14.25" customHeight="1" x14ac:dyDescent="0.4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c r="O3661" s="5">
        <f t="shared" si="114"/>
        <v>2021</v>
      </c>
      <c r="P3661" s="5" t="str">
        <f t="shared" si="115"/>
        <v>Nov</v>
      </c>
    </row>
    <row r="3662" spans="2:16" ht="14.25" customHeight="1" x14ac:dyDescent="0.4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c r="O3662" s="5">
        <f t="shared" si="114"/>
        <v>2021</v>
      </c>
      <c r="P3662" s="5" t="str">
        <f t="shared" si="115"/>
        <v>Nov</v>
      </c>
    </row>
    <row r="3663" spans="2:16" ht="14.25" customHeight="1" x14ac:dyDescent="0.4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c r="O3663" s="5">
        <f t="shared" si="114"/>
        <v>2021</v>
      </c>
      <c r="P3663" s="5" t="str">
        <f t="shared" si="115"/>
        <v>Dec</v>
      </c>
    </row>
    <row r="3664" spans="2:16" ht="14.25" customHeight="1" x14ac:dyDescent="0.4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c r="O3664" s="5">
        <f t="shared" si="114"/>
        <v>2021</v>
      </c>
      <c r="P3664" s="5" t="str">
        <f t="shared" si="115"/>
        <v>Dec</v>
      </c>
    </row>
    <row r="3665" spans="2:16" ht="14.25" customHeight="1" x14ac:dyDescent="0.4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c r="O3665" s="5">
        <f t="shared" si="114"/>
        <v>2021</v>
      </c>
      <c r="P3665" s="5" t="str">
        <f t="shared" si="115"/>
        <v>Dec</v>
      </c>
    </row>
    <row r="3666" spans="2:16" ht="14.25" customHeight="1" x14ac:dyDescent="0.4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c r="O3666" s="5">
        <f t="shared" si="114"/>
        <v>2021</v>
      </c>
      <c r="P3666" s="5" t="str">
        <f t="shared" si="115"/>
        <v>Dec</v>
      </c>
    </row>
    <row r="3667" spans="2:16" ht="14.25" customHeight="1" x14ac:dyDescent="0.4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c r="O3667" s="5">
        <f t="shared" si="114"/>
        <v>2021</v>
      </c>
      <c r="P3667" s="5" t="str">
        <f t="shared" si="115"/>
        <v>Dec</v>
      </c>
    </row>
    <row r="3668" spans="2:16" ht="14.25" customHeight="1" x14ac:dyDescent="0.4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c r="O3668" s="5">
        <f t="shared" si="114"/>
        <v>2021</v>
      </c>
      <c r="P3668" s="5" t="str">
        <f t="shared" si="115"/>
        <v>Dec</v>
      </c>
    </row>
    <row r="3669" spans="2:16" ht="14.25" customHeight="1" x14ac:dyDescent="0.4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c r="O3669" s="5">
        <f t="shared" si="114"/>
        <v>2021</v>
      </c>
      <c r="P3669" s="5" t="str">
        <f t="shared" si="115"/>
        <v>Jan</v>
      </c>
    </row>
    <row r="3670" spans="2:16" ht="14.25" customHeight="1" x14ac:dyDescent="0.4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c r="O3670" s="5">
        <f t="shared" si="114"/>
        <v>2021</v>
      </c>
      <c r="P3670" s="5" t="str">
        <f t="shared" si="115"/>
        <v>Jan</v>
      </c>
    </row>
    <row r="3671" spans="2:16" ht="14.25" customHeight="1" x14ac:dyDescent="0.4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c r="O3671" s="5">
        <f t="shared" si="114"/>
        <v>2021</v>
      </c>
      <c r="P3671" s="5" t="str">
        <f t="shared" si="115"/>
        <v>Jan</v>
      </c>
    </row>
    <row r="3672" spans="2:16" ht="14.25" customHeight="1" x14ac:dyDescent="0.4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c r="O3672" s="5">
        <f t="shared" si="114"/>
        <v>2021</v>
      </c>
      <c r="P3672" s="5" t="str">
        <f t="shared" si="115"/>
        <v>Jan</v>
      </c>
    </row>
    <row r="3673" spans="2:16" ht="14.25" customHeight="1" x14ac:dyDescent="0.4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c r="O3673" s="5">
        <f t="shared" si="114"/>
        <v>2021</v>
      </c>
      <c r="P3673" s="5" t="str">
        <f t="shared" si="115"/>
        <v>Jan</v>
      </c>
    </row>
    <row r="3674" spans="2:16" ht="14.25" customHeight="1" x14ac:dyDescent="0.4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c r="O3674" s="5">
        <f t="shared" si="114"/>
        <v>2021</v>
      </c>
      <c r="P3674" s="5" t="str">
        <f t="shared" si="115"/>
        <v>Jan</v>
      </c>
    </row>
    <row r="3675" spans="2:16" ht="14.25" customHeight="1" x14ac:dyDescent="0.4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c r="O3675" s="5">
        <f t="shared" si="114"/>
        <v>2021</v>
      </c>
      <c r="P3675" s="5" t="str">
        <f t="shared" si="115"/>
        <v>Feb</v>
      </c>
    </row>
    <row r="3676" spans="2:16" ht="14.25" customHeight="1" x14ac:dyDescent="0.4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c r="O3676" s="5">
        <f t="shared" si="114"/>
        <v>2021</v>
      </c>
      <c r="P3676" s="5" t="str">
        <f t="shared" si="115"/>
        <v>Feb</v>
      </c>
    </row>
    <row r="3677" spans="2:16" ht="14.25" customHeight="1" x14ac:dyDescent="0.4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c r="O3677" s="5">
        <f t="shared" si="114"/>
        <v>2021</v>
      </c>
      <c r="P3677" s="5" t="str">
        <f t="shared" si="115"/>
        <v>Feb</v>
      </c>
    </row>
    <row r="3678" spans="2:16" ht="14.25" customHeight="1" x14ac:dyDescent="0.4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c r="O3678" s="5">
        <f t="shared" si="114"/>
        <v>2021</v>
      </c>
      <c r="P3678" s="5" t="str">
        <f t="shared" si="115"/>
        <v>Feb</v>
      </c>
    </row>
    <row r="3679" spans="2:16" ht="14.25" customHeight="1" x14ac:dyDescent="0.4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c r="O3679" s="5">
        <f t="shared" si="114"/>
        <v>2021</v>
      </c>
      <c r="P3679" s="5" t="str">
        <f t="shared" si="115"/>
        <v>Feb</v>
      </c>
    </row>
    <row r="3680" spans="2:16" ht="14.25" customHeight="1" x14ac:dyDescent="0.4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c r="O3680" s="5">
        <f t="shared" si="114"/>
        <v>2021</v>
      </c>
      <c r="P3680" s="5" t="str">
        <f t="shared" si="115"/>
        <v>Feb</v>
      </c>
    </row>
    <row r="3681" spans="2:16" ht="14.25" customHeight="1" x14ac:dyDescent="0.4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c r="O3681" s="5">
        <f t="shared" si="114"/>
        <v>2021</v>
      </c>
      <c r="P3681" s="5" t="str">
        <f t="shared" si="115"/>
        <v>Mar</v>
      </c>
    </row>
    <row r="3682" spans="2:16" ht="14.25" customHeight="1" x14ac:dyDescent="0.4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c r="O3682" s="5">
        <f t="shared" si="114"/>
        <v>2021</v>
      </c>
      <c r="P3682" s="5" t="str">
        <f t="shared" si="115"/>
        <v>Mar</v>
      </c>
    </row>
    <row r="3683" spans="2:16" ht="14.25" customHeight="1" x14ac:dyDescent="0.4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c r="O3683" s="5">
        <f t="shared" si="114"/>
        <v>2021</v>
      </c>
      <c r="P3683" s="5" t="str">
        <f t="shared" si="115"/>
        <v>Mar</v>
      </c>
    </row>
    <row r="3684" spans="2:16" ht="14.25" customHeight="1" x14ac:dyDescent="0.4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c r="O3684" s="5">
        <f t="shared" si="114"/>
        <v>2021</v>
      </c>
      <c r="P3684" s="5" t="str">
        <f t="shared" si="115"/>
        <v>Mar</v>
      </c>
    </row>
    <row r="3685" spans="2:16" ht="14.25" customHeight="1" x14ac:dyDescent="0.4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c r="O3685" s="5">
        <f t="shared" si="114"/>
        <v>2021</v>
      </c>
      <c r="P3685" s="5" t="str">
        <f t="shared" si="115"/>
        <v>Mar</v>
      </c>
    </row>
    <row r="3686" spans="2:16" ht="14.25" customHeight="1" x14ac:dyDescent="0.4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c r="O3686" s="5">
        <f t="shared" si="114"/>
        <v>2021</v>
      </c>
      <c r="P3686" s="5" t="str">
        <f t="shared" si="115"/>
        <v>Mar</v>
      </c>
    </row>
    <row r="3687" spans="2:16" ht="14.25" customHeight="1" x14ac:dyDescent="0.4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c r="O3687" s="5">
        <f t="shared" si="114"/>
        <v>2021</v>
      </c>
      <c r="P3687" s="5" t="str">
        <f t="shared" si="115"/>
        <v>Apr</v>
      </c>
    </row>
    <row r="3688" spans="2:16" ht="14.25" customHeight="1" x14ac:dyDescent="0.4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c r="O3688" s="5">
        <f t="shared" si="114"/>
        <v>2021</v>
      </c>
      <c r="P3688" s="5" t="str">
        <f t="shared" si="115"/>
        <v>Apr</v>
      </c>
    </row>
    <row r="3689" spans="2:16" ht="14.25" customHeight="1" x14ac:dyDescent="0.4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c r="O3689" s="5">
        <f t="shared" si="114"/>
        <v>2021</v>
      </c>
      <c r="P3689" s="5" t="str">
        <f t="shared" si="115"/>
        <v>Apr</v>
      </c>
    </row>
    <row r="3690" spans="2:16" ht="14.25" customHeight="1" x14ac:dyDescent="0.4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c r="O3690" s="5">
        <f t="shared" si="114"/>
        <v>2021</v>
      </c>
      <c r="P3690" s="5" t="str">
        <f t="shared" si="115"/>
        <v>Apr</v>
      </c>
    </row>
    <row r="3691" spans="2:16" ht="14.25" customHeight="1" x14ac:dyDescent="0.4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c r="O3691" s="5">
        <f t="shared" si="114"/>
        <v>2021</v>
      </c>
      <c r="P3691" s="5" t="str">
        <f t="shared" si="115"/>
        <v>Apr</v>
      </c>
    </row>
    <row r="3692" spans="2:16" ht="14.25" customHeight="1" x14ac:dyDescent="0.4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c r="O3692" s="5">
        <f t="shared" si="114"/>
        <v>2021</v>
      </c>
      <c r="P3692" s="5" t="str">
        <f t="shared" si="115"/>
        <v>Apr</v>
      </c>
    </row>
    <row r="3693" spans="2:16" ht="14.25" customHeight="1" x14ac:dyDescent="0.4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c r="O3693" s="5">
        <f t="shared" si="114"/>
        <v>2021</v>
      </c>
      <c r="P3693" s="5" t="str">
        <f t="shared" si="115"/>
        <v>May</v>
      </c>
    </row>
    <row r="3694" spans="2:16" ht="14.25" customHeight="1" x14ac:dyDescent="0.4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c r="O3694" s="5">
        <f t="shared" si="114"/>
        <v>2021</v>
      </c>
      <c r="P3694" s="5" t="str">
        <f t="shared" si="115"/>
        <v>May</v>
      </c>
    </row>
    <row r="3695" spans="2:16" ht="14.25" customHeight="1" x14ac:dyDescent="0.4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c r="O3695" s="5">
        <f t="shared" si="114"/>
        <v>2021</v>
      </c>
      <c r="P3695" s="5" t="str">
        <f t="shared" si="115"/>
        <v>May</v>
      </c>
    </row>
    <row r="3696" spans="2:16" ht="14.25" customHeight="1" x14ac:dyDescent="0.4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c r="O3696" s="5">
        <f t="shared" si="114"/>
        <v>2021</v>
      </c>
      <c r="P3696" s="5" t="str">
        <f t="shared" si="115"/>
        <v>May</v>
      </c>
    </row>
    <row r="3697" spans="2:16" ht="14.25" customHeight="1" x14ac:dyDescent="0.4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c r="O3697" s="5">
        <f t="shared" si="114"/>
        <v>2021</v>
      </c>
      <c r="P3697" s="5" t="str">
        <f t="shared" si="115"/>
        <v>May</v>
      </c>
    </row>
    <row r="3698" spans="2:16" ht="14.25" customHeight="1" x14ac:dyDescent="0.4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c r="O3698" s="5">
        <f t="shared" si="114"/>
        <v>2021</v>
      </c>
      <c r="P3698" s="5" t="str">
        <f t="shared" si="115"/>
        <v>May</v>
      </c>
    </row>
    <row r="3699" spans="2:16" ht="14.25" customHeight="1" x14ac:dyDescent="0.4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c r="O3699" s="5">
        <f t="shared" si="114"/>
        <v>2021</v>
      </c>
      <c r="P3699" s="5" t="str">
        <f t="shared" si="115"/>
        <v>Jun</v>
      </c>
    </row>
    <row r="3700" spans="2:16" ht="14.25" customHeight="1" x14ac:dyDescent="0.4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c r="O3700" s="5">
        <f t="shared" si="114"/>
        <v>2021</v>
      </c>
      <c r="P3700" s="5" t="str">
        <f t="shared" si="115"/>
        <v>Jun</v>
      </c>
    </row>
    <row r="3701" spans="2:16" ht="14.25" customHeight="1" x14ac:dyDescent="0.4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c r="O3701" s="5">
        <f t="shared" si="114"/>
        <v>2021</v>
      </c>
      <c r="P3701" s="5" t="str">
        <f t="shared" si="115"/>
        <v>Jun</v>
      </c>
    </row>
    <row r="3702" spans="2:16" ht="14.25" customHeight="1" x14ac:dyDescent="0.4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c r="O3702" s="5">
        <f t="shared" si="114"/>
        <v>2021</v>
      </c>
      <c r="P3702" s="5" t="str">
        <f t="shared" si="115"/>
        <v>Jun</v>
      </c>
    </row>
    <row r="3703" spans="2:16" ht="14.25" customHeight="1" x14ac:dyDescent="0.4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c r="O3703" s="5">
        <f t="shared" si="114"/>
        <v>2021</v>
      </c>
      <c r="P3703" s="5" t="str">
        <f t="shared" si="115"/>
        <v>Jun</v>
      </c>
    </row>
    <row r="3704" spans="2:16" ht="14.25" customHeight="1" x14ac:dyDescent="0.4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c r="O3704" s="5">
        <f t="shared" si="114"/>
        <v>2021</v>
      </c>
      <c r="P3704" s="5" t="str">
        <f t="shared" si="115"/>
        <v>Jun</v>
      </c>
    </row>
    <row r="3705" spans="2:16" ht="14.25" customHeight="1" x14ac:dyDescent="0.4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c r="O3705" s="5">
        <f t="shared" si="114"/>
        <v>2021</v>
      </c>
      <c r="P3705" s="5" t="str">
        <f t="shared" si="115"/>
        <v>Jul</v>
      </c>
    </row>
    <row r="3706" spans="2:16" ht="14.25" customHeight="1" x14ac:dyDescent="0.4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c r="O3706" s="5">
        <f t="shared" si="114"/>
        <v>2021</v>
      </c>
      <c r="P3706" s="5" t="str">
        <f t="shared" si="115"/>
        <v>Jul</v>
      </c>
    </row>
    <row r="3707" spans="2:16" ht="14.25" customHeight="1" x14ac:dyDescent="0.4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c r="O3707" s="5">
        <f t="shared" si="114"/>
        <v>2021</v>
      </c>
      <c r="P3707" s="5" t="str">
        <f t="shared" si="115"/>
        <v>Jul</v>
      </c>
    </row>
    <row r="3708" spans="2:16" ht="14.25" customHeight="1" x14ac:dyDescent="0.4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c r="O3708" s="5">
        <f t="shared" si="114"/>
        <v>2021</v>
      </c>
      <c r="P3708" s="5" t="str">
        <f t="shared" si="115"/>
        <v>Jul</v>
      </c>
    </row>
    <row r="3709" spans="2:16" ht="14.25" customHeight="1" x14ac:dyDescent="0.4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c r="O3709" s="5">
        <f t="shared" si="114"/>
        <v>2021</v>
      </c>
      <c r="P3709" s="5" t="str">
        <f t="shared" si="115"/>
        <v>Jul</v>
      </c>
    </row>
    <row r="3710" spans="2:16" ht="14.25" customHeight="1" x14ac:dyDescent="0.4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c r="O3710" s="5">
        <f t="shared" si="114"/>
        <v>2021</v>
      </c>
      <c r="P3710" s="5" t="str">
        <f t="shared" si="115"/>
        <v>Jul</v>
      </c>
    </row>
    <row r="3711" spans="2:16" ht="14.25" customHeight="1" x14ac:dyDescent="0.4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c r="O3711" s="5">
        <f t="shared" si="114"/>
        <v>2021</v>
      </c>
      <c r="P3711" s="5" t="str">
        <f t="shared" si="115"/>
        <v>Aug</v>
      </c>
    </row>
    <row r="3712" spans="2:16" ht="14.25" customHeight="1" x14ac:dyDescent="0.4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c r="O3712" s="5">
        <f t="shared" si="114"/>
        <v>2021</v>
      </c>
      <c r="P3712" s="5" t="str">
        <f t="shared" si="115"/>
        <v>Aug</v>
      </c>
    </row>
    <row r="3713" spans="2:16" ht="14.25" customHeight="1" x14ac:dyDescent="0.4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c r="O3713" s="5">
        <f t="shared" si="114"/>
        <v>2021</v>
      </c>
      <c r="P3713" s="5" t="str">
        <f t="shared" si="115"/>
        <v>Aug</v>
      </c>
    </row>
    <row r="3714" spans="2:16" ht="14.25" customHeight="1" x14ac:dyDescent="0.4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c r="O3714" s="5">
        <f t="shared" si="114"/>
        <v>2021</v>
      </c>
      <c r="P3714" s="5" t="str">
        <f t="shared" si="115"/>
        <v>Aug</v>
      </c>
    </row>
    <row r="3715" spans="2:16" ht="14.25" customHeight="1" x14ac:dyDescent="0.4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c r="O3715" s="5">
        <f t="shared" si="114"/>
        <v>2021</v>
      </c>
      <c r="P3715" s="5" t="str">
        <f t="shared" si="115"/>
        <v>Aug</v>
      </c>
    </row>
    <row r="3716" spans="2:16" ht="14.25" customHeight="1" x14ac:dyDescent="0.4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c r="O3716" s="5">
        <f t="shared" si="114"/>
        <v>2021</v>
      </c>
      <c r="P3716" s="5" t="str">
        <f t="shared" si="115"/>
        <v>Aug</v>
      </c>
    </row>
    <row r="3717" spans="2:16" ht="14.25" customHeight="1" x14ac:dyDescent="0.4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c r="O3717" s="5">
        <f t="shared" si="114"/>
        <v>2021</v>
      </c>
      <c r="P3717" s="5" t="str">
        <f t="shared" si="115"/>
        <v>Sep</v>
      </c>
    </row>
    <row r="3718" spans="2:16" ht="14.25" customHeight="1" x14ac:dyDescent="0.4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c r="O3718" s="5">
        <f t="shared" si="114"/>
        <v>2021</v>
      </c>
      <c r="P3718" s="5" t="str">
        <f t="shared" si="115"/>
        <v>Sep</v>
      </c>
    </row>
    <row r="3719" spans="2:16" ht="14.25" customHeight="1" x14ac:dyDescent="0.4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c r="O3719" s="5">
        <f t="shared" ref="O3719:O3782" si="116">YEAR(D3719)</f>
        <v>2021</v>
      </c>
      <c r="P3719" s="5" t="str">
        <f t="shared" ref="P3719:P3782" si="117">TEXT(D3719, "mmm")</f>
        <v>Sep</v>
      </c>
    </row>
    <row r="3720" spans="2:16" ht="14.25" customHeight="1" x14ac:dyDescent="0.4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c r="O3720" s="5">
        <f t="shared" si="116"/>
        <v>2021</v>
      </c>
      <c r="P3720" s="5" t="str">
        <f t="shared" si="117"/>
        <v>Sep</v>
      </c>
    </row>
    <row r="3721" spans="2:16" ht="14.25" customHeight="1" x14ac:dyDescent="0.4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c r="O3721" s="5">
        <f t="shared" si="116"/>
        <v>2021</v>
      </c>
      <c r="P3721" s="5" t="str">
        <f t="shared" si="117"/>
        <v>Sep</v>
      </c>
    </row>
    <row r="3722" spans="2:16" ht="14.25" customHeight="1" x14ac:dyDescent="0.4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c r="O3722" s="5">
        <f t="shared" si="116"/>
        <v>2021</v>
      </c>
      <c r="P3722" s="5" t="str">
        <f t="shared" si="117"/>
        <v>Sep</v>
      </c>
    </row>
    <row r="3723" spans="2:16" ht="14.25" customHeight="1" x14ac:dyDescent="0.4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c r="O3723" s="5">
        <f t="shared" si="116"/>
        <v>2021</v>
      </c>
      <c r="P3723" s="5" t="str">
        <f t="shared" si="117"/>
        <v>Oct</v>
      </c>
    </row>
    <row r="3724" spans="2:16" ht="14.25" customHeight="1" x14ac:dyDescent="0.4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c r="O3724" s="5">
        <f t="shared" si="116"/>
        <v>2021</v>
      </c>
      <c r="P3724" s="5" t="str">
        <f t="shared" si="117"/>
        <v>Oct</v>
      </c>
    </row>
    <row r="3725" spans="2:16" ht="14.25" customHeight="1" x14ac:dyDescent="0.4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c r="O3725" s="5">
        <f t="shared" si="116"/>
        <v>2021</v>
      </c>
      <c r="P3725" s="5" t="str">
        <f t="shared" si="117"/>
        <v>Oct</v>
      </c>
    </row>
    <row r="3726" spans="2:16" ht="14.25" customHeight="1" x14ac:dyDescent="0.4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c r="O3726" s="5">
        <f t="shared" si="116"/>
        <v>2021</v>
      </c>
      <c r="P3726" s="5" t="str">
        <f t="shared" si="117"/>
        <v>Oct</v>
      </c>
    </row>
    <row r="3727" spans="2:16" ht="14.25" customHeight="1" x14ac:dyDescent="0.4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c r="O3727" s="5">
        <f t="shared" si="116"/>
        <v>2021</v>
      </c>
      <c r="P3727" s="5" t="str">
        <f t="shared" si="117"/>
        <v>Oct</v>
      </c>
    </row>
    <row r="3728" spans="2:16" ht="14.25" customHeight="1" x14ac:dyDescent="0.4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c r="O3728" s="5">
        <f t="shared" si="116"/>
        <v>2021</v>
      </c>
      <c r="P3728" s="5" t="str">
        <f t="shared" si="117"/>
        <v>Oct</v>
      </c>
    </row>
    <row r="3729" spans="2:16" ht="14.25" customHeight="1" x14ac:dyDescent="0.4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c r="O3729" s="5">
        <f t="shared" si="116"/>
        <v>2021</v>
      </c>
      <c r="P3729" s="5" t="str">
        <f t="shared" si="117"/>
        <v>Nov</v>
      </c>
    </row>
    <row r="3730" spans="2:16" ht="14.25" customHeight="1" x14ac:dyDescent="0.4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c r="O3730" s="5">
        <f t="shared" si="116"/>
        <v>2021</v>
      </c>
      <c r="P3730" s="5" t="str">
        <f t="shared" si="117"/>
        <v>Nov</v>
      </c>
    </row>
    <row r="3731" spans="2:16" ht="14.25" customHeight="1" x14ac:dyDescent="0.4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c r="O3731" s="5">
        <f t="shared" si="116"/>
        <v>2021</v>
      </c>
      <c r="P3731" s="5" t="str">
        <f t="shared" si="117"/>
        <v>Nov</v>
      </c>
    </row>
    <row r="3732" spans="2:16" ht="14.25" customHeight="1" x14ac:dyDescent="0.4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c r="O3732" s="5">
        <f t="shared" si="116"/>
        <v>2021</v>
      </c>
      <c r="P3732" s="5" t="str">
        <f t="shared" si="117"/>
        <v>Nov</v>
      </c>
    </row>
    <row r="3733" spans="2:16" ht="14.25" customHeight="1" x14ac:dyDescent="0.4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c r="O3733" s="5">
        <f t="shared" si="116"/>
        <v>2021</v>
      </c>
      <c r="P3733" s="5" t="str">
        <f t="shared" si="117"/>
        <v>Nov</v>
      </c>
    </row>
    <row r="3734" spans="2:16" ht="14.25" customHeight="1" x14ac:dyDescent="0.4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c r="O3734" s="5">
        <f t="shared" si="116"/>
        <v>2021</v>
      </c>
      <c r="P3734" s="5" t="str">
        <f t="shared" si="117"/>
        <v>Nov</v>
      </c>
    </row>
    <row r="3735" spans="2:16" ht="14.25" customHeight="1" x14ac:dyDescent="0.4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c r="O3735" s="5">
        <f t="shared" si="116"/>
        <v>2021</v>
      </c>
      <c r="P3735" s="5" t="str">
        <f t="shared" si="117"/>
        <v>Dec</v>
      </c>
    </row>
    <row r="3736" spans="2:16" ht="14.25" customHeight="1" x14ac:dyDescent="0.4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c r="O3736" s="5">
        <f t="shared" si="116"/>
        <v>2021</v>
      </c>
      <c r="P3736" s="5" t="str">
        <f t="shared" si="117"/>
        <v>Dec</v>
      </c>
    </row>
    <row r="3737" spans="2:16" ht="14.25" customHeight="1" x14ac:dyDescent="0.4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c r="O3737" s="5">
        <f t="shared" si="116"/>
        <v>2021</v>
      </c>
      <c r="P3737" s="5" t="str">
        <f t="shared" si="117"/>
        <v>Dec</v>
      </c>
    </row>
    <row r="3738" spans="2:16" ht="14.25" customHeight="1" x14ac:dyDescent="0.4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c r="O3738" s="5">
        <f t="shared" si="116"/>
        <v>2021</v>
      </c>
      <c r="P3738" s="5" t="str">
        <f t="shared" si="117"/>
        <v>Dec</v>
      </c>
    </row>
    <row r="3739" spans="2:16" ht="14.25" customHeight="1" x14ac:dyDescent="0.4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c r="O3739" s="5">
        <f t="shared" si="116"/>
        <v>2021</v>
      </c>
      <c r="P3739" s="5" t="str">
        <f t="shared" si="117"/>
        <v>Dec</v>
      </c>
    </row>
    <row r="3740" spans="2:16" ht="14.25" customHeight="1" x14ac:dyDescent="0.4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c r="O3740" s="5">
        <f t="shared" si="116"/>
        <v>2021</v>
      </c>
      <c r="P3740" s="5" t="str">
        <f t="shared" si="117"/>
        <v>Dec</v>
      </c>
    </row>
    <row r="3741" spans="2:16" ht="14.25" customHeight="1" x14ac:dyDescent="0.4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c r="O3741" s="5">
        <f t="shared" si="116"/>
        <v>2021</v>
      </c>
      <c r="P3741" s="5" t="str">
        <f t="shared" si="117"/>
        <v>Jan</v>
      </c>
    </row>
    <row r="3742" spans="2:16" ht="14.25" customHeight="1" x14ac:dyDescent="0.4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c r="O3742" s="5">
        <f t="shared" si="116"/>
        <v>2021</v>
      </c>
      <c r="P3742" s="5" t="str">
        <f t="shared" si="117"/>
        <v>Jan</v>
      </c>
    </row>
    <row r="3743" spans="2:16" ht="14.25" customHeight="1" x14ac:dyDescent="0.4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c r="O3743" s="5">
        <f t="shared" si="116"/>
        <v>2021</v>
      </c>
      <c r="P3743" s="5" t="str">
        <f t="shared" si="117"/>
        <v>Jan</v>
      </c>
    </row>
    <row r="3744" spans="2:16" ht="14.25" customHeight="1" x14ac:dyDescent="0.4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c r="O3744" s="5">
        <f t="shared" si="116"/>
        <v>2021</v>
      </c>
      <c r="P3744" s="5" t="str">
        <f t="shared" si="117"/>
        <v>Jan</v>
      </c>
    </row>
    <row r="3745" spans="2:16" ht="14.25" customHeight="1" x14ac:dyDescent="0.4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c r="O3745" s="5">
        <f t="shared" si="116"/>
        <v>2021</v>
      </c>
      <c r="P3745" s="5" t="str">
        <f t="shared" si="117"/>
        <v>Jan</v>
      </c>
    </row>
    <row r="3746" spans="2:16" ht="14.25" customHeight="1" x14ac:dyDescent="0.4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c r="O3746" s="5">
        <f t="shared" si="116"/>
        <v>2021</v>
      </c>
      <c r="P3746" s="5" t="str">
        <f t="shared" si="117"/>
        <v>Jan</v>
      </c>
    </row>
    <row r="3747" spans="2:16" ht="14.25" customHeight="1" x14ac:dyDescent="0.4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c r="O3747" s="5">
        <f t="shared" si="116"/>
        <v>2021</v>
      </c>
      <c r="P3747" s="5" t="str">
        <f t="shared" si="117"/>
        <v>Feb</v>
      </c>
    </row>
    <row r="3748" spans="2:16" ht="14.25" customHeight="1" x14ac:dyDescent="0.4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c r="O3748" s="5">
        <f t="shared" si="116"/>
        <v>2021</v>
      </c>
      <c r="P3748" s="5" t="str">
        <f t="shared" si="117"/>
        <v>Feb</v>
      </c>
    </row>
    <row r="3749" spans="2:16" ht="14.25" customHeight="1" x14ac:dyDescent="0.4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c r="O3749" s="5">
        <f t="shared" si="116"/>
        <v>2021</v>
      </c>
      <c r="P3749" s="5" t="str">
        <f t="shared" si="117"/>
        <v>Feb</v>
      </c>
    </row>
    <row r="3750" spans="2:16" ht="14.25" customHeight="1" x14ac:dyDescent="0.4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c r="O3750" s="5">
        <f t="shared" si="116"/>
        <v>2021</v>
      </c>
      <c r="P3750" s="5" t="str">
        <f t="shared" si="117"/>
        <v>Feb</v>
      </c>
    </row>
    <row r="3751" spans="2:16" ht="14.25" customHeight="1" x14ac:dyDescent="0.4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c r="O3751" s="5">
        <f t="shared" si="116"/>
        <v>2021</v>
      </c>
      <c r="P3751" s="5" t="str">
        <f t="shared" si="117"/>
        <v>Feb</v>
      </c>
    </row>
    <row r="3752" spans="2:16" ht="14.25" customHeight="1" x14ac:dyDescent="0.4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c r="O3752" s="5">
        <f t="shared" si="116"/>
        <v>2021</v>
      </c>
      <c r="P3752" s="5" t="str">
        <f t="shared" si="117"/>
        <v>Feb</v>
      </c>
    </row>
    <row r="3753" spans="2:16" ht="14.25" customHeight="1" x14ac:dyDescent="0.4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c r="O3753" s="5">
        <f t="shared" si="116"/>
        <v>2021</v>
      </c>
      <c r="P3753" s="5" t="str">
        <f t="shared" si="117"/>
        <v>Mar</v>
      </c>
    </row>
    <row r="3754" spans="2:16" ht="14.25" customHeight="1" x14ac:dyDescent="0.4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c r="O3754" s="5">
        <f t="shared" si="116"/>
        <v>2021</v>
      </c>
      <c r="P3754" s="5" t="str">
        <f t="shared" si="117"/>
        <v>Mar</v>
      </c>
    </row>
    <row r="3755" spans="2:16" ht="14.25" customHeight="1" x14ac:dyDescent="0.4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c r="O3755" s="5">
        <f t="shared" si="116"/>
        <v>2021</v>
      </c>
      <c r="P3755" s="5" t="str">
        <f t="shared" si="117"/>
        <v>Mar</v>
      </c>
    </row>
    <row r="3756" spans="2:16" ht="14.25" customHeight="1" x14ac:dyDescent="0.4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c r="O3756" s="5">
        <f t="shared" si="116"/>
        <v>2021</v>
      </c>
      <c r="P3756" s="5" t="str">
        <f t="shared" si="117"/>
        <v>Mar</v>
      </c>
    </row>
    <row r="3757" spans="2:16" ht="14.25" customHeight="1" x14ac:dyDescent="0.4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c r="O3757" s="5">
        <f t="shared" si="116"/>
        <v>2021</v>
      </c>
      <c r="P3757" s="5" t="str">
        <f t="shared" si="117"/>
        <v>Mar</v>
      </c>
    </row>
    <row r="3758" spans="2:16" ht="14.25" customHeight="1" x14ac:dyDescent="0.4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c r="O3758" s="5">
        <f t="shared" si="116"/>
        <v>2021</v>
      </c>
      <c r="P3758" s="5" t="str">
        <f t="shared" si="117"/>
        <v>Mar</v>
      </c>
    </row>
    <row r="3759" spans="2:16" ht="14.25" customHeight="1" x14ac:dyDescent="0.4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c r="O3759" s="5">
        <f t="shared" si="116"/>
        <v>2021</v>
      </c>
      <c r="P3759" s="5" t="str">
        <f t="shared" si="117"/>
        <v>Apr</v>
      </c>
    </row>
    <row r="3760" spans="2:16" ht="14.25" customHeight="1" x14ac:dyDescent="0.4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c r="O3760" s="5">
        <f t="shared" si="116"/>
        <v>2021</v>
      </c>
      <c r="P3760" s="5" t="str">
        <f t="shared" si="117"/>
        <v>Apr</v>
      </c>
    </row>
    <row r="3761" spans="2:16" ht="14.25" customHeight="1" x14ac:dyDescent="0.4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c r="O3761" s="5">
        <f t="shared" si="116"/>
        <v>2021</v>
      </c>
      <c r="P3761" s="5" t="str">
        <f t="shared" si="117"/>
        <v>Apr</v>
      </c>
    </row>
    <row r="3762" spans="2:16" ht="14.25" customHeight="1" x14ac:dyDescent="0.4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c r="O3762" s="5">
        <f t="shared" si="116"/>
        <v>2021</v>
      </c>
      <c r="P3762" s="5" t="str">
        <f t="shared" si="117"/>
        <v>Apr</v>
      </c>
    </row>
    <row r="3763" spans="2:16" ht="14.25" customHeight="1" x14ac:dyDescent="0.4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c r="O3763" s="5">
        <f t="shared" si="116"/>
        <v>2021</v>
      </c>
      <c r="P3763" s="5" t="str">
        <f t="shared" si="117"/>
        <v>Apr</v>
      </c>
    </row>
    <row r="3764" spans="2:16" ht="14.25" customHeight="1" x14ac:dyDescent="0.4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c r="O3764" s="5">
        <f t="shared" si="116"/>
        <v>2021</v>
      </c>
      <c r="P3764" s="5" t="str">
        <f t="shared" si="117"/>
        <v>Apr</v>
      </c>
    </row>
    <row r="3765" spans="2:16" ht="14.25" customHeight="1" x14ac:dyDescent="0.4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c r="O3765" s="5">
        <f t="shared" si="116"/>
        <v>2021</v>
      </c>
      <c r="P3765" s="5" t="str">
        <f t="shared" si="117"/>
        <v>May</v>
      </c>
    </row>
    <row r="3766" spans="2:16" ht="14.25" customHeight="1" x14ac:dyDescent="0.4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c r="O3766" s="5">
        <f t="shared" si="116"/>
        <v>2021</v>
      </c>
      <c r="P3766" s="5" t="str">
        <f t="shared" si="117"/>
        <v>May</v>
      </c>
    </row>
    <row r="3767" spans="2:16" ht="14.25" customHeight="1" x14ac:dyDescent="0.4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c r="O3767" s="5">
        <f t="shared" si="116"/>
        <v>2021</v>
      </c>
      <c r="P3767" s="5" t="str">
        <f t="shared" si="117"/>
        <v>May</v>
      </c>
    </row>
    <row r="3768" spans="2:16" ht="14.25" customHeight="1" x14ac:dyDescent="0.4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c r="O3768" s="5">
        <f t="shared" si="116"/>
        <v>2021</v>
      </c>
      <c r="P3768" s="5" t="str">
        <f t="shared" si="117"/>
        <v>May</v>
      </c>
    </row>
    <row r="3769" spans="2:16" ht="14.25" customHeight="1" x14ac:dyDescent="0.4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c r="O3769" s="5">
        <f t="shared" si="116"/>
        <v>2021</v>
      </c>
      <c r="P3769" s="5" t="str">
        <f t="shared" si="117"/>
        <v>May</v>
      </c>
    </row>
    <row r="3770" spans="2:16" ht="14.25" customHeight="1" x14ac:dyDescent="0.4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c r="O3770" s="5">
        <f t="shared" si="116"/>
        <v>2021</v>
      </c>
      <c r="P3770" s="5" t="str">
        <f t="shared" si="117"/>
        <v>May</v>
      </c>
    </row>
    <row r="3771" spans="2:16" ht="14.25" customHeight="1" x14ac:dyDescent="0.4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c r="O3771" s="5">
        <f t="shared" si="116"/>
        <v>2021</v>
      </c>
      <c r="P3771" s="5" t="str">
        <f t="shared" si="117"/>
        <v>Jun</v>
      </c>
    </row>
    <row r="3772" spans="2:16" ht="14.25" customHeight="1" x14ac:dyDescent="0.4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c r="O3772" s="5">
        <f t="shared" si="116"/>
        <v>2021</v>
      </c>
      <c r="P3772" s="5" t="str">
        <f t="shared" si="117"/>
        <v>Jun</v>
      </c>
    </row>
    <row r="3773" spans="2:16" ht="14.25" customHeight="1" x14ac:dyDescent="0.4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c r="O3773" s="5">
        <f t="shared" si="116"/>
        <v>2021</v>
      </c>
      <c r="P3773" s="5" t="str">
        <f t="shared" si="117"/>
        <v>Jun</v>
      </c>
    </row>
    <row r="3774" spans="2:16" ht="14.25" customHeight="1" x14ac:dyDescent="0.4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c r="O3774" s="5">
        <f t="shared" si="116"/>
        <v>2021</v>
      </c>
      <c r="P3774" s="5" t="str">
        <f t="shared" si="117"/>
        <v>Jun</v>
      </c>
    </row>
    <row r="3775" spans="2:16" ht="14.25" customHeight="1" x14ac:dyDescent="0.4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c r="O3775" s="5">
        <f t="shared" si="116"/>
        <v>2021</v>
      </c>
      <c r="P3775" s="5" t="str">
        <f t="shared" si="117"/>
        <v>Jun</v>
      </c>
    </row>
    <row r="3776" spans="2:16" ht="14.25" customHeight="1" x14ac:dyDescent="0.4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c r="O3776" s="5">
        <f t="shared" si="116"/>
        <v>2021</v>
      </c>
      <c r="P3776" s="5" t="str">
        <f t="shared" si="117"/>
        <v>Jun</v>
      </c>
    </row>
    <row r="3777" spans="2:16" ht="14.25" customHeight="1" x14ac:dyDescent="0.4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c r="O3777" s="5">
        <f t="shared" si="116"/>
        <v>2021</v>
      </c>
      <c r="P3777" s="5" t="str">
        <f t="shared" si="117"/>
        <v>Jul</v>
      </c>
    </row>
    <row r="3778" spans="2:16" ht="14.25" customHeight="1" x14ac:dyDescent="0.4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c r="O3778" s="5">
        <f t="shared" si="116"/>
        <v>2021</v>
      </c>
      <c r="P3778" s="5" t="str">
        <f t="shared" si="117"/>
        <v>Jul</v>
      </c>
    </row>
    <row r="3779" spans="2:16" ht="14.25" customHeight="1" x14ac:dyDescent="0.4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c r="O3779" s="5">
        <f t="shared" si="116"/>
        <v>2021</v>
      </c>
      <c r="P3779" s="5" t="str">
        <f t="shared" si="117"/>
        <v>Jul</v>
      </c>
    </row>
    <row r="3780" spans="2:16" ht="14.25" customHeight="1" x14ac:dyDescent="0.4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c r="O3780" s="5">
        <f t="shared" si="116"/>
        <v>2021</v>
      </c>
      <c r="P3780" s="5" t="str">
        <f t="shared" si="117"/>
        <v>Jul</v>
      </c>
    </row>
    <row r="3781" spans="2:16" ht="14.25" customHeight="1" x14ac:dyDescent="0.4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c r="O3781" s="5">
        <f t="shared" si="116"/>
        <v>2021</v>
      </c>
      <c r="P3781" s="5" t="str">
        <f t="shared" si="117"/>
        <v>Jul</v>
      </c>
    </row>
    <row r="3782" spans="2:16" ht="14.25" customHeight="1" x14ac:dyDescent="0.4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c r="O3782" s="5">
        <f t="shared" si="116"/>
        <v>2021</v>
      </c>
      <c r="P3782" s="5" t="str">
        <f t="shared" si="117"/>
        <v>Jul</v>
      </c>
    </row>
    <row r="3783" spans="2:16" ht="14.25" customHeight="1" x14ac:dyDescent="0.4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c r="O3783" s="5">
        <f t="shared" ref="O3783:O3846" si="118">YEAR(D3783)</f>
        <v>2021</v>
      </c>
      <c r="P3783" s="5" t="str">
        <f t="shared" ref="P3783:P3846" si="119">TEXT(D3783, "mmm")</f>
        <v>Aug</v>
      </c>
    </row>
    <row r="3784" spans="2:16" ht="14.25" customHeight="1" x14ac:dyDescent="0.4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c r="O3784" s="5">
        <f t="shared" si="118"/>
        <v>2021</v>
      </c>
      <c r="P3784" s="5" t="str">
        <f t="shared" si="119"/>
        <v>Aug</v>
      </c>
    </row>
    <row r="3785" spans="2:16" ht="14.25" customHeight="1" x14ac:dyDescent="0.4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c r="O3785" s="5">
        <f t="shared" si="118"/>
        <v>2021</v>
      </c>
      <c r="P3785" s="5" t="str">
        <f t="shared" si="119"/>
        <v>Aug</v>
      </c>
    </row>
    <row r="3786" spans="2:16" ht="14.25" customHeight="1" x14ac:dyDescent="0.4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c r="O3786" s="5">
        <f t="shared" si="118"/>
        <v>2021</v>
      </c>
      <c r="P3786" s="5" t="str">
        <f t="shared" si="119"/>
        <v>Aug</v>
      </c>
    </row>
    <row r="3787" spans="2:16" ht="14.25" customHeight="1" x14ac:dyDescent="0.4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c r="O3787" s="5">
        <f t="shared" si="118"/>
        <v>2021</v>
      </c>
      <c r="P3787" s="5" t="str">
        <f t="shared" si="119"/>
        <v>Aug</v>
      </c>
    </row>
    <row r="3788" spans="2:16" ht="14.25" customHeight="1" x14ac:dyDescent="0.4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c r="O3788" s="5">
        <f t="shared" si="118"/>
        <v>2021</v>
      </c>
      <c r="P3788" s="5" t="str">
        <f t="shared" si="119"/>
        <v>Aug</v>
      </c>
    </row>
    <row r="3789" spans="2:16" ht="14.25" customHeight="1" x14ac:dyDescent="0.4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c r="O3789" s="5">
        <f t="shared" si="118"/>
        <v>2021</v>
      </c>
      <c r="P3789" s="5" t="str">
        <f t="shared" si="119"/>
        <v>Sep</v>
      </c>
    </row>
    <row r="3790" spans="2:16" ht="14.25" customHeight="1" x14ac:dyDescent="0.4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c r="O3790" s="5">
        <f t="shared" si="118"/>
        <v>2021</v>
      </c>
      <c r="P3790" s="5" t="str">
        <f t="shared" si="119"/>
        <v>Sep</v>
      </c>
    </row>
    <row r="3791" spans="2:16" ht="14.25" customHeight="1" x14ac:dyDescent="0.4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c r="O3791" s="5">
        <f t="shared" si="118"/>
        <v>2021</v>
      </c>
      <c r="P3791" s="5" t="str">
        <f t="shared" si="119"/>
        <v>Sep</v>
      </c>
    </row>
    <row r="3792" spans="2:16" ht="14.25" customHeight="1" x14ac:dyDescent="0.4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c r="O3792" s="5">
        <f t="shared" si="118"/>
        <v>2021</v>
      </c>
      <c r="P3792" s="5" t="str">
        <f t="shared" si="119"/>
        <v>Sep</v>
      </c>
    </row>
    <row r="3793" spans="2:16" ht="14.25" customHeight="1" x14ac:dyDescent="0.4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c r="O3793" s="5">
        <f t="shared" si="118"/>
        <v>2021</v>
      </c>
      <c r="P3793" s="5" t="str">
        <f t="shared" si="119"/>
        <v>Sep</v>
      </c>
    </row>
    <row r="3794" spans="2:16" ht="14.25" customHeight="1" x14ac:dyDescent="0.4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c r="O3794" s="5">
        <f t="shared" si="118"/>
        <v>2021</v>
      </c>
      <c r="P3794" s="5" t="str">
        <f t="shared" si="119"/>
        <v>Sep</v>
      </c>
    </row>
    <row r="3795" spans="2:16" ht="14.25" customHeight="1" x14ac:dyDescent="0.4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c r="O3795" s="5">
        <f t="shared" si="118"/>
        <v>2021</v>
      </c>
      <c r="P3795" s="5" t="str">
        <f t="shared" si="119"/>
        <v>Oct</v>
      </c>
    </row>
    <row r="3796" spans="2:16" ht="14.25" customHeight="1" x14ac:dyDescent="0.4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c r="O3796" s="5">
        <f t="shared" si="118"/>
        <v>2021</v>
      </c>
      <c r="P3796" s="5" t="str">
        <f t="shared" si="119"/>
        <v>Oct</v>
      </c>
    </row>
    <row r="3797" spans="2:16" ht="14.25" customHeight="1" x14ac:dyDescent="0.4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c r="O3797" s="5">
        <f t="shared" si="118"/>
        <v>2021</v>
      </c>
      <c r="P3797" s="5" t="str">
        <f t="shared" si="119"/>
        <v>Oct</v>
      </c>
    </row>
    <row r="3798" spans="2:16" ht="14.25" customHeight="1" x14ac:dyDescent="0.4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c r="O3798" s="5">
        <f t="shared" si="118"/>
        <v>2021</v>
      </c>
      <c r="P3798" s="5" t="str">
        <f t="shared" si="119"/>
        <v>Oct</v>
      </c>
    </row>
    <row r="3799" spans="2:16" ht="14.25" customHeight="1" x14ac:dyDescent="0.4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c r="O3799" s="5">
        <f t="shared" si="118"/>
        <v>2021</v>
      </c>
      <c r="P3799" s="5" t="str">
        <f t="shared" si="119"/>
        <v>Oct</v>
      </c>
    </row>
    <row r="3800" spans="2:16" ht="14.25" customHeight="1" x14ac:dyDescent="0.4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c r="O3800" s="5">
        <f t="shared" si="118"/>
        <v>2021</v>
      </c>
      <c r="P3800" s="5" t="str">
        <f t="shared" si="119"/>
        <v>Oct</v>
      </c>
    </row>
    <row r="3801" spans="2:16" ht="14.25" customHeight="1" x14ac:dyDescent="0.4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c r="O3801" s="5">
        <f t="shared" si="118"/>
        <v>2021</v>
      </c>
      <c r="P3801" s="5" t="str">
        <f t="shared" si="119"/>
        <v>Nov</v>
      </c>
    </row>
    <row r="3802" spans="2:16" ht="14.25" customHeight="1" x14ac:dyDescent="0.4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c r="O3802" s="5">
        <f t="shared" si="118"/>
        <v>2021</v>
      </c>
      <c r="P3802" s="5" t="str">
        <f t="shared" si="119"/>
        <v>Nov</v>
      </c>
    </row>
    <row r="3803" spans="2:16" ht="14.25" customHeight="1" x14ac:dyDescent="0.4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c r="O3803" s="5">
        <f t="shared" si="118"/>
        <v>2021</v>
      </c>
      <c r="P3803" s="5" t="str">
        <f t="shared" si="119"/>
        <v>Nov</v>
      </c>
    </row>
    <row r="3804" spans="2:16" ht="14.25" customHeight="1" x14ac:dyDescent="0.4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c r="O3804" s="5">
        <f t="shared" si="118"/>
        <v>2021</v>
      </c>
      <c r="P3804" s="5" t="str">
        <f t="shared" si="119"/>
        <v>Nov</v>
      </c>
    </row>
    <row r="3805" spans="2:16" ht="14.25" customHeight="1" x14ac:dyDescent="0.4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c r="O3805" s="5">
        <f t="shared" si="118"/>
        <v>2021</v>
      </c>
      <c r="P3805" s="5" t="str">
        <f t="shared" si="119"/>
        <v>Nov</v>
      </c>
    </row>
    <row r="3806" spans="2:16" ht="14.25" customHeight="1" x14ac:dyDescent="0.4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c r="O3806" s="5">
        <f t="shared" si="118"/>
        <v>2021</v>
      </c>
      <c r="P3806" s="5" t="str">
        <f t="shared" si="119"/>
        <v>Nov</v>
      </c>
    </row>
    <row r="3807" spans="2:16" ht="14.25" customHeight="1" x14ac:dyDescent="0.4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c r="O3807" s="5">
        <f t="shared" si="118"/>
        <v>2021</v>
      </c>
      <c r="P3807" s="5" t="str">
        <f t="shared" si="119"/>
        <v>Dec</v>
      </c>
    </row>
    <row r="3808" spans="2:16" ht="14.25" customHeight="1" x14ac:dyDescent="0.4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c r="O3808" s="5">
        <f t="shared" si="118"/>
        <v>2021</v>
      </c>
      <c r="P3808" s="5" t="str">
        <f t="shared" si="119"/>
        <v>Dec</v>
      </c>
    </row>
    <row r="3809" spans="2:16" ht="14.25" customHeight="1" x14ac:dyDescent="0.4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c r="O3809" s="5">
        <f t="shared" si="118"/>
        <v>2021</v>
      </c>
      <c r="P3809" s="5" t="str">
        <f t="shared" si="119"/>
        <v>Dec</v>
      </c>
    </row>
    <row r="3810" spans="2:16" ht="14.25" customHeight="1" x14ac:dyDescent="0.4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c r="O3810" s="5">
        <f t="shared" si="118"/>
        <v>2021</v>
      </c>
      <c r="P3810" s="5" t="str">
        <f t="shared" si="119"/>
        <v>Dec</v>
      </c>
    </row>
    <row r="3811" spans="2:16" ht="14.25" customHeight="1" x14ac:dyDescent="0.4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c r="O3811" s="5">
        <f t="shared" si="118"/>
        <v>2021</v>
      </c>
      <c r="P3811" s="5" t="str">
        <f t="shared" si="119"/>
        <v>Dec</v>
      </c>
    </row>
    <row r="3812" spans="2:16" ht="14.25" customHeight="1" x14ac:dyDescent="0.4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c r="O3812" s="5">
        <f t="shared" si="118"/>
        <v>2021</v>
      </c>
      <c r="P3812" s="5" t="str">
        <f t="shared" si="119"/>
        <v>Dec</v>
      </c>
    </row>
    <row r="3813" spans="2:16" ht="14.25" customHeight="1" x14ac:dyDescent="0.4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c r="O3813" s="5">
        <f t="shared" si="118"/>
        <v>2021</v>
      </c>
      <c r="P3813" s="5" t="str">
        <f t="shared" si="119"/>
        <v>Jan</v>
      </c>
    </row>
    <row r="3814" spans="2:16" ht="14.25" customHeight="1" x14ac:dyDescent="0.4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c r="O3814" s="5">
        <f t="shared" si="118"/>
        <v>2021</v>
      </c>
      <c r="P3814" s="5" t="str">
        <f t="shared" si="119"/>
        <v>Jan</v>
      </c>
    </row>
    <row r="3815" spans="2:16" ht="14.25" customHeight="1" x14ac:dyDescent="0.4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c r="O3815" s="5">
        <f t="shared" si="118"/>
        <v>2021</v>
      </c>
      <c r="P3815" s="5" t="str">
        <f t="shared" si="119"/>
        <v>Jan</v>
      </c>
    </row>
    <row r="3816" spans="2:16" ht="14.25" customHeight="1" x14ac:dyDescent="0.4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c r="O3816" s="5">
        <f t="shared" si="118"/>
        <v>2021</v>
      </c>
      <c r="P3816" s="5" t="str">
        <f t="shared" si="119"/>
        <v>Jan</v>
      </c>
    </row>
    <row r="3817" spans="2:16" ht="14.25" customHeight="1" x14ac:dyDescent="0.4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c r="O3817" s="5">
        <f t="shared" si="118"/>
        <v>2021</v>
      </c>
      <c r="P3817" s="5" t="str">
        <f t="shared" si="119"/>
        <v>Jan</v>
      </c>
    </row>
    <row r="3818" spans="2:16" ht="14.25" customHeight="1" x14ac:dyDescent="0.4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c r="O3818" s="5">
        <f t="shared" si="118"/>
        <v>2021</v>
      </c>
      <c r="P3818" s="5" t="str">
        <f t="shared" si="119"/>
        <v>Jan</v>
      </c>
    </row>
    <row r="3819" spans="2:16" ht="14.25" customHeight="1" x14ac:dyDescent="0.4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c r="O3819" s="5">
        <f t="shared" si="118"/>
        <v>2021</v>
      </c>
      <c r="P3819" s="5" t="str">
        <f t="shared" si="119"/>
        <v>Feb</v>
      </c>
    </row>
    <row r="3820" spans="2:16" ht="14.25" customHeight="1" x14ac:dyDescent="0.4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c r="O3820" s="5">
        <f t="shared" si="118"/>
        <v>2021</v>
      </c>
      <c r="P3820" s="5" t="str">
        <f t="shared" si="119"/>
        <v>Feb</v>
      </c>
    </row>
    <row r="3821" spans="2:16" ht="14.25" customHeight="1" x14ac:dyDescent="0.4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c r="O3821" s="5">
        <f t="shared" si="118"/>
        <v>2021</v>
      </c>
      <c r="P3821" s="5" t="str">
        <f t="shared" si="119"/>
        <v>Feb</v>
      </c>
    </row>
    <row r="3822" spans="2:16" ht="14.25" customHeight="1" x14ac:dyDescent="0.4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c r="O3822" s="5">
        <f t="shared" si="118"/>
        <v>2021</v>
      </c>
      <c r="P3822" s="5" t="str">
        <f t="shared" si="119"/>
        <v>Feb</v>
      </c>
    </row>
    <row r="3823" spans="2:16" ht="14.25" customHeight="1" x14ac:dyDescent="0.4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c r="O3823" s="5">
        <f t="shared" si="118"/>
        <v>2021</v>
      </c>
      <c r="P3823" s="5" t="str">
        <f t="shared" si="119"/>
        <v>Feb</v>
      </c>
    </row>
    <row r="3824" spans="2:16" ht="14.25" customHeight="1" x14ac:dyDescent="0.4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c r="O3824" s="5">
        <f t="shared" si="118"/>
        <v>2021</v>
      </c>
      <c r="P3824" s="5" t="str">
        <f t="shared" si="119"/>
        <v>Feb</v>
      </c>
    </row>
    <row r="3825" spans="2:16" ht="14.25" customHeight="1" x14ac:dyDescent="0.4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c r="O3825" s="5">
        <f t="shared" si="118"/>
        <v>2021</v>
      </c>
      <c r="P3825" s="5" t="str">
        <f t="shared" si="119"/>
        <v>Mar</v>
      </c>
    </row>
    <row r="3826" spans="2:16" ht="14.25" customHeight="1" x14ac:dyDescent="0.4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c r="O3826" s="5">
        <f t="shared" si="118"/>
        <v>2021</v>
      </c>
      <c r="P3826" s="5" t="str">
        <f t="shared" si="119"/>
        <v>Mar</v>
      </c>
    </row>
    <row r="3827" spans="2:16" ht="14.25" customHeight="1" x14ac:dyDescent="0.4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c r="O3827" s="5">
        <f t="shared" si="118"/>
        <v>2021</v>
      </c>
      <c r="P3827" s="5" t="str">
        <f t="shared" si="119"/>
        <v>Mar</v>
      </c>
    </row>
    <row r="3828" spans="2:16" ht="14.25" customHeight="1" x14ac:dyDescent="0.4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c r="O3828" s="5">
        <f t="shared" si="118"/>
        <v>2021</v>
      </c>
      <c r="P3828" s="5" t="str">
        <f t="shared" si="119"/>
        <v>Mar</v>
      </c>
    </row>
    <row r="3829" spans="2:16" ht="14.25" customHeight="1" x14ac:dyDescent="0.4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c r="O3829" s="5">
        <f t="shared" si="118"/>
        <v>2021</v>
      </c>
      <c r="P3829" s="5" t="str">
        <f t="shared" si="119"/>
        <v>Mar</v>
      </c>
    </row>
    <row r="3830" spans="2:16" ht="14.25" customHeight="1" x14ac:dyDescent="0.4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c r="O3830" s="5">
        <f t="shared" si="118"/>
        <v>2021</v>
      </c>
      <c r="P3830" s="5" t="str">
        <f t="shared" si="119"/>
        <v>Mar</v>
      </c>
    </row>
    <row r="3831" spans="2:16" ht="14.25" customHeight="1" x14ac:dyDescent="0.4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c r="O3831" s="5">
        <f t="shared" si="118"/>
        <v>2021</v>
      </c>
      <c r="P3831" s="5" t="str">
        <f t="shared" si="119"/>
        <v>Apr</v>
      </c>
    </row>
    <row r="3832" spans="2:16" ht="14.25" customHeight="1" x14ac:dyDescent="0.4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c r="O3832" s="5">
        <f t="shared" si="118"/>
        <v>2021</v>
      </c>
      <c r="P3832" s="5" t="str">
        <f t="shared" si="119"/>
        <v>Apr</v>
      </c>
    </row>
    <row r="3833" spans="2:16" ht="14.25" customHeight="1" x14ac:dyDescent="0.4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c r="O3833" s="5">
        <f t="shared" si="118"/>
        <v>2021</v>
      </c>
      <c r="P3833" s="5" t="str">
        <f t="shared" si="119"/>
        <v>Apr</v>
      </c>
    </row>
    <row r="3834" spans="2:16" ht="14.25" customHeight="1" x14ac:dyDescent="0.4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c r="O3834" s="5">
        <f t="shared" si="118"/>
        <v>2021</v>
      </c>
      <c r="P3834" s="5" t="str">
        <f t="shared" si="119"/>
        <v>Apr</v>
      </c>
    </row>
    <row r="3835" spans="2:16" ht="14.25" customHeight="1" x14ac:dyDescent="0.4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c r="O3835" s="5">
        <f t="shared" si="118"/>
        <v>2021</v>
      </c>
      <c r="P3835" s="5" t="str">
        <f t="shared" si="119"/>
        <v>Apr</v>
      </c>
    </row>
    <row r="3836" spans="2:16" ht="14.25" customHeight="1" x14ac:dyDescent="0.4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c r="O3836" s="5">
        <f t="shared" si="118"/>
        <v>2021</v>
      </c>
      <c r="P3836" s="5" t="str">
        <f t="shared" si="119"/>
        <v>Apr</v>
      </c>
    </row>
    <row r="3837" spans="2:16" ht="14.25" customHeight="1" x14ac:dyDescent="0.4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c r="O3837" s="5">
        <f t="shared" si="118"/>
        <v>2021</v>
      </c>
      <c r="P3837" s="5" t="str">
        <f t="shared" si="119"/>
        <v>May</v>
      </c>
    </row>
    <row r="3838" spans="2:16" ht="14.25" customHeight="1" x14ac:dyDescent="0.4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c r="O3838" s="5">
        <f t="shared" si="118"/>
        <v>2021</v>
      </c>
      <c r="P3838" s="5" t="str">
        <f t="shared" si="119"/>
        <v>May</v>
      </c>
    </row>
    <row r="3839" spans="2:16" ht="14.25" customHeight="1" x14ac:dyDescent="0.4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c r="O3839" s="5">
        <f t="shared" si="118"/>
        <v>2021</v>
      </c>
      <c r="P3839" s="5" t="str">
        <f t="shared" si="119"/>
        <v>May</v>
      </c>
    </row>
    <row r="3840" spans="2:16" ht="14.25" customHeight="1" x14ac:dyDescent="0.4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c r="O3840" s="5">
        <f t="shared" si="118"/>
        <v>2021</v>
      </c>
      <c r="P3840" s="5" t="str">
        <f t="shared" si="119"/>
        <v>May</v>
      </c>
    </row>
    <row r="3841" spans="2:16" ht="14.25" customHeight="1" x14ac:dyDescent="0.4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c r="O3841" s="5">
        <f t="shared" si="118"/>
        <v>2021</v>
      </c>
      <c r="P3841" s="5" t="str">
        <f t="shared" si="119"/>
        <v>May</v>
      </c>
    </row>
    <row r="3842" spans="2:16" ht="14.25" customHeight="1" x14ac:dyDescent="0.4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c r="O3842" s="5">
        <f t="shared" si="118"/>
        <v>2021</v>
      </c>
      <c r="P3842" s="5" t="str">
        <f t="shared" si="119"/>
        <v>May</v>
      </c>
    </row>
    <row r="3843" spans="2:16" ht="14.25" customHeight="1" x14ac:dyDescent="0.4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c r="O3843" s="5">
        <f t="shared" si="118"/>
        <v>2021</v>
      </c>
      <c r="P3843" s="5" t="str">
        <f t="shared" si="119"/>
        <v>Jun</v>
      </c>
    </row>
    <row r="3844" spans="2:16" ht="14.25" customHeight="1" x14ac:dyDescent="0.4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c r="O3844" s="5">
        <f t="shared" si="118"/>
        <v>2021</v>
      </c>
      <c r="P3844" s="5" t="str">
        <f t="shared" si="119"/>
        <v>Jun</v>
      </c>
    </row>
    <row r="3845" spans="2:16" ht="14.25" customHeight="1" x14ac:dyDescent="0.4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c r="O3845" s="5">
        <f t="shared" si="118"/>
        <v>2021</v>
      </c>
      <c r="P3845" s="5" t="str">
        <f t="shared" si="119"/>
        <v>Jun</v>
      </c>
    </row>
    <row r="3846" spans="2:16" ht="14.25" customHeight="1" x14ac:dyDescent="0.4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c r="O3846" s="5">
        <f t="shared" si="118"/>
        <v>2021</v>
      </c>
      <c r="P3846" s="5" t="str">
        <f t="shared" si="119"/>
        <v>Jun</v>
      </c>
    </row>
    <row r="3847" spans="2:16" ht="14.25" customHeight="1" x14ac:dyDescent="0.4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c r="O3847" s="5">
        <f t="shared" ref="O3847:O3910" si="120">YEAR(D3847)</f>
        <v>2021</v>
      </c>
      <c r="P3847" s="5" t="str">
        <f t="shared" ref="P3847:P3910" si="121">TEXT(D3847, "mmm")</f>
        <v>Jun</v>
      </c>
    </row>
    <row r="3848" spans="2:16" ht="14.25" customHeight="1" x14ac:dyDescent="0.4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c r="O3848" s="5">
        <f t="shared" si="120"/>
        <v>2021</v>
      </c>
      <c r="P3848" s="5" t="str">
        <f t="shared" si="121"/>
        <v>Jun</v>
      </c>
    </row>
    <row r="3849" spans="2:16" ht="14.25" customHeight="1" x14ac:dyDescent="0.4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c r="O3849" s="5">
        <f t="shared" si="120"/>
        <v>2021</v>
      </c>
      <c r="P3849" s="5" t="str">
        <f t="shared" si="121"/>
        <v>Jul</v>
      </c>
    </row>
    <row r="3850" spans="2:16" ht="14.25" customHeight="1" x14ac:dyDescent="0.4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c r="O3850" s="5">
        <f t="shared" si="120"/>
        <v>2021</v>
      </c>
      <c r="P3850" s="5" t="str">
        <f t="shared" si="121"/>
        <v>Jul</v>
      </c>
    </row>
    <row r="3851" spans="2:16" ht="14.25" customHeight="1" x14ac:dyDescent="0.4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c r="O3851" s="5">
        <f t="shared" si="120"/>
        <v>2021</v>
      </c>
      <c r="P3851" s="5" t="str">
        <f t="shared" si="121"/>
        <v>Jul</v>
      </c>
    </row>
    <row r="3852" spans="2:16" ht="14.25" customHeight="1" x14ac:dyDescent="0.4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c r="O3852" s="5">
        <f t="shared" si="120"/>
        <v>2021</v>
      </c>
      <c r="P3852" s="5" t="str">
        <f t="shared" si="121"/>
        <v>Jul</v>
      </c>
    </row>
    <row r="3853" spans="2:16" ht="14.25" customHeight="1" x14ac:dyDescent="0.4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c r="O3853" s="5">
        <f t="shared" si="120"/>
        <v>2021</v>
      </c>
      <c r="P3853" s="5" t="str">
        <f t="shared" si="121"/>
        <v>Jul</v>
      </c>
    </row>
    <row r="3854" spans="2:16" ht="14.25" customHeight="1" x14ac:dyDescent="0.4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c r="O3854" s="5">
        <f t="shared" si="120"/>
        <v>2021</v>
      </c>
      <c r="P3854" s="5" t="str">
        <f t="shared" si="121"/>
        <v>Jul</v>
      </c>
    </row>
    <row r="3855" spans="2:16" ht="14.25" customHeight="1" x14ac:dyDescent="0.4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c r="O3855" s="5">
        <f t="shared" si="120"/>
        <v>2021</v>
      </c>
      <c r="P3855" s="5" t="str">
        <f t="shared" si="121"/>
        <v>Aug</v>
      </c>
    </row>
    <row r="3856" spans="2:16" ht="14.25" customHeight="1" x14ac:dyDescent="0.4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c r="O3856" s="5">
        <f t="shared" si="120"/>
        <v>2021</v>
      </c>
      <c r="P3856" s="5" t="str">
        <f t="shared" si="121"/>
        <v>Aug</v>
      </c>
    </row>
    <row r="3857" spans="2:16" ht="14.25" customHeight="1" x14ac:dyDescent="0.4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c r="O3857" s="5">
        <f t="shared" si="120"/>
        <v>2021</v>
      </c>
      <c r="P3857" s="5" t="str">
        <f t="shared" si="121"/>
        <v>Aug</v>
      </c>
    </row>
    <row r="3858" spans="2:16" ht="14.25" customHeight="1" x14ac:dyDescent="0.4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c r="O3858" s="5">
        <f t="shared" si="120"/>
        <v>2021</v>
      </c>
      <c r="P3858" s="5" t="str">
        <f t="shared" si="121"/>
        <v>Aug</v>
      </c>
    </row>
    <row r="3859" spans="2:16" ht="14.25" customHeight="1" x14ac:dyDescent="0.4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c r="O3859" s="5">
        <f t="shared" si="120"/>
        <v>2021</v>
      </c>
      <c r="P3859" s="5" t="str">
        <f t="shared" si="121"/>
        <v>Aug</v>
      </c>
    </row>
    <row r="3860" spans="2:16" ht="14.25" customHeight="1" x14ac:dyDescent="0.4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c r="O3860" s="5">
        <f t="shared" si="120"/>
        <v>2021</v>
      </c>
      <c r="P3860" s="5" t="str">
        <f t="shared" si="121"/>
        <v>Aug</v>
      </c>
    </row>
    <row r="3861" spans="2:16" ht="14.25" customHeight="1" x14ac:dyDescent="0.4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c r="O3861" s="5">
        <f t="shared" si="120"/>
        <v>2021</v>
      </c>
      <c r="P3861" s="5" t="str">
        <f t="shared" si="121"/>
        <v>Sep</v>
      </c>
    </row>
    <row r="3862" spans="2:16" ht="14.25" customHeight="1" x14ac:dyDescent="0.4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c r="O3862" s="5">
        <f t="shared" si="120"/>
        <v>2021</v>
      </c>
      <c r="P3862" s="5" t="str">
        <f t="shared" si="121"/>
        <v>Sep</v>
      </c>
    </row>
    <row r="3863" spans="2:16" ht="14.25" customHeight="1" x14ac:dyDescent="0.4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c r="O3863" s="5">
        <f t="shared" si="120"/>
        <v>2021</v>
      </c>
      <c r="P3863" s="5" t="str">
        <f t="shared" si="121"/>
        <v>Sep</v>
      </c>
    </row>
    <row r="3864" spans="2:16" ht="14.25" customHeight="1" x14ac:dyDescent="0.4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c r="O3864" s="5">
        <f t="shared" si="120"/>
        <v>2021</v>
      </c>
      <c r="P3864" s="5" t="str">
        <f t="shared" si="121"/>
        <v>Sep</v>
      </c>
    </row>
    <row r="3865" spans="2:16" ht="14.25" customHeight="1" x14ac:dyDescent="0.4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c r="O3865" s="5">
        <f t="shared" si="120"/>
        <v>2021</v>
      </c>
      <c r="P3865" s="5" t="str">
        <f t="shared" si="121"/>
        <v>Sep</v>
      </c>
    </row>
    <row r="3866" spans="2:16" ht="14.25" customHeight="1" x14ac:dyDescent="0.4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c r="O3866" s="5">
        <f t="shared" si="120"/>
        <v>2021</v>
      </c>
      <c r="P3866" s="5" t="str">
        <f t="shared" si="121"/>
        <v>Sep</v>
      </c>
    </row>
    <row r="3867" spans="2:16" ht="14.25" customHeight="1" x14ac:dyDescent="0.4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c r="O3867" s="5">
        <f t="shared" si="120"/>
        <v>2021</v>
      </c>
      <c r="P3867" s="5" t="str">
        <f t="shared" si="121"/>
        <v>Oct</v>
      </c>
    </row>
    <row r="3868" spans="2:16" ht="14.25" customHeight="1" x14ac:dyDescent="0.4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c r="O3868" s="5">
        <f t="shared" si="120"/>
        <v>2021</v>
      </c>
      <c r="P3868" s="5" t="str">
        <f t="shared" si="121"/>
        <v>Oct</v>
      </c>
    </row>
    <row r="3869" spans="2:16" ht="14.25" customHeight="1" x14ac:dyDescent="0.4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c r="O3869" s="5">
        <f t="shared" si="120"/>
        <v>2021</v>
      </c>
      <c r="P3869" s="5" t="str">
        <f t="shared" si="121"/>
        <v>Oct</v>
      </c>
    </row>
    <row r="3870" spans="2:16" ht="14.25" customHeight="1" x14ac:dyDescent="0.4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c r="O3870" s="5">
        <f t="shared" si="120"/>
        <v>2021</v>
      </c>
      <c r="P3870" s="5" t="str">
        <f t="shared" si="121"/>
        <v>Oct</v>
      </c>
    </row>
    <row r="3871" spans="2:16" ht="14.25" customHeight="1" x14ac:dyDescent="0.4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c r="O3871" s="5">
        <f t="shared" si="120"/>
        <v>2021</v>
      </c>
      <c r="P3871" s="5" t="str">
        <f t="shared" si="121"/>
        <v>Oct</v>
      </c>
    </row>
    <row r="3872" spans="2:16" ht="14.25" customHeight="1" x14ac:dyDescent="0.4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c r="O3872" s="5">
        <f t="shared" si="120"/>
        <v>2021</v>
      </c>
      <c r="P3872" s="5" t="str">
        <f t="shared" si="121"/>
        <v>Oct</v>
      </c>
    </row>
    <row r="3873" spans="2:16" ht="14.25" customHeight="1" x14ac:dyDescent="0.4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c r="O3873" s="5">
        <f t="shared" si="120"/>
        <v>2021</v>
      </c>
      <c r="P3873" s="5" t="str">
        <f t="shared" si="121"/>
        <v>Nov</v>
      </c>
    </row>
    <row r="3874" spans="2:16" ht="14.25" customHeight="1" x14ac:dyDescent="0.4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c r="O3874" s="5">
        <f t="shared" si="120"/>
        <v>2021</v>
      </c>
      <c r="P3874" s="5" t="str">
        <f t="shared" si="121"/>
        <v>Nov</v>
      </c>
    </row>
    <row r="3875" spans="2:16" ht="14.25" customHeight="1" x14ac:dyDescent="0.4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c r="O3875" s="5">
        <f t="shared" si="120"/>
        <v>2021</v>
      </c>
      <c r="P3875" s="5" t="str">
        <f t="shared" si="121"/>
        <v>Nov</v>
      </c>
    </row>
    <row r="3876" spans="2:16" ht="14.25" customHeight="1" x14ac:dyDescent="0.4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c r="O3876" s="5">
        <f t="shared" si="120"/>
        <v>2021</v>
      </c>
      <c r="P3876" s="5" t="str">
        <f t="shared" si="121"/>
        <v>Nov</v>
      </c>
    </row>
    <row r="3877" spans="2:16" ht="14.25" customHeight="1" x14ac:dyDescent="0.4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c r="O3877" s="5">
        <f t="shared" si="120"/>
        <v>2021</v>
      </c>
      <c r="P3877" s="5" t="str">
        <f t="shared" si="121"/>
        <v>Nov</v>
      </c>
    </row>
    <row r="3878" spans="2:16" ht="14.25" customHeight="1" x14ac:dyDescent="0.4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c r="O3878" s="5">
        <f t="shared" si="120"/>
        <v>2021</v>
      </c>
      <c r="P3878" s="5" t="str">
        <f t="shared" si="121"/>
        <v>Nov</v>
      </c>
    </row>
    <row r="3879" spans="2:16" ht="14.25" customHeight="1" x14ac:dyDescent="0.4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c r="O3879" s="5">
        <f t="shared" si="120"/>
        <v>2021</v>
      </c>
      <c r="P3879" s="5" t="str">
        <f t="shared" si="121"/>
        <v>Dec</v>
      </c>
    </row>
    <row r="3880" spans="2:16" ht="14.25" customHeight="1" x14ac:dyDescent="0.4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c r="O3880" s="5">
        <f t="shared" si="120"/>
        <v>2021</v>
      </c>
      <c r="P3880" s="5" t="str">
        <f t="shared" si="121"/>
        <v>Dec</v>
      </c>
    </row>
    <row r="3881" spans="2:16" ht="14.25" customHeight="1" x14ac:dyDescent="0.4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c r="O3881" s="5">
        <f t="shared" si="120"/>
        <v>2021</v>
      </c>
      <c r="P3881" s="5" t="str">
        <f t="shared" si="121"/>
        <v>Dec</v>
      </c>
    </row>
    <row r="3882" spans="2:16" ht="14.25" customHeight="1" x14ac:dyDescent="0.4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c r="O3882" s="5">
        <f t="shared" si="120"/>
        <v>2021</v>
      </c>
      <c r="P3882" s="5" t="str">
        <f t="shared" si="121"/>
        <v>Dec</v>
      </c>
    </row>
    <row r="3883" spans="2:16" ht="14.25" customHeight="1" x14ac:dyDescent="0.4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c r="O3883" s="5">
        <f t="shared" si="120"/>
        <v>2021</v>
      </c>
      <c r="P3883" s="5" t="str">
        <f t="shared" si="121"/>
        <v>Dec</v>
      </c>
    </row>
    <row r="3884" spans="2:16" ht="14.25" customHeight="1" x14ac:dyDescent="0.4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c r="O3884" s="5">
        <f t="shared" si="120"/>
        <v>2021</v>
      </c>
      <c r="P3884" s="5" t="str">
        <f t="shared" si="121"/>
        <v>Dec</v>
      </c>
    </row>
    <row r="3885" spans="2:16" ht="14.25" customHeight="1" x14ac:dyDescent="0.4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c r="O3885" s="5">
        <f t="shared" si="120"/>
        <v>2021</v>
      </c>
      <c r="P3885" s="5" t="str">
        <f t="shared" si="121"/>
        <v>Jan</v>
      </c>
    </row>
    <row r="3886" spans="2:16" ht="14.25" customHeight="1" x14ac:dyDescent="0.4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c r="O3886" s="5">
        <f t="shared" si="120"/>
        <v>2021</v>
      </c>
      <c r="P3886" s="5" t="str">
        <f t="shared" si="121"/>
        <v>Jan</v>
      </c>
    </row>
    <row r="3887" spans="2:16" ht="14.25" customHeight="1" x14ac:dyDescent="0.4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c r="O3887" s="5">
        <f t="shared" si="120"/>
        <v>2021</v>
      </c>
      <c r="P3887" s="5" t="str">
        <f t="shared" si="121"/>
        <v>Jan</v>
      </c>
    </row>
    <row r="3888" spans="2:16" ht="14.25" customHeight="1" x14ac:dyDescent="0.4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c r="O3888" s="5">
        <f t="shared" si="120"/>
        <v>2021</v>
      </c>
      <c r="P3888" s="5" t="str">
        <f t="shared" si="121"/>
        <v>Jan</v>
      </c>
    </row>
    <row r="3889" spans="2:16" ht="14.25" customHeight="1" x14ac:dyDescent="0.4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c r="O3889" s="5">
        <f t="shared" si="120"/>
        <v>2021</v>
      </c>
      <c r="P3889" s="5" t="str">
        <f t="shared" si="121"/>
        <v>Jan</v>
      </c>
    </row>
    <row r="3890" spans="2:16" ht="14.25" customHeight="1" x14ac:dyDescent="0.4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c r="O3890" s="5">
        <f t="shared" si="120"/>
        <v>2021</v>
      </c>
      <c r="P3890" s="5" t="str">
        <f t="shared" si="121"/>
        <v>Jan</v>
      </c>
    </row>
    <row r="3891" spans="2:16" ht="14.25" customHeight="1" x14ac:dyDescent="0.4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c r="O3891" s="5">
        <f t="shared" si="120"/>
        <v>2021</v>
      </c>
      <c r="P3891" s="5" t="str">
        <f t="shared" si="121"/>
        <v>Feb</v>
      </c>
    </row>
    <row r="3892" spans="2:16" ht="14.25" customHeight="1" x14ac:dyDescent="0.4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c r="O3892" s="5">
        <f t="shared" si="120"/>
        <v>2021</v>
      </c>
      <c r="P3892" s="5" t="str">
        <f t="shared" si="121"/>
        <v>Feb</v>
      </c>
    </row>
    <row r="3893" spans="2:16" ht="14.25" customHeight="1" x14ac:dyDescent="0.4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c r="O3893" s="5">
        <f t="shared" si="120"/>
        <v>2021</v>
      </c>
      <c r="P3893" s="5" t="str">
        <f t="shared" si="121"/>
        <v>Feb</v>
      </c>
    </row>
    <row r="3894" spans="2:16" ht="14.25" customHeight="1" x14ac:dyDescent="0.4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c r="O3894" s="5">
        <f t="shared" si="120"/>
        <v>2020</v>
      </c>
      <c r="P3894" s="5" t="str">
        <f t="shared" si="121"/>
        <v>Jan</v>
      </c>
    </row>
    <row r="3895" spans="2:16" ht="14.25" customHeight="1" x14ac:dyDescent="0.4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c r="O3895" s="5">
        <f t="shared" si="120"/>
        <v>2020</v>
      </c>
      <c r="P3895" s="5" t="str">
        <f t="shared" si="121"/>
        <v>Jan</v>
      </c>
    </row>
    <row r="3896" spans="2:16" ht="14.25" customHeight="1" x14ac:dyDescent="0.4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c r="O3896" s="5">
        <f t="shared" si="120"/>
        <v>2020</v>
      </c>
      <c r="P3896" s="5" t="str">
        <f t="shared" si="121"/>
        <v>Jan</v>
      </c>
    </row>
    <row r="3897" spans="2:16" ht="14.25" customHeight="1" x14ac:dyDescent="0.4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c r="O3897" s="5">
        <f t="shared" si="120"/>
        <v>2020</v>
      </c>
      <c r="P3897" s="5" t="str">
        <f t="shared" si="121"/>
        <v>Jan</v>
      </c>
    </row>
    <row r="3898" spans="2:16" ht="14.25" customHeight="1" x14ac:dyDescent="0.4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c r="O3898" s="5">
        <f t="shared" si="120"/>
        <v>2020</v>
      </c>
      <c r="P3898" s="5" t="str">
        <f t="shared" si="121"/>
        <v>Jan</v>
      </c>
    </row>
    <row r="3899" spans="2:16" ht="14.25" customHeight="1" x14ac:dyDescent="0.4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c r="O3899" s="5">
        <f t="shared" si="120"/>
        <v>2020</v>
      </c>
      <c r="P3899" s="5" t="str">
        <f t="shared" si="121"/>
        <v>Jan</v>
      </c>
    </row>
    <row r="3900" spans="2:16" ht="14.25" customHeight="1" x14ac:dyDescent="0.4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c r="O3900" s="5">
        <f t="shared" si="120"/>
        <v>2020</v>
      </c>
      <c r="P3900" s="5" t="str">
        <f t="shared" si="121"/>
        <v>Jan</v>
      </c>
    </row>
    <row r="3901" spans="2:16" ht="14.25" customHeight="1" x14ac:dyDescent="0.4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c r="O3901" s="5">
        <f t="shared" si="120"/>
        <v>2020</v>
      </c>
      <c r="P3901" s="5" t="str">
        <f t="shared" si="121"/>
        <v>Jan</v>
      </c>
    </row>
    <row r="3902" spans="2:16" ht="14.25" customHeight="1" x14ac:dyDescent="0.4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c r="O3902" s="5">
        <f t="shared" si="120"/>
        <v>2020</v>
      </c>
      <c r="P3902" s="5" t="str">
        <f t="shared" si="121"/>
        <v>Jan</v>
      </c>
    </row>
    <row r="3903" spans="2:16" ht="14.25" customHeight="1" x14ac:dyDescent="0.4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c r="O3903" s="5">
        <f t="shared" si="120"/>
        <v>2020</v>
      </c>
      <c r="P3903" s="5" t="str">
        <f t="shared" si="121"/>
        <v>Jan</v>
      </c>
    </row>
    <row r="3904" spans="2:16" ht="14.25" customHeight="1" x14ac:dyDescent="0.4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c r="O3904" s="5">
        <f t="shared" si="120"/>
        <v>2020</v>
      </c>
      <c r="P3904" s="5" t="str">
        <f t="shared" si="121"/>
        <v>Jan</v>
      </c>
    </row>
    <row r="3905" spans="2:16" ht="14.25" customHeight="1" x14ac:dyDescent="0.4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c r="O3905" s="5">
        <f t="shared" si="120"/>
        <v>2020</v>
      </c>
      <c r="P3905" s="5" t="str">
        <f t="shared" si="121"/>
        <v>Jan</v>
      </c>
    </row>
    <row r="3906" spans="2:16" ht="14.25" customHeight="1" x14ac:dyDescent="0.4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c r="O3906" s="5">
        <f t="shared" si="120"/>
        <v>2020</v>
      </c>
      <c r="P3906" s="5" t="str">
        <f t="shared" si="121"/>
        <v>Jan</v>
      </c>
    </row>
    <row r="3907" spans="2:16" ht="14.25" customHeight="1" x14ac:dyDescent="0.4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c r="O3907" s="5">
        <f t="shared" si="120"/>
        <v>2020</v>
      </c>
      <c r="P3907" s="5" t="str">
        <f t="shared" si="121"/>
        <v>Jan</v>
      </c>
    </row>
    <row r="3908" spans="2:16" ht="14.25" customHeight="1" x14ac:dyDescent="0.4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c r="O3908" s="5">
        <f t="shared" si="120"/>
        <v>2020</v>
      </c>
      <c r="P3908" s="5" t="str">
        <f t="shared" si="121"/>
        <v>Jan</v>
      </c>
    </row>
    <row r="3909" spans="2:16" ht="14.25" customHeight="1" x14ac:dyDescent="0.4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c r="O3909" s="5">
        <f t="shared" si="120"/>
        <v>2020</v>
      </c>
      <c r="P3909" s="5" t="str">
        <f t="shared" si="121"/>
        <v>Jan</v>
      </c>
    </row>
    <row r="3910" spans="2:16" ht="14.25" customHeight="1" x14ac:dyDescent="0.4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c r="O3910" s="5">
        <f t="shared" si="120"/>
        <v>2020</v>
      </c>
      <c r="P3910" s="5" t="str">
        <f t="shared" si="121"/>
        <v>Jan</v>
      </c>
    </row>
    <row r="3911" spans="2:16" ht="14.25" customHeight="1" x14ac:dyDescent="0.4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c r="O3911" s="5">
        <f t="shared" ref="O3911:O3974" si="122">YEAR(D3911)</f>
        <v>2020</v>
      </c>
      <c r="P3911" s="5" t="str">
        <f t="shared" ref="P3911:P3974" si="123">TEXT(D3911, "mmm")</f>
        <v>Jan</v>
      </c>
    </row>
    <row r="3912" spans="2:16" ht="14.25" customHeight="1" x14ac:dyDescent="0.4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c r="O3912" s="5">
        <f t="shared" si="122"/>
        <v>2020</v>
      </c>
      <c r="P3912" s="5" t="str">
        <f t="shared" si="123"/>
        <v>Jan</v>
      </c>
    </row>
    <row r="3913" spans="2:16" ht="14.25" customHeight="1" x14ac:dyDescent="0.4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c r="O3913" s="5">
        <f t="shared" si="122"/>
        <v>2020</v>
      </c>
      <c r="P3913" s="5" t="str">
        <f t="shared" si="123"/>
        <v>Feb</v>
      </c>
    </row>
    <row r="3914" spans="2:16" ht="14.25" customHeight="1" x14ac:dyDescent="0.4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c r="O3914" s="5">
        <f t="shared" si="122"/>
        <v>2020</v>
      </c>
      <c r="P3914" s="5" t="str">
        <f t="shared" si="123"/>
        <v>Feb</v>
      </c>
    </row>
    <row r="3915" spans="2:16" ht="14.25" customHeight="1" x14ac:dyDescent="0.4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c r="O3915" s="5">
        <f t="shared" si="122"/>
        <v>2020</v>
      </c>
      <c r="P3915" s="5" t="str">
        <f t="shared" si="123"/>
        <v>Feb</v>
      </c>
    </row>
    <row r="3916" spans="2:16" ht="14.25" customHeight="1" x14ac:dyDescent="0.4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c r="O3916" s="5">
        <f t="shared" si="122"/>
        <v>2020</v>
      </c>
      <c r="P3916" s="5" t="str">
        <f t="shared" si="123"/>
        <v>Feb</v>
      </c>
    </row>
    <row r="3917" spans="2:16" ht="14.25" customHeight="1" x14ac:dyDescent="0.4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c r="O3917" s="5">
        <f t="shared" si="122"/>
        <v>2020</v>
      </c>
      <c r="P3917" s="5" t="str">
        <f t="shared" si="123"/>
        <v>Feb</v>
      </c>
    </row>
    <row r="3918" spans="2:16" ht="14.25" customHeight="1" x14ac:dyDescent="0.4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c r="O3918" s="5">
        <f t="shared" si="122"/>
        <v>2020</v>
      </c>
      <c r="P3918" s="5" t="str">
        <f t="shared" si="123"/>
        <v>Feb</v>
      </c>
    </row>
    <row r="3919" spans="2:16" ht="14.25" customHeight="1" x14ac:dyDescent="0.4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c r="O3919" s="5">
        <f t="shared" si="122"/>
        <v>2020</v>
      </c>
      <c r="P3919" s="5" t="str">
        <f t="shared" si="123"/>
        <v>Feb</v>
      </c>
    </row>
    <row r="3920" spans="2:16" ht="14.25" customHeight="1" x14ac:dyDescent="0.4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c r="O3920" s="5">
        <f t="shared" si="122"/>
        <v>2020</v>
      </c>
      <c r="P3920" s="5" t="str">
        <f t="shared" si="123"/>
        <v>Feb</v>
      </c>
    </row>
    <row r="3921" spans="2:16" ht="14.25" customHeight="1" x14ac:dyDescent="0.4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c r="O3921" s="5">
        <f t="shared" si="122"/>
        <v>2020</v>
      </c>
      <c r="P3921" s="5" t="str">
        <f t="shared" si="123"/>
        <v>Feb</v>
      </c>
    </row>
    <row r="3922" spans="2:16" ht="14.25" customHeight="1" x14ac:dyDescent="0.4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c r="O3922" s="5">
        <f t="shared" si="122"/>
        <v>2020</v>
      </c>
      <c r="P3922" s="5" t="str">
        <f t="shared" si="123"/>
        <v>Feb</v>
      </c>
    </row>
    <row r="3923" spans="2:16" ht="14.25" customHeight="1" x14ac:dyDescent="0.4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c r="O3923" s="5">
        <f t="shared" si="122"/>
        <v>2020</v>
      </c>
      <c r="P3923" s="5" t="str">
        <f t="shared" si="123"/>
        <v>Mar</v>
      </c>
    </row>
    <row r="3924" spans="2:16" ht="14.25" customHeight="1" x14ac:dyDescent="0.4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c r="O3924" s="5">
        <f t="shared" si="122"/>
        <v>2020</v>
      </c>
      <c r="P3924" s="5" t="str">
        <f t="shared" si="123"/>
        <v>Mar</v>
      </c>
    </row>
    <row r="3925" spans="2:16" ht="14.25" customHeight="1" x14ac:dyDescent="0.4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c r="O3925" s="5">
        <f t="shared" si="122"/>
        <v>2020</v>
      </c>
      <c r="P3925" s="5" t="str">
        <f t="shared" si="123"/>
        <v>Mar</v>
      </c>
    </row>
    <row r="3926" spans="2:16" ht="14.25" customHeight="1" x14ac:dyDescent="0.4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c r="O3926" s="5">
        <f t="shared" si="122"/>
        <v>2020</v>
      </c>
      <c r="P3926" s="5" t="str">
        <f t="shared" si="123"/>
        <v>Mar</v>
      </c>
    </row>
    <row r="3927" spans="2:16" ht="14.25" customHeight="1" x14ac:dyDescent="0.4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c r="O3927" s="5">
        <f t="shared" si="122"/>
        <v>2020</v>
      </c>
      <c r="P3927" s="5" t="str">
        <f t="shared" si="123"/>
        <v>Mar</v>
      </c>
    </row>
    <row r="3928" spans="2:16" ht="14.25" customHeight="1" x14ac:dyDescent="0.4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c r="O3928" s="5">
        <f t="shared" si="122"/>
        <v>2020</v>
      </c>
      <c r="P3928" s="5" t="str">
        <f t="shared" si="123"/>
        <v>Mar</v>
      </c>
    </row>
    <row r="3929" spans="2:16" ht="14.25" customHeight="1" x14ac:dyDescent="0.4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c r="O3929" s="5">
        <f t="shared" si="122"/>
        <v>2020</v>
      </c>
      <c r="P3929" s="5" t="str">
        <f t="shared" si="123"/>
        <v>Mar</v>
      </c>
    </row>
    <row r="3930" spans="2:16" ht="14.25" customHeight="1" x14ac:dyDescent="0.4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c r="O3930" s="5">
        <f t="shared" si="122"/>
        <v>2020</v>
      </c>
      <c r="P3930" s="5" t="str">
        <f t="shared" si="123"/>
        <v>Mar</v>
      </c>
    </row>
    <row r="3931" spans="2:16" ht="14.25" customHeight="1" x14ac:dyDescent="0.4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c r="O3931" s="5">
        <f t="shared" si="122"/>
        <v>2020</v>
      </c>
      <c r="P3931" s="5" t="str">
        <f t="shared" si="123"/>
        <v>Mar</v>
      </c>
    </row>
    <row r="3932" spans="2:16" ht="14.25" customHeight="1" x14ac:dyDescent="0.4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c r="O3932" s="5">
        <f t="shared" si="122"/>
        <v>2020</v>
      </c>
      <c r="P3932" s="5" t="str">
        <f t="shared" si="123"/>
        <v>Mar</v>
      </c>
    </row>
    <row r="3933" spans="2:16" ht="14.25" customHeight="1" x14ac:dyDescent="0.4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c r="O3933" s="5">
        <f t="shared" si="122"/>
        <v>2020</v>
      </c>
      <c r="P3933" s="5" t="str">
        <f t="shared" si="123"/>
        <v>Mar</v>
      </c>
    </row>
    <row r="3934" spans="2:16" ht="14.25" customHeight="1" x14ac:dyDescent="0.4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c r="O3934" s="5">
        <f t="shared" si="122"/>
        <v>2020</v>
      </c>
      <c r="P3934" s="5" t="str">
        <f t="shared" si="123"/>
        <v>Mar</v>
      </c>
    </row>
    <row r="3935" spans="2:16" ht="14.25" customHeight="1" x14ac:dyDescent="0.4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c r="O3935" s="5">
        <f t="shared" si="122"/>
        <v>2020</v>
      </c>
      <c r="P3935" s="5" t="str">
        <f t="shared" si="123"/>
        <v>Mar</v>
      </c>
    </row>
    <row r="3936" spans="2:16" ht="14.25" customHeight="1" x14ac:dyDescent="0.4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c r="O3936" s="5">
        <f t="shared" si="122"/>
        <v>2020</v>
      </c>
      <c r="P3936" s="5" t="str">
        <f t="shared" si="123"/>
        <v>Mar</v>
      </c>
    </row>
    <row r="3937" spans="2:16" ht="14.25" customHeight="1" x14ac:dyDescent="0.4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c r="O3937" s="5">
        <f t="shared" si="122"/>
        <v>2020</v>
      </c>
      <c r="P3937" s="5" t="str">
        <f t="shared" si="123"/>
        <v>Mar</v>
      </c>
    </row>
    <row r="3938" spans="2:16" ht="14.25" customHeight="1" x14ac:dyDescent="0.4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c r="O3938" s="5">
        <f t="shared" si="122"/>
        <v>2020</v>
      </c>
      <c r="P3938" s="5" t="str">
        <f t="shared" si="123"/>
        <v>Mar</v>
      </c>
    </row>
    <row r="3939" spans="2:16" ht="14.25" customHeight="1" x14ac:dyDescent="0.4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c r="O3939" s="5">
        <f t="shared" si="122"/>
        <v>2020</v>
      </c>
      <c r="P3939" s="5" t="str">
        <f t="shared" si="123"/>
        <v>Mar</v>
      </c>
    </row>
    <row r="3940" spans="2:16" ht="14.25" customHeight="1" x14ac:dyDescent="0.4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c r="O3940" s="5">
        <f t="shared" si="122"/>
        <v>2020</v>
      </c>
      <c r="P3940" s="5" t="str">
        <f t="shared" si="123"/>
        <v>Apr</v>
      </c>
    </row>
    <row r="3941" spans="2:16" ht="14.25" customHeight="1" x14ac:dyDescent="0.4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c r="O3941" s="5">
        <f t="shared" si="122"/>
        <v>2020</v>
      </c>
      <c r="P3941" s="5" t="str">
        <f t="shared" si="123"/>
        <v>Apr</v>
      </c>
    </row>
    <row r="3942" spans="2:16" ht="14.25" customHeight="1" x14ac:dyDescent="0.4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c r="O3942" s="5">
        <f t="shared" si="122"/>
        <v>2020</v>
      </c>
      <c r="P3942" s="5" t="str">
        <f t="shared" si="123"/>
        <v>Apr</v>
      </c>
    </row>
    <row r="3943" spans="2:16" ht="14.25" customHeight="1" x14ac:dyDescent="0.4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c r="O3943" s="5">
        <f t="shared" si="122"/>
        <v>2020</v>
      </c>
      <c r="P3943" s="5" t="str">
        <f t="shared" si="123"/>
        <v>Apr</v>
      </c>
    </row>
    <row r="3944" spans="2:16" ht="14.25" customHeight="1" x14ac:dyDescent="0.4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c r="O3944" s="5">
        <f t="shared" si="122"/>
        <v>2020</v>
      </c>
      <c r="P3944" s="5" t="str">
        <f t="shared" si="123"/>
        <v>Apr</v>
      </c>
    </row>
    <row r="3945" spans="2:16" ht="14.25" customHeight="1" x14ac:dyDescent="0.4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c r="O3945" s="5">
        <f t="shared" si="122"/>
        <v>2020</v>
      </c>
      <c r="P3945" s="5" t="str">
        <f t="shared" si="123"/>
        <v>Apr</v>
      </c>
    </row>
    <row r="3946" spans="2:16" ht="14.25" customHeight="1" x14ac:dyDescent="0.4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c r="O3946" s="5">
        <f t="shared" si="122"/>
        <v>2020</v>
      </c>
      <c r="P3946" s="5" t="str">
        <f t="shared" si="123"/>
        <v>Apr</v>
      </c>
    </row>
    <row r="3947" spans="2:16" ht="14.25" customHeight="1" x14ac:dyDescent="0.4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c r="O3947" s="5">
        <f t="shared" si="122"/>
        <v>2020</v>
      </c>
      <c r="P3947" s="5" t="str">
        <f t="shared" si="123"/>
        <v>Apr</v>
      </c>
    </row>
    <row r="3948" spans="2:16" ht="14.25" customHeight="1" x14ac:dyDescent="0.4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c r="O3948" s="5">
        <f t="shared" si="122"/>
        <v>2020</v>
      </c>
      <c r="P3948" s="5" t="str">
        <f t="shared" si="123"/>
        <v>Apr</v>
      </c>
    </row>
    <row r="3949" spans="2:16" ht="14.25" customHeight="1" x14ac:dyDescent="0.4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c r="O3949" s="5">
        <f t="shared" si="122"/>
        <v>2020</v>
      </c>
      <c r="P3949" s="5" t="str">
        <f t="shared" si="123"/>
        <v>Apr</v>
      </c>
    </row>
    <row r="3950" spans="2:16" ht="14.25" customHeight="1" x14ac:dyDescent="0.4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c r="O3950" s="5">
        <f t="shared" si="122"/>
        <v>2020</v>
      </c>
      <c r="P3950" s="5" t="str">
        <f t="shared" si="123"/>
        <v>Apr</v>
      </c>
    </row>
    <row r="3951" spans="2:16" ht="14.25" customHeight="1" x14ac:dyDescent="0.4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c r="O3951" s="5">
        <f t="shared" si="122"/>
        <v>2020</v>
      </c>
      <c r="P3951" s="5" t="str">
        <f t="shared" si="123"/>
        <v>Apr</v>
      </c>
    </row>
    <row r="3952" spans="2:16" ht="14.25" customHeight="1" x14ac:dyDescent="0.4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c r="O3952" s="5">
        <f t="shared" si="122"/>
        <v>2020</v>
      </c>
      <c r="P3952" s="5" t="str">
        <f t="shared" si="123"/>
        <v>Apr</v>
      </c>
    </row>
    <row r="3953" spans="2:16" ht="14.25" customHeight="1" x14ac:dyDescent="0.4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c r="O3953" s="5">
        <f t="shared" si="122"/>
        <v>2020</v>
      </c>
      <c r="P3953" s="5" t="str">
        <f t="shared" si="123"/>
        <v>Apr</v>
      </c>
    </row>
    <row r="3954" spans="2:16" ht="14.25" customHeight="1" x14ac:dyDescent="0.4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c r="O3954" s="5">
        <f t="shared" si="122"/>
        <v>2020</v>
      </c>
      <c r="P3954" s="5" t="str">
        <f t="shared" si="123"/>
        <v>May</v>
      </c>
    </row>
    <row r="3955" spans="2:16" ht="14.25" customHeight="1" x14ac:dyDescent="0.4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c r="O3955" s="5">
        <f t="shared" si="122"/>
        <v>2020</v>
      </c>
      <c r="P3955" s="5" t="str">
        <f t="shared" si="123"/>
        <v>May</v>
      </c>
    </row>
    <row r="3956" spans="2:16" ht="14.25" customHeight="1" x14ac:dyDescent="0.4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c r="O3956" s="5">
        <f t="shared" si="122"/>
        <v>2020</v>
      </c>
      <c r="P3956" s="5" t="str">
        <f t="shared" si="123"/>
        <v>May</v>
      </c>
    </row>
    <row r="3957" spans="2:16" ht="14.25" customHeight="1" x14ac:dyDescent="0.4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c r="O3957" s="5">
        <f t="shared" si="122"/>
        <v>2020</v>
      </c>
      <c r="P3957" s="5" t="str">
        <f t="shared" si="123"/>
        <v>May</v>
      </c>
    </row>
    <row r="3958" spans="2:16" ht="14.25" customHeight="1" x14ac:dyDescent="0.4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c r="O3958" s="5">
        <f t="shared" si="122"/>
        <v>2020</v>
      </c>
      <c r="P3958" s="5" t="str">
        <f t="shared" si="123"/>
        <v>May</v>
      </c>
    </row>
    <row r="3959" spans="2:16" ht="14.25" customHeight="1" x14ac:dyDescent="0.4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c r="O3959" s="5">
        <f t="shared" si="122"/>
        <v>2020</v>
      </c>
      <c r="P3959" s="5" t="str">
        <f t="shared" si="123"/>
        <v>May</v>
      </c>
    </row>
    <row r="3960" spans="2:16" ht="14.25" customHeight="1" x14ac:dyDescent="0.4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c r="O3960" s="5">
        <f t="shared" si="122"/>
        <v>2020</v>
      </c>
      <c r="P3960" s="5" t="str">
        <f t="shared" si="123"/>
        <v>May</v>
      </c>
    </row>
    <row r="3961" spans="2:16" ht="14.25" customHeight="1" x14ac:dyDescent="0.4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c r="O3961" s="5">
        <f t="shared" si="122"/>
        <v>2020</v>
      </c>
      <c r="P3961" s="5" t="str">
        <f t="shared" si="123"/>
        <v>Jul</v>
      </c>
    </row>
    <row r="3962" spans="2:16" ht="14.25" customHeight="1" x14ac:dyDescent="0.4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c r="O3962" s="5">
        <f t="shared" si="122"/>
        <v>2020</v>
      </c>
      <c r="P3962" s="5" t="str">
        <f t="shared" si="123"/>
        <v>Jul</v>
      </c>
    </row>
    <row r="3963" spans="2:16" ht="14.25" customHeight="1" x14ac:dyDescent="0.4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c r="O3963" s="5">
        <f t="shared" si="122"/>
        <v>2020</v>
      </c>
      <c r="P3963" s="5" t="str">
        <f t="shared" si="123"/>
        <v>Jul</v>
      </c>
    </row>
    <row r="3964" spans="2:16" ht="14.25" customHeight="1" x14ac:dyDescent="0.4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c r="O3964" s="5">
        <f t="shared" si="122"/>
        <v>2020</v>
      </c>
      <c r="P3964" s="5" t="str">
        <f t="shared" si="123"/>
        <v>Jul</v>
      </c>
    </row>
    <row r="3965" spans="2:16" ht="14.25" customHeight="1" x14ac:dyDescent="0.4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c r="O3965" s="5">
        <f t="shared" si="122"/>
        <v>2020</v>
      </c>
      <c r="P3965" s="5" t="str">
        <f t="shared" si="123"/>
        <v>Jul</v>
      </c>
    </row>
    <row r="3966" spans="2:16" ht="14.25" customHeight="1" x14ac:dyDescent="0.4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c r="O3966" s="5">
        <f t="shared" si="122"/>
        <v>2020</v>
      </c>
      <c r="P3966" s="5" t="str">
        <f t="shared" si="123"/>
        <v>Jul</v>
      </c>
    </row>
    <row r="3967" spans="2:16" ht="14.25" customHeight="1" x14ac:dyDescent="0.4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c r="O3967" s="5">
        <f t="shared" si="122"/>
        <v>2020</v>
      </c>
      <c r="P3967" s="5" t="str">
        <f t="shared" si="123"/>
        <v>Jul</v>
      </c>
    </row>
    <row r="3968" spans="2:16" ht="14.25" customHeight="1" x14ac:dyDescent="0.4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c r="O3968" s="5">
        <f t="shared" si="122"/>
        <v>2020</v>
      </c>
      <c r="P3968" s="5" t="str">
        <f t="shared" si="123"/>
        <v>Jul</v>
      </c>
    </row>
    <row r="3969" spans="2:16" ht="14.25" customHeight="1" x14ac:dyDescent="0.4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c r="O3969" s="5">
        <f t="shared" si="122"/>
        <v>2020</v>
      </c>
      <c r="P3969" s="5" t="str">
        <f t="shared" si="123"/>
        <v>Jul</v>
      </c>
    </row>
    <row r="3970" spans="2:16" ht="14.25" customHeight="1" x14ac:dyDescent="0.4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c r="O3970" s="5">
        <f t="shared" si="122"/>
        <v>2020</v>
      </c>
      <c r="P3970" s="5" t="str">
        <f t="shared" si="123"/>
        <v>Jul</v>
      </c>
    </row>
    <row r="3971" spans="2:16" ht="14.25" customHeight="1" x14ac:dyDescent="0.4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c r="O3971" s="5">
        <f t="shared" si="122"/>
        <v>2020</v>
      </c>
      <c r="P3971" s="5" t="str">
        <f t="shared" si="123"/>
        <v>Jul</v>
      </c>
    </row>
    <row r="3972" spans="2:16" ht="14.25" customHeight="1" x14ac:dyDescent="0.4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c r="O3972" s="5">
        <f t="shared" si="122"/>
        <v>2020</v>
      </c>
      <c r="P3972" s="5" t="str">
        <f t="shared" si="123"/>
        <v>Jul</v>
      </c>
    </row>
    <row r="3973" spans="2:16" ht="14.25" customHeight="1" x14ac:dyDescent="0.4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c r="O3973" s="5">
        <f t="shared" si="122"/>
        <v>2020</v>
      </c>
      <c r="P3973" s="5" t="str">
        <f t="shared" si="123"/>
        <v>Jul</v>
      </c>
    </row>
    <row r="3974" spans="2:16" ht="14.25" customHeight="1" x14ac:dyDescent="0.4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c r="O3974" s="5">
        <f t="shared" si="122"/>
        <v>2020</v>
      </c>
      <c r="P3974" s="5" t="str">
        <f t="shared" si="123"/>
        <v>Jul</v>
      </c>
    </row>
    <row r="3975" spans="2:16" ht="14.25" customHeight="1" x14ac:dyDescent="0.4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c r="O3975" s="5">
        <f t="shared" ref="O3975:O4038" si="124">YEAR(D3975)</f>
        <v>2020</v>
      </c>
      <c r="P3975" s="5" t="str">
        <f t="shared" ref="P3975:P4038" si="125">TEXT(D3975, "mmm")</f>
        <v>Aug</v>
      </c>
    </row>
    <row r="3976" spans="2:16" ht="14.25" customHeight="1" x14ac:dyDescent="0.4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c r="O3976" s="5">
        <f t="shared" si="124"/>
        <v>2020</v>
      </c>
      <c r="P3976" s="5" t="str">
        <f t="shared" si="125"/>
        <v>Aug</v>
      </c>
    </row>
    <row r="3977" spans="2:16" ht="14.25" customHeight="1" x14ac:dyDescent="0.4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c r="O3977" s="5">
        <f t="shared" si="124"/>
        <v>2020</v>
      </c>
      <c r="P3977" s="5" t="str">
        <f t="shared" si="125"/>
        <v>Aug</v>
      </c>
    </row>
    <row r="3978" spans="2:16" ht="14.25" customHeight="1" x14ac:dyDescent="0.4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c r="O3978" s="5">
        <f t="shared" si="124"/>
        <v>2020</v>
      </c>
      <c r="P3978" s="5" t="str">
        <f t="shared" si="125"/>
        <v>Aug</v>
      </c>
    </row>
    <row r="3979" spans="2:16" ht="14.25" customHeight="1" x14ac:dyDescent="0.4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c r="O3979" s="5">
        <f t="shared" si="124"/>
        <v>2020</v>
      </c>
      <c r="P3979" s="5" t="str">
        <f t="shared" si="125"/>
        <v>Aug</v>
      </c>
    </row>
    <row r="3980" spans="2:16" ht="14.25" customHeight="1" x14ac:dyDescent="0.4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c r="O3980" s="5">
        <f t="shared" si="124"/>
        <v>2020</v>
      </c>
      <c r="P3980" s="5" t="str">
        <f t="shared" si="125"/>
        <v>Aug</v>
      </c>
    </row>
    <row r="3981" spans="2:16" ht="14.25" customHeight="1" x14ac:dyDescent="0.4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c r="O3981" s="5">
        <f t="shared" si="124"/>
        <v>2020</v>
      </c>
      <c r="P3981" s="5" t="str">
        <f t="shared" si="125"/>
        <v>Aug</v>
      </c>
    </row>
    <row r="3982" spans="2:16" ht="14.25" customHeight="1" x14ac:dyDescent="0.4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c r="O3982" s="5">
        <f t="shared" si="124"/>
        <v>2020</v>
      </c>
      <c r="P3982" s="5" t="str">
        <f t="shared" si="125"/>
        <v>Aug</v>
      </c>
    </row>
    <row r="3983" spans="2:16" ht="14.25" customHeight="1" x14ac:dyDescent="0.4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c r="O3983" s="5">
        <f t="shared" si="124"/>
        <v>2020</v>
      </c>
      <c r="P3983" s="5" t="str">
        <f t="shared" si="125"/>
        <v>Aug</v>
      </c>
    </row>
    <row r="3984" spans="2:16" ht="14.25" customHeight="1" x14ac:dyDescent="0.4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c r="O3984" s="5">
        <f t="shared" si="124"/>
        <v>2020</v>
      </c>
      <c r="P3984" s="5" t="str">
        <f t="shared" si="125"/>
        <v>Aug</v>
      </c>
    </row>
    <row r="3985" spans="2:16" ht="14.25" customHeight="1" x14ac:dyDescent="0.4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c r="O3985" s="5">
        <f t="shared" si="124"/>
        <v>2020</v>
      </c>
      <c r="P3985" s="5" t="str">
        <f t="shared" si="125"/>
        <v>Aug</v>
      </c>
    </row>
    <row r="3986" spans="2:16" ht="14.25" customHeight="1" x14ac:dyDescent="0.4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c r="O3986" s="5">
        <f t="shared" si="124"/>
        <v>2020</v>
      </c>
      <c r="P3986" s="5" t="str">
        <f t="shared" si="125"/>
        <v>Aug</v>
      </c>
    </row>
    <row r="3987" spans="2:16" ht="14.25" customHeight="1" x14ac:dyDescent="0.4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c r="O3987" s="5">
        <f t="shared" si="124"/>
        <v>2020</v>
      </c>
      <c r="P3987" s="5" t="str">
        <f t="shared" si="125"/>
        <v>Aug</v>
      </c>
    </row>
    <row r="3988" spans="2:16" ht="14.25" customHeight="1" x14ac:dyDescent="0.4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c r="O3988" s="5">
        <f t="shared" si="124"/>
        <v>2020</v>
      </c>
      <c r="P3988" s="5" t="str">
        <f t="shared" si="125"/>
        <v>Aug</v>
      </c>
    </row>
    <row r="3989" spans="2:16" ht="14.25" customHeight="1" x14ac:dyDescent="0.4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c r="O3989" s="5">
        <f t="shared" si="124"/>
        <v>2020</v>
      </c>
      <c r="P3989" s="5" t="str">
        <f t="shared" si="125"/>
        <v>Aug</v>
      </c>
    </row>
    <row r="3990" spans="2:16" ht="14.25" customHeight="1" x14ac:dyDescent="0.4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c r="O3990" s="5">
        <f t="shared" si="124"/>
        <v>2020</v>
      </c>
      <c r="P3990" s="5" t="str">
        <f t="shared" si="125"/>
        <v>Aug</v>
      </c>
    </row>
    <row r="3991" spans="2:16" ht="14.25" customHeight="1" x14ac:dyDescent="0.4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c r="O3991" s="5">
        <f t="shared" si="124"/>
        <v>2020</v>
      </c>
      <c r="P3991" s="5" t="str">
        <f t="shared" si="125"/>
        <v>Aug</v>
      </c>
    </row>
    <row r="3992" spans="2:16" ht="14.25" customHeight="1" x14ac:dyDescent="0.4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c r="O3992" s="5">
        <f t="shared" si="124"/>
        <v>2020</v>
      </c>
      <c r="P3992" s="5" t="str">
        <f t="shared" si="125"/>
        <v>Aug</v>
      </c>
    </row>
    <row r="3993" spans="2:16" ht="14.25" customHeight="1" x14ac:dyDescent="0.4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c r="O3993" s="5">
        <f t="shared" si="124"/>
        <v>2020</v>
      </c>
      <c r="P3993" s="5" t="str">
        <f t="shared" si="125"/>
        <v>Aug</v>
      </c>
    </row>
    <row r="3994" spans="2:16" ht="14.25" customHeight="1" x14ac:dyDescent="0.4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c r="O3994" s="5">
        <f t="shared" si="124"/>
        <v>2020</v>
      </c>
      <c r="P3994" s="5" t="str">
        <f t="shared" si="125"/>
        <v>Aug</v>
      </c>
    </row>
    <row r="3995" spans="2:16" ht="14.25" customHeight="1" x14ac:dyDescent="0.4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c r="O3995" s="5">
        <f t="shared" si="124"/>
        <v>2020</v>
      </c>
      <c r="P3995" s="5" t="str">
        <f t="shared" si="125"/>
        <v>Aug</v>
      </c>
    </row>
    <row r="3996" spans="2:16" ht="14.25" customHeight="1" x14ac:dyDescent="0.4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c r="O3996" s="5">
        <f t="shared" si="124"/>
        <v>2020</v>
      </c>
      <c r="P3996" s="5" t="str">
        <f t="shared" si="125"/>
        <v>Aug</v>
      </c>
    </row>
    <row r="3997" spans="2:16" ht="14.25" customHeight="1" x14ac:dyDescent="0.4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c r="O3997" s="5">
        <f t="shared" si="124"/>
        <v>2020</v>
      </c>
      <c r="P3997" s="5" t="str">
        <f t="shared" si="125"/>
        <v>Aug</v>
      </c>
    </row>
    <row r="3998" spans="2:16" ht="14.25" customHeight="1" x14ac:dyDescent="0.4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c r="O3998" s="5">
        <f t="shared" si="124"/>
        <v>2020</v>
      </c>
      <c r="P3998" s="5" t="str">
        <f t="shared" si="125"/>
        <v>Aug</v>
      </c>
    </row>
    <row r="3999" spans="2:16" ht="14.25" customHeight="1" x14ac:dyDescent="0.4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c r="O3999" s="5">
        <f t="shared" si="124"/>
        <v>2020</v>
      </c>
      <c r="P3999" s="5" t="str">
        <f t="shared" si="125"/>
        <v>Aug</v>
      </c>
    </row>
    <row r="4000" spans="2:16" ht="14.25" customHeight="1" x14ac:dyDescent="0.4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c r="O4000" s="5">
        <f t="shared" si="124"/>
        <v>2020</v>
      </c>
      <c r="P4000" s="5" t="str">
        <f t="shared" si="125"/>
        <v>Aug</v>
      </c>
    </row>
    <row r="4001" spans="2:16" ht="14.25" customHeight="1" x14ac:dyDescent="0.4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c r="O4001" s="5">
        <f t="shared" si="124"/>
        <v>2020</v>
      </c>
      <c r="P4001" s="5" t="str">
        <f t="shared" si="125"/>
        <v>Aug</v>
      </c>
    </row>
    <row r="4002" spans="2:16" ht="14.25" customHeight="1" x14ac:dyDescent="0.4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c r="O4002" s="5">
        <f t="shared" si="124"/>
        <v>2020</v>
      </c>
      <c r="P4002" s="5" t="str">
        <f t="shared" si="125"/>
        <v>Aug</v>
      </c>
    </row>
    <row r="4003" spans="2:16" ht="14.25" customHeight="1" x14ac:dyDescent="0.4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c r="O4003" s="5">
        <f t="shared" si="124"/>
        <v>2020</v>
      </c>
      <c r="P4003" s="5" t="str">
        <f t="shared" si="125"/>
        <v>Aug</v>
      </c>
    </row>
    <row r="4004" spans="2:16" ht="14.25" customHeight="1" x14ac:dyDescent="0.4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c r="O4004" s="5">
        <f t="shared" si="124"/>
        <v>2020</v>
      </c>
      <c r="P4004" s="5" t="str">
        <f t="shared" si="125"/>
        <v>Aug</v>
      </c>
    </row>
    <row r="4005" spans="2:16" ht="14.25" customHeight="1" x14ac:dyDescent="0.4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c r="O4005" s="5">
        <f t="shared" si="124"/>
        <v>2020</v>
      </c>
      <c r="P4005" s="5" t="str">
        <f t="shared" si="125"/>
        <v>Aug</v>
      </c>
    </row>
    <row r="4006" spans="2:16" ht="14.25" customHeight="1" x14ac:dyDescent="0.4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c r="O4006" s="5">
        <f t="shared" si="124"/>
        <v>2020</v>
      </c>
      <c r="P4006" s="5" t="str">
        <f t="shared" si="125"/>
        <v>Sep</v>
      </c>
    </row>
    <row r="4007" spans="2:16" ht="14.25" customHeight="1" x14ac:dyDescent="0.4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c r="O4007" s="5">
        <f t="shared" si="124"/>
        <v>2020</v>
      </c>
      <c r="P4007" s="5" t="str">
        <f t="shared" si="125"/>
        <v>Sep</v>
      </c>
    </row>
    <row r="4008" spans="2:16" ht="14.25" customHeight="1" x14ac:dyDescent="0.4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c r="O4008" s="5">
        <f t="shared" si="124"/>
        <v>2020</v>
      </c>
      <c r="P4008" s="5" t="str">
        <f t="shared" si="125"/>
        <v>Sep</v>
      </c>
    </row>
    <row r="4009" spans="2:16" ht="14.25" customHeight="1" x14ac:dyDescent="0.4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c r="O4009" s="5">
        <f t="shared" si="124"/>
        <v>2020</v>
      </c>
      <c r="P4009" s="5" t="str">
        <f t="shared" si="125"/>
        <v>Sep</v>
      </c>
    </row>
    <row r="4010" spans="2:16" ht="14.25" customHeight="1" x14ac:dyDescent="0.4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c r="O4010" s="5">
        <f t="shared" si="124"/>
        <v>2020</v>
      </c>
      <c r="P4010" s="5" t="str">
        <f t="shared" si="125"/>
        <v>Sep</v>
      </c>
    </row>
    <row r="4011" spans="2:16" ht="14.25" customHeight="1" x14ac:dyDescent="0.4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c r="O4011" s="5">
        <f t="shared" si="124"/>
        <v>2020</v>
      </c>
      <c r="P4011" s="5" t="str">
        <f t="shared" si="125"/>
        <v>Sep</v>
      </c>
    </row>
    <row r="4012" spans="2:16" ht="14.25" customHeight="1" x14ac:dyDescent="0.4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c r="O4012" s="5">
        <f t="shared" si="124"/>
        <v>2020</v>
      </c>
      <c r="P4012" s="5" t="str">
        <f t="shared" si="125"/>
        <v>Sep</v>
      </c>
    </row>
    <row r="4013" spans="2:16" ht="14.25" customHeight="1" x14ac:dyDescent="0.4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c r="O4013" s="5">
        <f t="shared" si="124"/>
        <v>2020</v>
      </c>
      <c r="P4013" s="5" t="str">
        <f t="shared" si="125"/>
        <v>Sep</v>
      </c>
    </row>
    <row r="4014" spans="2:16" ht="14.25" customHeight="1" x14ac:dyDescent="0.4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c r="O4014" s="5">
        <f t="shared" si="124"/>
        <v>2020</v>
      </c>
      <c r="P4014" s="5" t="str">
        <f t="shared" si="125"/>
        <v>Sep</v>
      </c>
    </row>
    <row r="4015" spans="2:16" ht="14.25" customHeight="1" x14ac:dyDescent="0.4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c r="O4015" s="5">
        <f t="shared" si="124"/>
        <v>2020</v>
      </c>
      <c r="P4015" s="5" t="str">
        <f t="shared" si="125"/>
        <v>Sep</v>
      </c>
    </row>
    <row r="4016" spans="2:16" ht="14.25" customHeight="1" x14ac:dyDescent="0.4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c r="O4016" s="5">
        <f t="shared" si="124"/>
        <v>2020</v>
      </c>
      <c r="P4016" s="5" t="str">
        <f t="shared" si="125"/>
        <v>Sep</v>
      </c>
    </row>
    <row r="4017" spans="2:16" ht="14.25" customHeight="1" x14ac:dyDescent="0.4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c r="O4017" s="5">
        <f t="shared" si="124"/>
        <v>2020</v>
      </c>
      <c r="P4017" s="5" t="str">
        <f t="shared" si="125"/>
        <v>Sep</v>
      </c>
    </row>
    <row r="4018" spans="2:16" ht="14.25" customHeight="1" x14ac:dyDescent="0.4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c r="O4018" s="5">
        <f t="shared" si="124"/>
        <v>2020</v>
      </c>
      <c r="P4018" s="5" t="str">
        <f t="shared" si="125"/>
        <v>Sep</v>
      </c>
    </row>
    <row r="4019" spans="2:16" ht="14.25" customHeight="1" x14ac:dyDescent="0.4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c r="O4019" s="5">
        <f t="shared" si="124"/>
        <v>2020</v>
      </c>
      <c r="P4019" s="5" t="str">
        <f t="shared" si="125"/>
        <v>Sep</v>
      </c>
    </row>
    <row r="4020" spans="2:16" ht="14.25" customHeight="1" x14ac:dyDescent="0.4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c r="O4020" s="5">
        <f t="shared" si="124"/>
        <v>2020</v>
      </c>
      <c r="P4020" s="5" t="str">
        <f t="shared" si="125"/>
        <v>Sep</v>
      </c>
    </row>
    <row r="4021" spans="2:16" ht="14.25" customHeight="1" x14ac:dyDescent="0.4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c r="O4021" s="5">
        <f t="shared" si="124"/>
        <v>2020</v>
      </c>
      <c r="P4021" s="5" t="str">
        <f t="shared" si="125"/>
        <v>Sep</v>
      </c>
    </row>
    <row r="4022" spans="2:16" ht="14.25" customHeight="1" x14ac:dyDescent="0.4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c r="O4022" s="5">
        <f t="shared" si="124"/>
        <v>2020</v>
      </c>
      <c r="P4022" s="5" t="str">
        <f t="shared" si="125"/>
        <v>Oct</v>
      </c>
    </row>
    <row r="4023" spans="2:16" ht="14.25" customHeight="1" x14ac:dyDescent="0.4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c r="O4023" s="5">
        <f t="shared" si="124"/>
        <v>2020</v>
      </c>
      <c r="P4023" s="5" t="str">
        <f t="shared" si="125"/>
        <v>Oct</v>
      </c>
    </row>
    <row r="4024" spans="2:16" ht="14.25" customHeight="1" x14ac:dyDescent="0.4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c r="O4024" s="5">
        <f t="shared" si="124"/>
        <v>2020</v>
      </c>
      <c r="P4024" s="5" t="str">
        <f t="shared" si="125"/>
        <v>Oct</v>
      </c>
    </row>
    <row r="4025" spans="2:16" ht="14.25" customHeight="1" x14ac:dyDescent="0.4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c r="O4025" s="5">
        <f t="shared" si="124"/>
        <v>2020</v>
      </c>
      <c r="P4025" s="5" t="str">
        <f t="shared" si="125"/>
        <v>Oct</v>
      </c>
    </row>
    <row r="4026" spans="2:16" ht="14.25" customHeight="1" x14ac:dyDescent="0.4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c r="O4026" s="5">
        <f t="shared" si="124"/>
        <v>2020</v>
      </c>
      <c r="P4026" s="5" t="str">
        <f t="shared" si="125"/>
        <v>Oct</v>
      </c>
    </row>
    <row r="4027" spans="2:16" ht="14.25" customHeight="1" x14ac:dyDescent="0.4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c r="O4027" s="5">
        <f t="shared" si="124"/>
        <v>2020</v>
      </c>
      <c r="P4027" s="5" t="str">
        <f t="shared" si="125"/>
        <v>Oct</v>
      </c>
    </row>
    <row r="4028" spans="2:16" ht="14.25" customHeight="1" x14ac:dyDescent="0.4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c r="O4028" s="5">
        <f t="shared" si="124"/>
        <v>2020</v>
      </c>
      <c r="P4028" s="5" t="str">
        <f t="shared" si="125"/>
        <v>Oct</v>
      </c>
    </row>
    <row r="4029" spans="2:16" ht="14.25" customHeight="1" x14ac:dyDescent="0.4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c r="O4029" s="5">
        <f t="shared" si="124"/>
        <v>2020</v>
      </c>
      <c r="P4029" s="5" t="str">
        <f t="shared" si="125"/>
        <v>Oct</v>
      </c>
    </row>
    <row r="4030" spans="2:16" ht="14.25" customHeight="1" x14ac:dyDescent="0.4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c r="O4030" s="5">
        <f t="shared" si="124"/>
        <v>2020</v>
      </c>
      <c r="P4030" s="5" t="str">
        <f t="shared" si="125"/>
        <v>Oct</v>
      </c>
    </row>
    <row r="4031" spans="2:16" ht="14.25" customHeight="1" x14ac:dyDescent="0.4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c r="O4031" s="5">
        <f t="shared" si="124"/>
        <v>2020</v>
      </c>
      <c r="P4031" s="5" t="str">
        <f t="shared" si="125"/>
        <v>Oct</v>
      </c>
    </row>
    <row r="4032" spans="2:16" ht="14.25" customHeight="1" x14ac:dyDescent="0.4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c r="O4032" s="5">
        <f t="shared" si="124"/>
        <v>2020</v>
      </c>
      <c r="P4032" s="5" t="str">
        <f t="shared" si="125"/>
        <v>Oct</v>
      </c>
    </row>
    <row r="4033" spans="2:16" ht="14.25" customHeight="1" x14ac:dyDescent="0.4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c r="O4033" s="5">
        <f t="shared" si="124"/>
        <v>2020</v>
      </c>
      <c r="P4033" s="5" t="str">
        <f t="shared" si="125"/>
        <v>Oct</v>
      </c>
    </row>
    <row r="4034" spans="2:16" ht="14.25" customHeight="1" x14ac:dyDescent="0.4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c r="O4034" s="5">
        <f t="shared" si="124"/>
        <v>2020</v>
      </c>
      <c r="P4034" s="5" t="str">
        <f t="shared" si="125"/>
        <v>Nov</v>
      </c>
    </row>
    <row r="4035" spans="2:16" ht="14.25" customHeight="1" x14ac:dyDescent="0.4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c r="O4035" s="5">
        <f t="shared" si="124"/>
        <v>2020</v>
      </c>
      <c r="P4035" s="5" t="str">
        <f t="shared" si="125"/>
        <v>Nov</v>
      </c>
    </row>
    <row r="4036" spans="2:16" ht="14.25" customHeight="1" x14ac:dyDescent="0.4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c r="O4036" s="5">
        <f t="shared" si="124"/>
        <v>2020</v>
      </c>
      <c r="P4036" s="5" t="str">
        <f t="shared" si="125"/>
        <v>Nov</v>
      </c>
    </row>
    <row r="4037" spans="2:16" ht="14.25" customHeight="1" x14ac:dyDescent="0.4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c r="O4037" s="5">
        <f t="shared" si="124"/>
        <v>2020</v>
      </c>
      <c r="P4037" s="5" t="str">
        <f t="shared" si="125"/>
        <v>Nov</v>
      </c>
    </row>
    <row r="4038" spans="2:16" ht="14.25" customHeight="1" x14ac:dyDescent="0.4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c r="O4038" s="5">
        <f t="shared" si="124"/>
        <v>2020</v>
      </c>
      <c r="P4038" s="5" t="str">
        <f t="shared" si="125"/>
        <v>Nov</v>
      </c>
    </row>
    <row r="4039" spans="2:16" ht="14.25" customHeight="1" x14ac:dyDescent="0.4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c r="O4039" s="5">
        <f t="shared" ref="O4039:O4102" si="126">YEAR(D4039)</f>
        <v>2020</v>
      </c>
      <c r="P4039" s="5" t="str">
        <f t="shared" ref="P4039:P4102" si="127">TEXT(D4039, "mmm")</f>
        <v>Nov</v>
      </c>
    </row>
    <row r="4040" spans="2:16" ht="14.25" customHeight="1" x14ac:dyDescent="0.4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c r="O4040" s="5">
        <f t="shared" si="126"/>
        <v>2020</v>
      </c>
      <c r="P4040" s="5" t="str">
        <f t="shared" si="127"/>
        <v>Nov</v>
      </c>
    </row>
    <row r="4041" spans="2:16" ht="14.25" customHeight="1" x14ac:dyDescent="0.4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c r="O4041" s="5">
        <f t="shared" si="126"/>
        <v>2020</v>
      </c>
      <c r="P4041" s="5" t="str">
        <f t="shared" si="127"/>
        <v>Nov</v>
      </c>
    </row>
    <row r="4042" spans="2:16" ht="14.25" customHeight="1" x14ac:dyDescent="0.4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c r="O4042" s="5">
        <f t="shared" si="126"/>
        <v>2020</v>
      </c>
      <c r="P4042" s="5" t="str">
        <f t="shared" si="127"/>
        <v>Nov</v>
      </c>
    </row>
    <row r="4043" spans="2:16" ht="14.25" customHeight="1" x14ac:dyDescent="0.4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c r="O4043" s="5">
        <f t="shared" si="126"/>
        <v>2020</v>
      </c>
      <c r="P4043" s="5" t="str">
        <f t="shared" si="127"/>
        <v>Nov</v>
      </c>
    </row>
    <row r="4044" spans="2:16" ht="14.25" customHeight="1" x14ac:dyDescent="0.4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c r="O4044" s="5">
        <f t="shared" si="126"/>
        <v>2020</v>
      </c>
      <c r="P4044" s="5" t="str">
        <f t="shared" si="127"/>
        <v>Nov</v>
      </c>
    </row>
    <row r="4045" spans="2:16" ht="14.25" customHeight="1" x14ac:dyDescent="0.4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c r="O4045" s="5">
        <f t="shared" si="126"/>
        <v>2020</v>
      </c>
      <c r="P4045" s="5" t="str">
        <f t="shared" si="127"/>
        <v>Nov</v>
      </c>
    </row>
    <row r="4046" spans="2:16" ht="14.25" customHeight="1" x14ac:dyDescent="0.4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c r="O4046" s="5">
        <f t="shared" si="126"/>
        <v>2020</v>
      </c>
      <c r="P4046" s="5" t="str">
        <f t="shared" si="127"/>
        <v>Nov</v>
      </c>
    </row>
    <row r="4047" spans="2:16" ht="14.25" customHeight="1" x14ac:dyDescent="0.4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c r="O4047" s="5">
        <f t="shared" si="126"/>
        <v>2020</v>
      </c>
      <c r="P4047" s="5" t="str">
        <f t="shared" si="127"/>
        <v>Nov</v>
      </c>
    </row>
    <row r="4048" spans="2:16" ht="14.25" customHeight="1" x14ac:dyDescent="0.4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c r="O4048" s="5">
        <f t="shared" si="126"/>
        <v>2020</v>
      </c>
      <c r="P4048" s="5" t="str">
        <f t="shared" si="127"/>
        <v>Nov</v>
      </c>
    </row>
    <row r="4049" spans="2:16" ht="14.25" customHeight="1" x14ac:dyDescent="0.4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c r="O4049" s="5">
        <f t="shared" si="126"/>
        <v>2020</v>
      </c>
      <c r="P4049" s="5" t="str">
        <f t="shared" si="127"/>
        <v>Dec</v>
      </c>
    </row>
    <row r="4050" spans="2:16" ht="14.25" customHeight="1" x14ac:dyDescent="0.4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c r="O4050" s="5">
        <f t="shared" si="126"/>
        <v>2020</v>
      </c>
      <c r="P4050" s="5" t="str">
        <f t="shared" si="127"/>
        <v>Dec</v>
      </c>
    </row>
    <row r="4051" spans="2:16" ht="14.25" customHeight="1" x14ac:dyDescent="0.4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c r="O4051" s="5">
        <f t="shared" si="126"/>
        <v>2020</v>
      </c>
      <c r="P4051" s="5" t="str">
        <f t="shared" si="127"/>
        <v>Dec</v>
      </c>
    </row>
    <row r="4052" spans="2:16" ht="14.25" customHeight="1" x14ac:dyDescent="0.4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c r="O4052" s="5">
        <f t="shared" si="126"/>
        <v>2020</v>
      </c>
      <c r="P4052" s="5" t="str">
        <f t="shared" si="127"/>
        <v>Dec</v>
      </c>
    </row>
    <row r="4053" spans="2:16" ht="14.25" customHeight="1" x14ac:dyDescent="0.4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c r="O4053" s="5">
        <f t="shared" si="126"/>
        <v>2020</v>
      </c>
      <c r="P4053" s="5" t="str">
        <f t="shared" si="127"/>
        <v>Dec</v>
      </c>
    </row>
    <row r="4054" spans="2:16" ht="14.25" customHeight="1" x14ac:dyDescent="0.4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c r="O4054" s="5">
        <f t="shared" si="126"/>
        <v>2020</v>
      </c>
      <c r="P4054" s="5" t="str">
        <f t="shared" si="127"/>
        <v>Dec</v>
      </c>
    </row>
    <row r="4055" spans="2:16" ht="14.25" customHeight="1" x14ac:dyDescent="0.4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c r="O4055" s="5">
        <f t="shared" si="126"/>
        <v>2020</v>
      </c>
      <c r="P4055" s="5" t="str">
        <f t="shared" si="127"/>
        <v>Dec</v>
      </c>
    </row>
    <row r="4056" spans="2:16" ht="14.25" customHeight="1" x14ac:dyDescent="0.4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c r="O4056" s="5">
        <f t="shared" si="126"/>
        <v>2020</v>
      </c>
      <c r="P4056" s="5" t="str">
        <f t="shared" si="127"/>
        <v>Dec</v>
      </c>
    </row>
    <row r="4057" spans="2:16" ht="14.25" customHeight="1" x14ac:dyDescent="0.4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c r="O4057" s="5">
        <f t="shared" si="126"/>
        <v>2020</v>
      </c>
      <c r="P4057" s="5" t="str">
        <f t="shared" si="127"/>
        <v>Dec</v>
      </c>
    </row>
    <row r="4058" spans="2:16" ht="14.25" customHeight="1" x14ac:dyDescent="0.4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c r="O4058" s="5">
        <f t="shared" si="126"/>
        <v>2020</v>
      </c>
      <c r="P4058" s="5" t="str">
        <f t="shared" si="127"/>
        <v>Dec</v>
      </c>
    </row>
    <row r="4059" spans="2:16" ht="14.25" customHeight="1" x14ac:dyDescent="0.4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c r="O4059" s="5">
        <f t="shared" si="126"/>
        <v>2021</v>
      </c>
      <c r="P4059" s="5" t="str">
        <f t="shared" si="127"/>
        <v>Jan</v>
      </c>
    </row>
    <row r="4060" spans="2:16" ht="14.25" customHeight="1" x14ac:dyDescent="0.4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c r="O4060" s="5">
        <f t="shared" si="126"/>
        <v>2021</v>
      </c>
      <c r="P4060" s="5" t="str">
        <f t="shared" si="127"/>
        <v>Jan</v>
      </c>
    </row>
    <row r="4061" spans="2:16" ht="14.25" customHeight="1" x14ac:dyDescent="0.4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c r="O4061" s="5">
        <f t="shared" si="126"/>
        <v>2021</v>
      </c>
      <c r="P4061" s="5" t="str">
        <f t="shared" si="127"/>
        <v>Jan</v>
      </c>
    </row>
    <row r="4062" spans="2:16" ht="14.25" customHeight="1" x14ac:dyDescent="0.4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c r="O4062" s="5">
        <f t="shared" si="126"/>
        <v>2021</v>
      </c>
      <c r="P4062" s="5" t="str">
        <f t="shared" si="127"/>
        <v>Jan</v>
      </c>
    </row>
    <row r="4063" spans="2:16" ht="14.25" customHeight="1" x14ac:dyDescent="0.4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c r="O4063" s="5">
        <f t="shared" si="126"/>
        <v>2021</v>
      </c>
      <c r="P4063" s="5" t="str">
        <f t="shared" si="127"/>
        <v>Jan</v>
      </c>
    </row>
    <row r="4064" spans="2:16" ht="14.25" customHeight="1" x14ac:dyDescent="0.4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c r="O4064" s="5">
        <f t="shared" si="126"/>
        <v>2021</v>
      </c>
      <c r="P4064" s="5" t="str">
        <f t="shared" si="127"/>
        <v>Jan</v>
      </c>
    </row>
    <row r="4065" spans="2:16" ht="14.25" customHeight="1" x14ac:dyDescent="0.4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c r="O4065" s="5">
        <f t="shared" si="126"/>
        <v>2021</v>
      </c>
      <c r="P4065" s="5" t="str">
        <f t="shared" si="127"/>
        <v>Jan</v>
      </c>
    </row>
    <row r="4066" spans="2:16" ht="14.25" customHeight="1" x14ac:dyDescent="0.4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c r="O4066" s="5">
        <f t="shared" si="126"/>
        <v>2021</v>
      </c>
      <c r="P4066" s="5" t="str">
        <f t="shared" si="127"/>
        <v>Jan</v>
      </c>
    </row>
    <row r="4067" spans="2:16" ht="14.25" customHeight="1" x14ac:dyDescent="0.4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c r="O4067" s="5">
        <f t="shared" si="126"/>
        <v>2021</v>
      </c>
      <c r="P4067" s="5" t="str">
        <f t="shared" si="127"/>
        <v>Jan</v>
      </c>
    </row>
    <row r="4068" spans="2:16" ht="14.25" customHeight="1" x14ac:dyDescent="0.4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c r="O4068" s="5">
        <f t="shared" si="126"/>
        <v>2021</v>
      </c>
      <c r="P4068" s="5" t="str">
        <f t="shared" si="127"/>
        <v>Jan</v>
      </c>
    </row>
    <row r="4069" spans="2:16" ht="14.25" customHeight="1" x14ac:dyDescent="0.4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c r="O4069" s="5">
        <f t="shared" si="126"/>
        <v>2021</v>
      </c>
      <c r="P4069" s="5" t="str">
        <f t="shared" si="127"/>
        <v>Jan</v>
      </c>
    </row>
    <row r="4070" spans="2:16" ht="14.25" customHeight="1" x14ac:dyDescent="0.4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c r="O4070" s="5">
        <f t="shared" si="126"/>
        <v>2021</v>
      </c>
      <c r="P4070" s="5" t="str">
        <f t="shared" si="127"/>
        <v>Jan</v>
      </c>
    </row>
    <row r="4071" spans="2:16" ht="14.25" customHeight="1" x14ac:dyDescent="0.4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c r="O4071" s="5">
        <f t="shared" si="126"/>
        <v>2021</v>
      </c>
      <c r="P4071" s="5" t="str">
        <f t="shared" si="127"/>
        <v>Jan</v>
      </c>
    </row>
    <row r="4072" spans="2:16" ht="14.25" customHeight="1" x14ac:dyDescent="0.4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c r="O4072" s="5">
        <f t="shared" si="126"/>
        <v>2021</v>
      </c>
      <c r="P4072" s="5" t="str">
        <f t="shared" si="127"/>
        <v>Jan</v>
      </c>
    </row>
    <row r="4073" spans="2:16" ht="14.25" customHeight="1" x14ac:dyDescent="0.4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c r="O4073" s="5">
        <f t="shared" si="126"/>
        <v>2021</v>
      </c>
      <c r="P4073" s="5" t="str">
        <f t="shared" si="127"/>
        <v>Jan</v>
      </c>
    </row>
    <row r="4074" spans="2:16" ht="14.25" customHeight="1" x14ac:dyDescent="0.4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c r="O4074" s="5">
        <f t="shared" si="126"/>
        <v>2021</v>
      </c>
      <c r="P4074" s="5" t="str">
        <f t="shared" si="127"/>
        <v>Jan</v>
      </c>
    </row>
    <row r="4075" spans="2:16" ht="14.25" customHeight="1" x14ac:dyDescent="0.4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c r="O4075" s="5">
        <f t="shared" si="126"/>
        <v>2021</v>
      </c>
      <c r="P4075" s="5" t="str">
        <f t="shared" si="127"/>
        <v>Jan</v>
      </c>
    </row>
    <row r="4076" spans="2:16" ht="14.25" customHeight="1" x14ac:dyDescent="0.4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c r="O4076" s="5">
        <f t="shared" si="126"/>
        <v>2021</v>
      </c>
      <c r="P4076" s="5" t="str">
        <f t="shared" si="127"/>
        <v>Jan</v>
      </c>
    </row>
    <row r="4077" spans="2:16" ht="14.25" customHeight="1" x14ac:dyDescent="0.4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c r="O4077" s="5">
        <f t="shared" si="126"/>
        <v>2021</v>
      </c>
      <c r="P4077" s="5" t="str">
        <f t="shared" si="127"/>
        <v>Jan</v>
      </c>
    </row>
    <row r="4078" spans="2:16" ht="14.25" customHeight="1" x14ac:dyDescent="0.4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c r="O4078" s="5">
        <f t="shared" si="126"/>
        <v>2021</v>
      </c>
      <c r="P4078" s="5" t="str">
        <f t="shared" si="127"/>
        <v>Jan</v>
      </c>
    </row>
    <row r="4079" spans="2:16" ht="14.25" customHeight="1" x14ac:dyDescent="0.4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c r="O4079" s="5">
        <f t="shared" si="126"/>
        <v>2021</v>
      </c>
      <c r="P4079" s="5" t="str">
        <f t="shared" si="127"/>
        <v>Jan</v>
      </c>
    </row>
    <row r="4080" spans="2:16" ht="14.25" customHeight="1" x14ac:dyDescent="0.4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c r="O4080" s="5">
        <f t="shared" si="126"/>
        <v>2021</v>
      </c>
      <c r="P4080" s="5" t="str">
        <f t="shared" si="127"/>
        <v>Jan</v>
      </c>
    </row>
    <row r="4081" spans="2:16" ht="14.25" customHeight="1" x14ac:dyDescent="0.4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c r="O4081" s="5">
        <f t="shared" si="126"/>
        <v>2021</v>
      </c>
      <c r="P4081" s="5" t="str">
        <f t="shared" si="127"/>
        <v>Jan</v>
      </c>
    </row>
    <row r="4082" spans="2:16" ht="14.25" customHeight="1" x14ac:dyDescent="0.4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c r="O4082" s="5">
        <f t="shared" si="126"/>
        <v>2021</v>
      </c>
      <c r="P4082" s="5" t="str">
        <f t="shared" si="127"/>
        <v>Jan</v>
      </c>
    </row>
    <row r="4083" spans="2:16" ht="14.25" customHeight="1" x14ac:dyDescent="0.4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c r="O4083" s="5">
        <f t="shared" si="126"/>
        <v>2021</v>
      </c>
      <c r="P4083" s="5" t="str">
        <f t="shared" si="127"/>
        <v>Jan</v>
      </c>
    </row>
    <row r="4084" spans="2:16" ht="14.25" customHeight="1" x14ac:dyDescent="0.4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c r="O4084" s="5">
        <f t="shared" si="126"/>
        <v>2021</v>
      </c>
      <c r="P4084" s="5" t="str">
        <f t="shared" si="127"/>
        <v>Jan</v>
      </c>
    </row>
    <row r="4085" spans="2:16" ht="14.25" customHeight="1" x14ac:dyDescent="0.4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c r="O4085" s="5">
        <f t="shared" si="126"/>
        <v>2021</v>
      </c>
      <c r="P4085" s="5" t="str">
        <f t="shared" si="127"/>
        <v>Jan</v>
      </c>
    </row>
    <row r="4086" spans="2:16" ht="14.25" customHeight="1" x14ac:dyDescent="0.4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c r="O4086" s="5">
        <f t="shared" si="126"/>
        <v>2021</v>
      </c>
      <c r="P4086" s="5" t="str">
        <f t="shared" si="127"/>
        <v>Jan</v>
      </c>
    </row>
    <row r="4087" spans="2:16" ht="14.25" customHeight="1" x14ac:dyDescent="0.4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c r="O4087" s="5">
        <f t="shared" si="126"/>
        <v>2021</v>
      </c>
      <c r="P4087" s="5" t="str">
        <f t="shared" si="127"/>
        <v>Jan</v>
      </c>
    </row>
    <row r="4088" spans="2:16" ht="14.25" customHeight="1" x14ac:dyDescent="0.4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c r="O4088" s="5">
        <f t="shared" si="126"/>
        <v>2021</v>
      </c>
      <c r="P4088" s="5" t="str">
        <f t="shared" si="127"/>
        <v>Jan</v>
      </c>
    </row>
    <row r="4089" spans="2:16" ht="14.25" customHeight="1" x14ac:dyDescent="0.4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c r="O4089" s="5">
        <f t="shared" si="126"/>
        <v>2021</v>
      </c>
      <c r="P4089" s="5" t="str">
        <f t="shared" si="127"/>
        <v>Jan</v>
      </c>
    </row>
    <row r="4090" spans="2:16" ht="14.25" customHeight="1" x14ac:dyDescent="0.4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c r="O4090" s="5">
        <f t="shared" si="126"/>
        <v>2021</v>
      </c>
      <c r="P4090" s="5" t="str">
        <f t="shared" si="127"/>
        <v>Feb</v>
      </c>
    </row>
    <row r="4091" spans="2:16" ht="14.25" customHeight="1" x14ac:dyDescent="0.4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c r="O4091" s="5">
        <f t="shared" si="126"/>
        <v>2021</v>
      </c>
      <c r="P4091" s="5" t="str">
        <f t="shared" si="127"/>
        <v>Feb</v>
      </c>
    </row>
    <row r="4092" spans="2:16" ht="14.25" customHeight="1" x14ac:dyDescent="0.4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c r="O4092" s="5">
        <f t="shared" si="126"/>
        <v>2021</v>
      </c>
      <c r="P4092" s="5" t="str">
        <f t="shared" si="127"/>
        <v>Feb</v>
      </c>
    </row>
    <row r="4093" spans="2:16" ht="14.25" customHeight="1" x14ac:dyDescent="0.4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c r="O4093" s="5">
        <f t="shared" si="126"/>
        <v>2021</v>
      </c>
      <c r="P4093" s="5" t="str">
        <f t="shared" si="127"/>
        <v>Feb</v>
      </c>
    </row>
    <row r="4094" spans="2:16" ht="14.25" customHeight="1" x14ac:dyDescent="0.4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c r="O4094" s="5">
        <f t="shared" si="126"/>
        <v>2021</v>
      </c>
      <c r="P4094" s="5" t="str">
        <f t="shared" si="127"/>
        <v>Feb</v>
      </c>
    </row>
    <row r="4095" spans="2:16" ht="14.25" customHeight="1" x14ac:dyDescent="0.4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c r="O4095" s="5">
        <f t="shared" si="126"/>
        <v>2021</v>
      </c>
      <c r="P4095" s="5" t="str">
        <f t="shared" si="127"/>
        <v>Feb</v>
      </c>
    </row>
    <row r="4096" spans="2:16" ht="14.25" customHeight="1" x14ac:dyDescent="0.4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c r="O4096" s="5">
        <f t="shared" si="126"/>
        <v>2021</v>
      </c>
      <c r="P4096" s="5" t="str">
        <f t="shared" si="127"/>
        <v>Feb</v>
      </c>
    </row>
    <row r="4097" spans="2:16" ht="14.25" customHeight="1" x14ac:dyDescent="0.4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c r="O4097" s="5">
        <f t="shared" si="126"/>
        <v>2021</v>
      </c>
      <c r="P4097" s="5" t="str">
        <f t="shared" si="127"/>
        <v>Feb</v>
      </c>
    </row>
    <row r="4098" spans="2:16" ht="14.25" customHeight="1" x14ac:dyDescent="0.4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c r="O4098" s="5">
        <f t="shared" si="126"/>
        <v>2021</v>
      </c>
      <c r="P4098" s="5" t="str">
        <f t="shared" si="127"/>
        <v>Feb</v>
      </c>
    </row>
    <row r="4099" spans="2:16" ht="14.25" customHeight="1" x14ac:dyDescent="0.4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c r="O4099" s="5">
        <f t="shared" si="126"/>
        <v>2021</v>
      </c>
      <c r="P4099" s="5" t="str">
        <f t="shared" si="127"/>
        <v>Feb</v>
      </c>
    </row>
    <row r="4100" spans="2:16" ht="14.25" customHeight="1" x14ac:dyDescent="0.4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c r="O4100" s="5">
        <f t="shared" si="126"/>
        <v>2021</v>
      </c>
      <c r="P4100" s="5" t="str">
        <f t="shared" si="127"/>
        <v>Feb</v>
      </c>
    </row>
    <row r="4101" spans="2:16" ht="14.25" customHeight="1" x14ac:dyDescent="0.4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c r="O4101" s="5">
        <f t="shared" si="126"/>
        <v>2021</v>
      </c>
      <c r="P4101" s="5" t="str">
        <f t="shared" si="127"/>
        <v>Feb</v>
      </c>
    </row>
    <row r="4102" spans="2:16" ht="14.25" customHeight="1" x14ac:dyDescent="0.4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c r="O4102" s="5">
        <f t="shared" si="126"/>
        <v>2021</v>
      </c>
      <c r="P4102" s="5" t="str">
        <f t="shared" si="127"/>
        <v>Feb</v>
      </c>
    </row>
    <row r="4103" spans="2:16" ht="14.25" customHeight="1" x14ac:dyDescent="0.4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c r="O4103" s="5">
        <f t="shared" ref="O4103:O4166" si="128">YEAR(D4103)</f>
        <v>2021</v>
      </c>
      <c r="P4103" s="5" t="str">
        <f t="shared" ref="P4103:P4166" si="129">TEXT(D4103, "mmm")</f>
        <v>Feb</v>
      </c>
    </row>
    <row r="4104" spans="2:16" ht="14.25" customHeight="1" x14ac:dyDescent="0.4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c r="O4104" s="5">
        <f t="shared" si="128"/>
        <v>2021</v>
      </c>
      <c r="P4104" s="5" t="str">
        <f t="shared" si="129"/>
        <v>Feb</v>
      </c>
    </row>
    <row r="4105" spans="2:16" ht="14.25" customHeight="1" x14ac:dyDescent="0.4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c r="O4105" s="5">
        <f t="shared" si="128"/>
        <v>2021</v>
      </c>
      <c r="P4105" s="5" t="str">
        <f t="shared" si="129"/>
        <v>Feb</v>
      </c>
    </row>
    <row r="4106" spans="2:16" ht="14.25" customHeight="1" x14ac:dyDescent="0.4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c r="O4106" s="5">
        <f t="shared" si="128"/>
        <v>2021</v>
      </c>
      <c r="P4106" s="5" t="str">
        <f t="shared" si="129"/>
        <v>Feb</v>
      </c>
    </row>
    <row r="4107" spans="2:16" ht="14.25" customHeight="1" x14ac:dyDescent="0.4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c r="O4107" s="5">
        <f t="shared" si="128"/>
        <v>2021</v>
      </c>
      <c r="P4107" s="5" t="str">
        <f t="shared" si="129"/>
        <v>Feb</v>
      </c>
    </row>
    <row r="4108" spans="2:16" ht="14.25" customHeight="1" x14ac:dyDescent="0.4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c r="O4108" s="5">
        <f t="shared" si="128"/>
        <v>2021</v>
      </c>
      <c r="P4108" s="5" t="str">
        <f t="shared" si="129"/>
        <v>Mar</v>
      </c>
    </row>
    <row r="4109" spans="2:16" ht="14.25" customHeight="1" x14ac:dyDescent="0.4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c r="O4109" s="5">
        <f t="shared" si="128"/>
        <v>2021</v>
      </c>
      <c r="P4109" s="5" t="str">
        <f t="shared" si="129"/>
        <v>Mar</v>
      </c>
    </row>
    <row r="4110" spans="2:16" ht="14.25" customHeight="1" x14ac:dyDescent="0.4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c r="O4110" s="5">
        <f t="shared" si="128"/>
        <v>2021</v>
      </c>
      <c r="P4110" s="5" t="str">
        <f t="shared" si="129"/>
        <v>Mar</v>
      </c>
    </row>
    <row r="4111" spans="2:16" ht="14.25" customHeight="1" x14ac:dyDescent="0.4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c r="O4111" s="5">
        <f t="shared" si="128"/>
        <v>2021</v>
      </c>
      <c r="P4111" s="5" t="str">
        <f t="shared" si="129"/>
        <v>Mar</v>
      </c>
    </row>
    <row r="4112" spans="2:16" ht="14.25" customHeight="1" x14ac:dyDescent="0.4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c r="O4112" s="5">
        <f t="shared" si="128"/>
        <v>2021</v>
      </c>
      <c r="P4112" s="5" t="str">
        <f t="shared" si="129"/>
        <v>Mar</v>
      </c>
    </row>
    <row r="4113" spans="2:16" ht="14.25" customHeight="1" x14ac:dyDescent="0.4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c r="O4113" s="5">
        <f t="shared" si="128"/>
        <v>2021</v>
      </c>
      <c r="P4113" s="5" t="str">
        <f t="shared" si="129"/>
        <v>Mar</v>
      </c>
    </row>
    <row r="4114" spans="2:16" ht="14.25" customHeight="1" x14ac:dyDescent="0.4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c r="O4114" s="5">
        <f t="shared" si="128"/>
        <v>2021</v>
      </c>
      <c r="P4114" s="5" t="str">
        <f t="shared" si="129"/>
        <v>Mar</v>
      </c>
    </row>
    <row r="4115" spans="2:16" ht="14.25" customHeight="1" x14ac:dyDescent="0.4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c r="O4115" s="5">
        <f t="shared" si="128"/>
        <v>2021</v>
      </c>
      <c r="P4115" s="5" t="str">
        <f t="shared" si="129"/>
        <v>Mar</v>
      </c>
    </row>
    <row r="4116" spans="2:16" ht="14.25" customHeight="1" x14ac:dyDescent="0.4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c r="O4116" s="5">
        <f t="shared" si="128"/>
        <v>2021</v>
      </c>
      <c r="P4116" s="5" t="str">
        <f t="shared" si="129"/>
        <v>Mar</v>
      </c>
    </row>
    <row r="4117" spans="2:16" ht="14.25" customHeight="1" x14ac:dyDescent="0.4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c r="O4117" s="5">
        <f t="shared" si="128"/>
        <v>2021</v>
      </c>
      <c r="P4117" s="5" t="str">
        <f t="shared" si="129"/>
        <v>Mar</v>
      </c>
    </row>
    <row r="4118" spans="2:16" ht="14.25" customHeight="1" x14ac:dyDescent="0.4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c r="O4118" s="5">
        <f t="shared" si="128"/>
        <v>2021</v>
      </c>
      <c r="P4118" s="5" t="str">
        <f t="shared" si="129"/>
        <v>Mar</v>
      </c>
    </row>
    <row r="4119" spans="2:16" ht="14.25" customHeight="1" x14ac:dyDescent="0.4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c r="O4119" s="5">
        <f t="shared" si="128"/>
        <v>2021</v>
      </c>
      <c r="P4119" s="5" t="str">
        <f t="shared" si="129"/>
        <v>Mar</v>
      </c>
    </row>
    <row r="4120" spans="2:16" ht="14.25" customHeight="1" x14ac:dyDescent="0.4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c r="O4120" s="5">
        <f t="shared" si="128"/>
        <v>2021</v>
      </c>
      <c r="P4120" s="5" t="str">
        <f t="shared" si="129"/>
        <v>Mar</v>
      </c>
    </row>
    <row r="4121" spans="2:16" ht="14.25" customHeight="1" x14ac:dyDescent="0.4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c r="O4121" s="5">
        <f t="shared" si="128"/>
        <v>2021</v>
      </c>
      <c r="P4121" s="5" t="str">
        <f t="shared" si="129"/>
        <v>Mar</v>
      </c>
    </row>
    <row r="4122" spans="2:16" ht="14.25" customHeight="1" x14ac:dyDescent="0.4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c r="O4122" s="5">
        <f t="shared" si="128"/>
        <v>2021</v>
      </c>
      <c r="P4122" s="5" t="str">
        <f t="shared" si="129"/>
        <v>Mar</v>
      </c>
    </row>
    <row r="4123" spans="2:16" ht="14.25" customHeight="1" x14ac:dyDescent="0.4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c r="O4123" s="5">
        <f t="shared" si="128"/>
        <v>2021</v>
      </c>
      <c r="P4123" s="5" t="str">
        <f t="shared" si="129"/>
        <v>Apr</v>
      </c>
    </row>
    <row r="4124" spans="2:16" ht="14.25" customHeight="1" x14ac:dyDescent="0.4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c r="O4124" s="5">
        <f t="shared" si="128"/>
        <v>2021</v>
      </c>
      <c r="P4124" s="5" t="str">
        <f t="shared" si="129"/>
        <v>Apr</v>
      </c>
    </row>
    <row r="4125" spans="2:16" ht="14.25" customHeight="1" x14ac:dyDescent="0.4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c r="O4125" s="5">
        <f t="shared" si="128"/>
        <v>2021</v>
      </c>
      <c r="P4125" s="5" t="str">
        <f t="shared" si="129"/>
        <v>Apr</v>
      </c>
    </row>
    <row r="4126" spans="2:16" ht="14.25" customHeight="1" x14ac:dyDescent="0.4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c r="O4126" s="5">
        <f t="shared" si="128"/>
        <v>2021</v>
      </c>
      <c r="P4126" s="5" t="str">
        <f t="shared" si="129"/>
        <v>Apr</v>
      </c>
    </row>
    <row r="4127" spans="2:16" ht="14.25" customHeight="1" x14ac:dyDescent="0.4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c r="O4127" s="5">
        <f t="shared" si="128"/>
        <v>2021</v>
      </c>
      <c r="P4127" s="5" t="str">
        <f t="shared" si="129"/>
        <v>Apr</v>
      </c>
    </row>
    <row r="4128" spans="2:16" ht="14.25" customHeight="1" x14ac:dyDescent="0.4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c r="O4128" s="5">
        <f t="shared" si="128"/>
        <v>2021</v>
      </c>
      <c r="P4128" s="5" t="str">
        <f t="shared" si="129"/>
        <v>Apr</v>
      </c>
    </row>
    <row r="4129" spans="2:16" ht="14.25" customHeight="1" x14ac:dyDescent="0.4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c r="O4129" s="5">
        <f t="shared" si="128"/>
        <v>2021</v>
      </c>
      <c r="P4129" s="5" t="str">
        <f t="shared" si="129"/>
        <v>Apr</v>
      </c>
    </row>
    <row r="4130" spans="2:16" ht="14.25" customHeight="1" x14ac:dyDescent="0.4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c r="O4130" s="5">
        <f t="shared" si="128"/>
        <v>2021</v>
      </c>
      <c r="P4130" s="5" t="str">
        <f t="shared" si="129"/>
        <v>Apr</v>
      </c>
    </row>
    <row r="4131" spans="2:16" ht="14.25" customHeight="1" x14ac:dyDescent="0.4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c r="O4131" s="5">
        <f t="shared" si="128"/>
        <v>2021</v>
      </c>
      <c r="P4131" s="5" t="str">
        <f t="shared" si="129"/>
        <v>Apr</v>
      </c>
    </row>
    <row r="4132" spans="2:16" ht="14.25" customHeight="1" x14ac:dyDescent="0.4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c r="O4132" s="5">
        <f t="shared" si="128"/>
        <v>2021</v>
      </c>
      <c r="P4132" s="5" t="str">
        <f t="shared" si="129"/>
        <v>Apr</v>
      </c>
    </row>
    <row r="4133" spans="2:16" ht="14.25" customHeight="1" x14ac:dyDescent="0.4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c r="O4133" s="5">
        <f t="shared" si="128"/>
        <v>2021</v>
      </c>
      <c r="P4133" s="5" t="str">
        <f t="shared" si="129"/>
        <v>Apr</v>
      </c>
    </row>
    <row r="4134" spans="2:16" ht="14.25" customHeight="1" x14ac:dyDescent="0.4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c r="O4134" s="5">
        <f t="shared" si="128"/>
        <v>2021</v>
      </c>
      <c r="P4134" s="5" t="str">
        <f t="shared" si="129"/>
        <v>Apr</v>
      </c>
    </row>
    <row r="4135" spans="2:16" ht="14.25" customHeight="1" x14ac:dyDescent="0.4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c r="O4135" s="5">
        <f t="shared" si="128"/>
        <v>2021</v>
      </c>
      <c r="P4135" s="5" t="str">
        <f t="shared" si="129"/>
        <v>Apr</v>
      </c>
    </row>
    <row r="4136" spans="2:16" ht="14.25" customHeight="1" x14ac:dyDescent="0.4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c r="O4136" s="5">
        <f t="shared" si="128"/>
        <v>2021</v>
      </c>
      <c r="P4136" s="5" t="str">
        <f t="shared" si="129"/>
        <v>Apr</v>
      </c>
    </row>
    <row r="4137" spans="2:16" ht="14.25" customHeight="1" x14ac:dyDescent="0.4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c r="O4137" s="5">
        <f t="shared" si="128"/>
        <v>2021</v>
      </c>
      <c r="P4137" s="5" t="str">
        <f t="shared" si="129"/>
        <v>Apr</v>
      </c>
    </row>
    <row r="4138" spans="2:16" ht="14.25" customHeight="1" x14ac:dyDescent="0.4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c r="O4138" s="5">
        <f t="shared" si="128"/>
        <v>2021</v>
      </c>
      <c r="P4138" s="5" t="str">
        <f t="shared" si="129"/>
        <v>Apr</v>
      </c>
    </row>
    <row r="4139" spans="2:16" ht="14.25" customHeight="1" x14ac:dyDescent="0.4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c r="O4139" s="5">
        <f t="shared" si="128"/>
        <v>2021</v>
      </c>
      <c r="P4139" s="5" t="str">
        <f t="shared" si="129"/>
        <v>Apr</v>
      </c>
    </row>
    <row r="4140" spans="2:16" ht="14.25" customHeight="1" x14ac:dyDescent="0.4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c r="O4140" s="5">
        <f t="shared" si="128"/>
        <v>2021</v>
      </c>
      <c r="P4140" s="5" t="str">
        <f t="shared" si="129"/>
        <v>Apr</v>
      </c>
    </row>
    <row r="4141" spans="2:16" ht="14.25" customHeight="1" x14ac:dyDescent="0.4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c r="O4141" s="5">
        <f t="shared" si="128"/>
        <v>2021</v>
      </c>
      <c r="P4141" s="5" t="str">
        <f t="shared" si="129"/>
        <v>Apr</v>
      </c>
    </row>
    <row r="4142" spans="2:16" ht="14.25" customHeight="1" x14ac:dyDescent="0.4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c r="O4142" s="5">
        <f t="shared" si="128"/>
        <v>2021</v>
      </c>
      <c r="P4142" s="5" t="str">
        <f t="shared" si="129"/>
        <v>Apr</v>
      </c>
    </row>
    <row r="4143" spans="2:16" ht="14.25" customHeight="1" x14ac:dyDescent="0.4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c r="O4143" s="5">
        <f t="shared" si="128"/>
        <v>2021</v>
      </c>
      <c r="P4143" s="5" t="str">
        <f t="shared" si="129"/>
        <v>Apr</v>
      </c>
    </row>
    <row r="4144" spans="2:16" ht="14.25" customHeight="1" x14ac:dyDescent="0.4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c r="O4144" s="5">
        <f t="shared" si="128"/>
        <v>2021</v>
      </c>
      <c r="P4144" s="5" t="str">
        <f t="shared" si="129"/>
        <v>Apr</v>
      </c>
    </row>
    <row r="4145" spans="2:16" ht="14.25" customHeight="1" x14ac:dyDescent="0.4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c r="O4145" s="5">
        <f t="shared" si="128"/>
        <v>2021</v>
      </c>
      <c r="P4145" s="5" t="str">
        <f t="shared" si="129"/>
        <v>Apr</v>
      </c>
    </row>
    <row r="4146" spans="2:16" ht="14.25" customHeight="1" x14ac:dyDescent="0.4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c r="O4146" s="5">
        <f t="shared" si="128"/>
        <v>2021</v>
      </c>
      <c r="P4146" s="5" t="str">
        <f t="shared" si="129"/>
        <v>Apr</v>
      </c>
    </row>
    <row r="4147" spans="2:16" ht="14.25" customHeight="1" x14ac:dyDescent="0.4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c r="O4147" s="5">
        <f t="shared" si="128"/>
        <v>2021</v>
      </c>
      <c r="P4147" s="5" t="str">
        <f t="shared" si="129"/>
        <v>Apr</v>
      </c>
    </row>
    <row r="4148" spans="2:16" ht="14.25" customHeight="1" x14ac:dyDescent="0.4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c r="O4148" s="5">
        <f t="shared" si="128"/>
        <v>2021</v>
      </c>
      <c r="P4148" s="5" t="str">
        <f t="shared" si="129"/>
        <v>May</v>
      </c>
    </row>
    <row r="4149" spans="2:16" ht="14.25" customHeight="1" x14ac:dyDescent="0.4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c r="O4149" s="5">
        <f t="shared" si="128"/>
        <v>2021</v>
      </c>
      <c r="P4149" s="5" t="str">
        <f t="shared" si="129"/>
        <v>May</v>
      </c>
    </row>
    <row r="4150" spans="2:16" ht="14.25" customHeight="1" x14ac:dyDescent="0.4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c r="O4150" s="5">
        <f t="shared" si="128"/>
        <v>2021</v>
      </c>
      <c r="P4150" s="5" t="str">
        <f t="shared" si="129"/>
        <v>May</v>
      </c>
    </row>
    <row r="4151" spans="2:16" ht="14.25" customHeight="1" x14ac:dyDescent="0.4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c r="O4151" s="5">
        <f t="shared" si="128"/>
        <v>2021</v>
      </c>
      <c r="P4151" s="5" t="str">
        <f t="shared" si="129"/>
        <v>May</v>
      </c>
    </row>
    <row r="4152" spans="2:16" ht="14.25" customHeight="1" x14ac:dyDescent="0.4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c r="O4152" s="5">
        <f t="shared" si="128"/>
        <v>2021</v>
      </c>
      <c r="P4152" s="5" t="str">
        <f t="shared" si="129"/>
        <v>May</v>
      </c>
    </row>
    <row r="4153" spans="2:16" ht="14.25" customHeight="1" x14ac:dyDescent="0.4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c r="O4153" s="5">
        <f t="shared" si="128"/>
        <v>2021</v>
      </c>
      <c r="P4153" s="5" t="str">
        <f t="shared" si="129"/>
        <v>May</v>
      </c>
    </row>
    <row r="4154" spans="2:16" ht="14.25" customHeight="1" x14ac:dyDescent="0.4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c r="O4154" s="5">
        <f t="shared" si="128"/>
        <v>2021</v>
      </c>
      <c r="P4154" s="5" t="str">
        <f t="shared" si="129"/>
        <v>May</v>
      </c>
    </row>
    <row r="4155" spans="2:16" ht="14.25" customHeight="1" x14ac:dyDescent="0.4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c r="O4155" s="5">
        <f t="shared" si="128"/>
        <v>2021</v>
      </c>
      <c r="P4155" s="5" t="str">
        <f t="shared" si="129"/>
        <v>May</v>
      </c>
    </row>
    <row r="4156" spans="2:16" ht="14.25" customHeight="1" x14ac:dyDescent="0.4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c r="O4156" s="5">
        <f t="shared" si="128"/>
        <v>2021</v>
      </c>
      <c r="P4156" s="5" t="str">
        <f t="shared" si="129"/>
        <v>May</v>
      </c>
    </row>
    <row r="4157" spans="2:16" ht="14.25" customHeight="1" x14ac:dyDescent="0.4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c r="O4157" s="5">
        <f t="shared" si="128"/>
        <v>2021</v>
      </c>
      <c r="P4157" s="5" t="str">
        <f t="shared" si="129"/>
        <v>May</v>
      </c>
    </row>
    <row r="4158" spans="2:16" ht="14.25" customHeight="1" x14ac:dyDescent="0.4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c r="O4158" s="5">
        <f t="shared" si="128"/>
        <v>2021</v>
      </c>
      <c r="P4158" s="5" t="str">
        <f t="shared" si="129"/>
        <v>May</v>
      </c>
    </row>
    <row r="4159" spans="2:16" ht="14.25" customHeight="1" x14ac:dyDescent="0.4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c r="O4159" s="5">
        <f t="shared" si="128"/>
        <v>2021</v>
      </c>
      <c r="P4159" s="5" t="str">
        <f t="shared" si="129"/>
        <v>May</v>
      </c>
    </row>
    <row r="4160" spans="2:16" ht="14.25" customHeight="1" x14ac:dyDescent="0.4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c r="O4160" s="5">
        <f t="shared" si="128"/>
        <v>2021</v>
      </c>
      <c r="P4160" s="5" t="str">
        <f t="shared" si="129"/>
        <v>May</v>
      </c>
    </row>
    <row r="4161" spans="2:16" ht="14.25" customHeight="1" x14ac:dyDescent="0.4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c r="O4161" s="5">
        <f t="shared" si="128"/>
        <v>2021</v>
      </c>
      <c r="P4161" s="5" t="str">
        <f t="shared" si="129"/>
        <v>May</v>
      </c>
    </row>
    <row r="4162" spans="2:16" ht="14.25" customHeight="1" x14ac:dyDescent="0.4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c r="O4162" s="5">
        <f t="shared" si="128"/>
        <v>2021</v>
      </c>
      <c r="P4162" s="5" t="str">
        <f t="shared" si="129"/>
        <v>May</v>
      </c>
    </row>
    <row r="4163" spans="2:16" ht="14.25" customHeight="1" x14ac:dyDescent="0.4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c r="O4163" s="5">
        <f t="shared" si="128"/>
        <v>2021</v>
      </c>
      <c r="P4163" s="5" t="str">
        <f t="shared" si="129"/>
        <v>May</v>
      </c>
    </row>
    <row r="4164" spans="2:16" ht="14.25" customHeight="1" x14ac:dyDescent="0.4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c r="O4164" s="5">
        <f t="shared" si="128"/>
        <v>2021</v>
      </c>
      <c r="P4164" s="5" t="str">
        <f t="shared" si="129"/>
        <v>May</v>
      </c>
    </row>
    <row r="4165" spans="2:16" ht="14.25" customHeight="1" x14ac:dyDescent="0.4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c r="O4165" s="5">
        <f t="shared" si="128"/>
        <v>2021</v>
      </c>
      <c r="P4165" s="5" t="str">
        <f t="shared" si="129"/>
        <v>May</v>
      </c>
    </row>
    <row r="4166" spans="2:16" ht="14.25" customHeight="1" x14ac:dyDescent="0.4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c r="O4166" s="5">
        <f t="shared" si="128"/>
        <v>2021</v>
      </c>
      <c r="P4166" s="5" t="str">
        <f t="shared" si="129"/>
        <v>May</v>
      </c>
    </row>
    <row r="4167" spans="2:16" ht="14.25" customHeight="1" x14ac:dyDescent="0.4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c r="O4167" s="5">
        <f t="shared" ref="O4167:O4230" si="130">YEAR(D4167)</f>
        <v>2021</v>
      </c>
      <c r="P4167" s="5" t="str">
        <f t="shared" ref="P4167:P4230" si="131">TEXT(D4167, "mmm")</f>
        <v>May</v>
      </c>
    </row>
    <row r="4168" spans="2:16" ht="14.25" customHeight="1" x14ac:dyDescent="0.4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c r="O4168" s="5">
        <f t="shared" si="130"/>
        <v>2021</v>
      </c>
      <c r="P4168" s="5" t="str">
        <f t="shared" si="131"/>
        <v>May</v>
      </c>
    </row>
    <row r="4169" spans="2:16" ht="14.25" customHeight="1" x14ac:dyDescent="0.4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c r="O4169" s="5">
        <f t="shared" si="130"/>
        <v>2021</v>
      </c>
      <c r="P4169" s="5" t="str">
        <f t="shared" si="131"/>
        <v>May</v>
      </c>
    </row>
    <row r="4170" spans="2:16" ht="14.25" customHeight="1" x14ac:dyDescent="0.4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c r="O4170" s="5">
        <f t="shared" si="130"/>
        <v>2021</v>
      </c>
      <c r="P4170" s="5" t="str">
        <f t="shared" si="131"/>
        <v>May</v>
      </c>
    </row>
    <row r="4171" spans="2:16" ht="14.25" customHeight="1" x14ac:dyDescent="0.4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c r="O4171" s="5">
        <f t="shared" si="130"/>
        <v>2021</v>
      </c>
      <c r="P4171" s="5" t="str">
        <f t="shared" si="131"/>
        <v>May</v>
      </c>
    </row>
    <row r="4172" spans="2:16" ht="14.25" customHeight="1" x14ac:dyDescent="0.4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c r="O4172" s="5">
        <f t="shared" si="130"/>
        <v>2021</v>
      </c>
      <c r="P4172" s="5" t="str">
        <f t="shared" si="131"/>
        <v>May</v>
      </c>
    </row>
    <row r="4173" spans="2:16" ht="14.25" customHeight="1" x14ac:dyDescent="0.4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c r="O4173" s="5">
        <f t="shared" si="130"/>
        <v>2021</v>
      </c>
      <c r="P4173" s="5" t="str">
        <f t="shared" si="131"/>
        <v>May</v>
      </c>
    </row>
    <row r="4174" spans="2:16" ht="14.25" customHeight="1" x14ac:dyDescent="0.4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c r="O4174" s="5">
        <f t="shared" si="130"/>
        <v>2021</v>
      </c>
      <c r="P4174" s="5" t="str">
        <f t="shared" si="131"/>
        <v>May</v>
      </c>
    </row>
    <row r="4175" spans="2:16" ht="14.25" customHeight="1" x14ac:dyDescent="0.4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c r="O4175" s="5">
        <f t="shared" si="130"/>
        <v>2021</v>
      </c>
      <c r="P4175" s="5" t="str">
        <f t="shared" si="131"/>
        <v>May</v>
      </c>
    </row>
    <row r="4176" spans="2:16" ht="14.25" customHeight="1" x14ac:dyDescent="0.4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c r="O4176" s="5">
        <f t="shared" si="130"/>
        <v>2021</v>
      </c>
      <c r="P4176" s="5" t="str">
        <f t="shared" si="131"/>
        <v>May</v>
      </c>
    </row>
    <row r="4177" spans="2:16" ht="14.25" customHeight="1" x14ac:dyDescent="0.4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c r="O4177" s="5">
        <f t="shared" si="130"/>
        <v>2021</v>
      </c>
      <c r="P4177" s="5" t="str">
        <f t="shared" si="131"/>
        <v>May</v>
      </c>
    </row>
    <row r="4178" spans="2:16" ht="14.25" customHeight="1" x14ac:dyDescent="0.4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c r="O4178" s="5">
        <f t="shared" si="130"/>
        <v>2021</v>
      </c>
      <c r="P4178" s="5" t="str">
        <f t="shared" si="131"/>
        <v>May</v>
      </c>
    </row>
    <row r="4179" spans="2:16" ht="14.25" customHeight="1" x14ac:dyDescent="0.4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c r="O4179" s="5">
        <f t="shared" si="130"/>
        <v>2021</v>
      </c>
      <c r="P4179" s="5" t="str">
        <f t="shared" si="131"/>
        <v>Jun</v>
      </c>
    </row>
    <row r="4180" spans="2:16" ht="14.25" customHeight="1" x14ac:dyDescent="0.4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c r="O4180" s="5">
        <f t="shared" si="130"/>
        <v>2021</v>
      </c>
      <c r="P4180" s="5" t="str">
        <f t="shared" si="131"/>
        <v>Jun</v>
      </c>
    </row>
    <row r="4181" spans="2:16" ht="14.25" customHeight="1" x14ac:dyDescent="0.4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c r="O4181" s="5">
        <f t="shared" si="130"/>
        <v>2021</v>
      </c>
      <c r="P4181" s="5" t="str">
        <f t="shared" si="131"/>
        <v>Jun</v>
      </c>
    </row>
    <row r="4182" spans="2:16" ht="14.25" customHeight="1" x14ac:dyDescent="0.4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c r="O4182" s="5">
        <f t="shared" si="130"/>
        <v>2021</v>
      </c>
      <c r="P4182" s="5" t="str">
        <f t="shared" si="131"/>
        <v>Jun</v>
      </c>
    </row>
    <row r="4183" spans="2:16" ht="14.25" customHeight="1" x14ac:dyDescent="0.4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c r="O4183" s="5">
        <f t="shared" si="130"/>
        <v>2021</v>
      </c>
      <c r="P4183" s="5" t="str">
        <f t="shared" si="131"/>
        <v>Jun</v>
      </c>
    </row>
    <row r="4184" spans="2:16" ht="14.25" customHeight="1" x14ac:dyDescent="0.4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c r="O4184" s="5">
        <f t="shared" si="130"/>
        <v>2021</v>
      </c>
      <c r="P4184" s="5" t="str">
        <f t="shared" si="131"/>
        <v>Jun</v>
      </c>
    </row>
    <row r="4185" spans="2:16" ht="14.25" customHeight="1" x14ac:dyDescent="0.4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c r="O4185" s="5">
        <f t="shared" si="130"/>
        <v>2021</v>
      </c>
      <c r="P4185" s="5" t="str">
        <f t="shared" si="131"/>
        <v>Jun</v>
      </c>
    </row>
    <row r="4186" spans="2:16" ht="14.25" customHeight="1" x14ac:dyDescent="0.4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c r="O4186" s="5">
        <f t="shared" si="130"/>
        <v>2021</v>
      </c>
      <c r="P4186" s="5" t="str">
        <f t="shared" si="131"/>
        <v>Jun</v>
      </c>
    </row>
    <row r="4187" spans="2:16" ht="14.25" customHeight="1" x14ac:dyDescent="0.4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c r="O4187" s="5">
        <f t="shared" si="130"/>
        <v>2021</v>
      </c>
      <c r="P4187" s="5" t="str">
        <f t="shared" si="131"/>
        <v>Jun</v>
      </c>
    </row>
    <row r="4188" spans="2:16" ht="14.25" customHeight="1" x14ac:dyDescent="0.4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c r="O4188" s="5">
        <f t="shared" si="130"/>
        <v>2021</v>
      </c>
      <c r="P4188" s="5" t="str">
        <f t="shared" si="131"/>
        <v>Jun</v>
      </c>
    </row>
    <row r="4189" spans="2:16" ht="14.25" customHeight="1" x14ac:dyDescent="0.4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c r="O4189" s="5">
        <f t="shared" si="130"/>
        <v>2021</v>
      </c>
      <c r="P4189" s="5" t="str">
        <f t="shared" si="131"/>
        <v>Jun</v>
      </c>
    </row>
    <row r="4190" spans="2:16" ht="14.25" customHeight="1" x14ac:dyDescent="0.4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c r="O4190" s="5">
        <f t="shared" si="130"/>
        <v>2021</v>
      </c>
      <c r="P4190" s="5" t="str">
        <f t="shared" si="131"/>
        <v>Jun</v>
      </c>
    </row>
    <row r="4191" spans="2:16" ht="14.25" customHeight="1" x14ac:dyDescent="0.4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c r="O4191" s="5">
        <f t="shared" si="130"/>
        <v>2021</v>
      </c>
      <c r="P4191" s="5" t="str">
        <f t="shared" si="131"/>
        <v>Jun</v>
      </c>
    </row>
    <row r="4192" spans="2:16" ht="14.25" customHeight="1" x14ac:dyDescent="0.4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c r="O4192" s="5">
        <f t="shared" si="130"/>
        <v>2021</v>
      </c>
      <c r="P4192" s="5" t="str">
        <f t="shared" si="131"/>
        <v>Jun</v>
      </c>
    </row>
    <row r="4193" spans="2:16" ht="14.25" customHeight="1" x14ac:dyDescent="0.4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c r="O4193" s="5">
        <f t="shared" si="130"/>
        <v>2021</v>
      </c>
      <c r="P4193" s="5" t="str">
        <f t="shared" si="131"/>
        <v>Jun</v>
      </c>
    </row>
    <row r="4194" spans="2:16" ht="14.25" customHeight="1" x14ac:dyDescent="0.4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c r="O4194" s="5">
        <f t="shared" si="130"/>
        <v>2021</v>
      </c>
      <c r="P4194" s="5" t="str">
        <f t="shared" si="131"/>
        <v>Jun</v>
      </c>
    </row>
    <row r="4195" spans="2:16" ht="14.25" customHeight="1" x14ac:dyDescent="0.4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c r="O4195" s="5">
        <f t="shared" si="130"/>
        <v>2021</v>
      </c>
      <c r="P4195" s="5" t="str">
        <f t="shared" si="131"/>
        <v>Jun</v>
      </c>
    </row>
    <row r="4196" spans="2:16" ht="14.25" customHeight="1" x14ac:dyDescent="0.4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c r="O4196" s="5">
        <f t="shared" si="130"/>
        <v>2021</v>
      </c>
      <c r="P4196" s="5" t="str">
        <f t="shared" si="131"/>
        <v>Jun</v>
      </c>
    </row>
    <row r="4197" spans="2:16" ht="14.25" customHeight="1" x14ac:dyDescent="0.4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c r="O4197" s="5">
        <f t="shared" si="130"/>
        <v>2021</v>
      </c>
      <c r="P4197" s="5" t="str">
        <f t="shared" si="131"/>
        <v>Jun</v>
      </c>
    </row>
    <row r="4198" spans="2:16" ht="14.25" customHeight="1" x14ac:dyDescent="0.4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c r="O4198" s="5">
        <f t="shared" si="130"/>
        <v>2021</v>
      </c>
      <c r="P4198" s="5" t="str">
        <f t="shared" si="131"/>
        <v>Jun</v>
      </c>
    </row>
    <row r="4199" spans="2:16" ht="14.25" customHeight="1" x14ac:dyDescent="0.4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c r="O4199" s="5">
        <f t="shared" si="130"/>
        <v>2021</v>
      </c>
      <c r="P4199" s="5" t="str">
        <f t="shared" si="131"/>
        <v>Jun</v>
      </c>
    </row>
    <row r="4200" spans="2:16" ht="14.25" customHeight="1" x14ac:dyDescent="0.4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c r="O4200" s="5">
        <f t="shared" si="130"/>
        <v>2021</v>
      </c>
      <c r="P4200" s="5" t="str">
        <f t="shared" si="131"/>
        <v>Jun</v>
      </c>
    </row>
    <row r="4201" spans="2:16" ht="14.25" customHeight="1" x14ac:dyDescent="0.4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c r="O4201" s="5">
        <f t="shared" si="130"/>
        <v>2021</v>
      </c>
      <c r="P4201" s="5" t="str">
        <f t="shared" si="131"/>
        <v>Jun</v>
      </c>
    </row>
    <row r="4202" spans="2:16" ht="14.25" customHeight="1" x14ac:dyDescent="0.4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c r="O4202" s="5">
        <f t="shared" si="130"/>
        <v>2021</v>
      </c>
      <c r="P4202" s="5" t="str">
        <f t="shared" si="131"/>
        <v>Jun</v>
      </c>
    </row>
    <row r="4203" spans="2:16" ht="14.25" customHeight="1" x14ac:dyDescent="0.4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c r="O4203" s="5">
        <f t="shared" si="130"/>
        <v>2021</v>
      </c>
      <c r="P4203" s="5" t="str">
        <f t="shared" si="131"/>
        <v>Jun</v>
      </c>
    </row>
    <row r="4204" spans="2:16" ht="14.25" customHeight="1" x14ac:dyDescent="0.4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c r="O4204" s="5">
        <f t="shared" si="130"/>
        <v>2021</v>
      </c>
      <c r="P4204" s="5" t="str">
        <f t="shared" si="131"/>
        <v>Jun</v>
      </c>
    </row>
    <row r="4205" spans="2:16" ht="14.25" customHeight="1" x14ac:dyDescent="0.4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c r="O4205" s="5">
        <f t="shared" si="130"/>
        <v>2021</v>
      </c>
      <c r="P4205" s="5" t="str">
        <f t="shared" si="131"/>
        <v>Jun</v>
      </c>
    </row>
    <row r="4206" spans="2:16" ht="14.25" customHeight="1" x14ac:dyDescent="0.4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c r="O4206" s="5">
        <f t="shared" si="130"/>
        <v>2021</v>
      </c>
      <c r="P4206" s="5" t="str">
        <f t="shared" si="131"/>
        <v>Jun</v>
      </c>
    </row>
    <row r="4207" spans="2:16" ht="14.25" customHeight="1" x14ac:dyDescent="0.4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c r="O4207" s="5">
        <f t="shared" si="130"/>
        <v>2021</v>
      </c>
      <c r="P4207" s="5" t="str">
        <f t="shared" si="131"/>
        <v>Jun</v>
      </c>
    </row>
    <row r="4208" spans="2:16" ht="14.25" customHeight="1" x14ac:dyDescent="0.4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c r="O4208" s="5">
        <f t="shared" si="130"/>
        <v>2021</v>
      </c>
      <c r="P4208" s="5" t="str">
        <f t="shared" si="131"/>
        <v>Jun</v>
      </c>
    </row>
    <row r="4209" spans="2:16" ht="14.25" customHeight="1" x14ac:dyDescent="0.4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c r="O4209" s="5">
        <f t="shared" si="130"/>
        <v>2021</v>
      </c>
      <c r="P4209" s="5" t="str">
        <f t="shared" si="131"/>
        <v>Jul</v>
      </c>
    </row>
    <row r="4210" spans="2:16" ht="14.25" customHeight="1" x14ac:dyDescent="0.4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c r="O4210" s="5">
        <f t="shared" si="130"/>
        <v>2021</v>
      </c>
      <c r="P4210" s="5" t="str">
        <f t="shared" si="131"/>
        <v>Jul</v>
      </c>
    </row>
    <row r="4211" spans="2:16" ht="14.25" customHeight="1" x14ac:dyDescent="0.4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c r="O4211" s="5">
        <f t="shared" si="130"/>
        <v>2021</v>
      </c>
      <c r="P4211" s="5" t="str">
        <f t="shared" si="131"/>
        <v>Jul</v>
      </c>
    </row>
    <row r="4212" spans="2:16" ht="14.25" customHeight="1" x14ac:dyDescent="0.4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c r="O4212" s="5">
        <f t="shared" si="130"/>
        <v>2021</v>
      </c>
      <c r="P4212" s="5" t="str">
        <f t="shared" si="131"/>
        <v>Jul</v>
      </c>
    </row>
    <row r="4213" spans="2:16" ht="14.25" customHeight="1" x14ac:dyDescent="0.4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c r="O4213" s="5">
        <f t="shared" si="130"/>
        <v>2021</v>
      </c>
      <c r="P4213" s="5" t="str">
        <f t="shared" si="131"/>
        <v>Jul</v>
      </c>
    </row>
    <row r="4214" spans="2:16" ht="14.25" customHeight="1" x14ac:dyDescent="0.4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c r="O4214" s="5">
        <f t="shared" si="130"/>
        <v>2021</v>
      </c>
      <c r="P4214" s="5" t="str">
        <f t="shared" si="131"/>
        <v>Jul</v>
      </c>
    </row>
    <row r="4215" spans="2:16" ht="14.25" customHeight="1" x14ac:dyDescent="0.4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c r="O4215" s="5">
        <f t="shared" si="130"/>
        <v>2021</v>
      </c>
      <c r="P4215" s="5" t="str">
        <f t="shared" si="131"/>
        <v>Jul</v>
      </c>
    </row>
    <row r="4216" spans="2:16" ht="14.25" customHeight="1" x14ac:dyDescent="0.4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c r="O4216" s="5">
        <f t="shared" si="130"/>
        <v>2021</v>
      </c>
      <c r="P4216" s="5" t="str">
        <f t="shared" si="131"/>
        <v>Jul</v>
      </c>
    </row>
    <row r="4217" spans="2:16" ht="14.25" customHeight="1" x14ac:dyDescent="0.4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c r="O4217" s="5">
        <f t="shared" si="130"/>
        <v>2021</v>
      </c>
      <c r="P4217" s="5" t="str">
        <f t="shared" si="131"/>
        <v>Jul</v>
      </c>
    </row>
    <row r="4218" spans="2:16" ht="14.25" customHeight="1" x14ac:dyDescent="0.4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c r="O4218" s="5">
        <f t="shared" si="130"/>
        <v>2021</v>
      </c>
      <c r="P4218" s="5" t="str">
        <f t="shared" si="131"/>
        <v>Jul</v>
      </c>
    </row>
    <row r="4219" spans="2:16" ht="14.25" customHeight="1" x14ac:dyDescent="0.4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c r="O4219" s="5">
        <f t="shared" si="130"/>
        <v>2021</v>
      </c>
      <c r="P4219" s="5" t="str">
        <f t="shared" si="131"/>
        <v>Jul</v>
      </c>
    </row>
    <row r="4220" spans="2:16" ht="14.25" customHeight="1" x14ac:dyDescent="0.4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c r="O4220" s="5">
        <f t="shared" si="130"/>
        <v>2021</v>
      </c>
      <c r="P4220" s="5" t="str">
        <f t="shared" si="131"/>
        <v>Jul</v>
      </c>
    </row>
    <row r="4221" spans="2:16" ht="14.25" customHeight="1" x14ac:dyDescent="0.4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c r="O4221" s="5">
        <f t="shared" si="130"/>
        <v>2021</v>
      </c>
      <c r="P4221" s="5" t="str">
        <f t="shared" si="131"/>
        <v>Jul</v>
      </c>
    </row>
    <row r="4222" spans="2:16" ht="14.25" customHeight="1" x14ac:dyDescent="0.4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c r="O4222" s="5">
        <f t="shared" si="130"/>
        <v>2021</v>
      </c>
      <c r="P4222" s="5" t="str">
        <f t="shared" si="131"/>
        <v>Jul</v>
      </c>
    </row>
    <row r="4223" spans="2:16" ht="14.25" customHeight="1" x14ac:dyDescent="0.4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c r="O4223" s="5">
        <f t="shared" si="130"/>
        <v>2021</v>
      </c>
      <c r="P4223" s="5" t="str">
        <f t="shared" si="131"/>
        <v>Jul</v>
      </c>
    </row>
    <row r="4224" spans="2:16" ht="14.25" customHeight="1" x14ac:dyDescent="0.4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c r="O4224" s="5">
        <f t="shared" si="130"/>
        <v>2021</v>
      </c>
      <c r="P4224" s="5" t="str">
        <f t="shared" si="131"/>
        <v>Jul</v>
      </c>
    </row>
    <row r="4225" spans="2:16" ht="14.25" customHeight="1" x14ac:dyDescent="0.4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c r="O4225" s="5">
        <f t="shared" si="130"/>
        <v>2021</v>
      </c>
      <c r="P4225" s="5" t="str">
        <f t="shared" si="131"/>
        <v>Jul</v>
      </c>
    </row>
    <row r="4226" spans="2:16" ht="14.25" customHeight="1" x14ac:dyDescent="0.4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c r="O4226" s="5">
        <f t="shared" si="130"/>
        <v>2021</v>
      </c>
      <c r="P4226" s="5" t="str">
        <f t="shared" si="131"/>
        <v>Jul</v>
      </c>
    </row>
    <row r="4227" spans="2:16" ht="14.25" customHeight="1" x14ac:dyDescent="0.4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c r="O4227" s="5">
        <f t="shared" si="130"/>
        <v>2021</v>
      </c>
      <c r="P4227" s="5" t="str">
        <f t="shared" si="131"/>
        <v>Jul</v>
      </c>
    </row>
    <row r="4228" spans="2:16" ht="14.25" customHeight="1" x14ac:dyDescent="0.4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c r="O4228" s="5">
        <f t="shared" si="130"/>
        <v>2021</v>
      </c>
      <c r="P4228" s="5" t="str">
        <f t="shared" si="131"/>
        <v>Jul</v>
      </c>
    </row>
    <row r="4229" spans="2:16" ht="14.25" customHeight="1" x14ac:dyDescent="0.4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c r="O4229" s="5">
        <f t="shared" si="130"/>
        <v>2021</v>
      </c>
      <c r="P4229" s="5" t="str">
        <f t="shared" si="131"/>
        <v>Jul</v>
      </c>
    </row>
    <row r="4230" spans="2:16" ht="14.25" customHeight="1" x14ac:dyDescent="0.4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c r="O4230" s="5">
        <f t="shared" si="130"/>
        <v>2021</v>
      </c>
      <c r="P4230" s="5" t="str">
        <f t="shared" si="131"/>
        <v>Jul</v>
      </c>
    </row>
    <row r="4231" spans="2:16" ht="14.25" customHeight="1" x14ac:dyDescent="0.4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c r="O4231" s="5">
        <f t="shared" ref="O4231:O4294" si="132">YEAR(D4231)</f>
        <v>2021</v>
      </c>
      <c r="P4231" s="5" t="str">
        <f t="shared" ref="P4231:P4294" si="133">TEXT(D4231, "mmm")</f>
        <v>Jul</v>
      </c>
    </row>
    <row r="4232" spans="2:16" ht="14.25" customHeight="1" x14ac:dyDescent="0.4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c r="O4232" s="5">
        <f t="shared" si="132"/>
        <v>2021</v>
      </c>
      <c r="P4232" s="5" t="str">
        <f t="shared" si="133"/>
        <v>Jul</v>
      </c>
    </row>
    <row r="4233" spans="2:16" ht="14.25" customHeight="1" x14ac:dyDescent="0.4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c r="O4233" s="5">
        <f t="shared" si="132"/>
        <v>2021</v>
      </c>
      <c r="P4233" s="5" t="str">
        <f t="shared" si="133"/>
        <v>Jul</v>
      </c>
    </row>
    <row r="4234" spans="2:16" ht="14.25" customHeight="1" x14ac:dyDescent="0.4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c r="O4234" s="5">
        <f t="shared" si="132"/>
        <v>2021</v>
      </c>
      <c r="P4234" s="5" t="str">
        <f t="shared" si="133"/>
        <v>Jul</v>
      </c>
    </row>
    <row r="4235" spans="2:16" ht="14.25" customHeight="1" x14ac:dyDescent="0.4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c r="O4235" s="5">
        <f t="shared" si="132"/>
        <v>2021</v>
      </c>
      <c r="P4235" s="5" t="str">
        <f t="shared" si="133"/>
        <v>Jul</v>
      </c>
    </row>
    <row r="4236" spans="2:16" ht="14.25" customHeight="1" x14ac:dyDescent="0.4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c r="O4236" s="5">
        <f t="shared" si="132"/>
        <v>2021</v>
      </c>
      <c r="P4236" s="5" t="str">
        <f t="shared" si="133"/>
        <v>Jul</v>
      </c>
    </row>
    <row r="4237" spans="2:16" ht="14.25" customHeight="1" x14ac:dyDescent="0.4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c r="O4237" s="5">
        <f t="shared" si="132"/>
        <v>2021</v>
      </c>
      <c r="P4237" s="5" t="str">
        <f t="shared" si="133"/>
        <v>Jul</v>
      </c>
    </row>
    <row r="4238" spans="2:16" ht="14.25" customHeight="1" x14ac:dyDescent="0.4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c r="O4238" s="5">
        <f t="shared" si="132"/>
        <v>2021</v>
      </c>
      <c r="P4238" s="5" t="str">
        <f t="shared" si="133"/>
        <v>Jul</v>
      </c>
    </row>
    <row r="4239" spans="2:16" ht="14.25" customHeight="1" x14ac:dyDescent="0.4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c r="O4239" s="5">
        <f t="shared" si="132"/>
        <v>2021</v>
      </c>
      <c r="P4239" s="5" t="str">
        <f t="shared" si="133"/>
        <v>Jul</v>
      </c>
    </row>
    <row r="4240" spans="2:16" ht="14.25" customHeight="1" x14ac:dyDescent="0.4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c r="O4240" s="5">
        <f t="shared" si="132"/>
        <v>2021</v>
      </c>
      <c r="P4240" s="5" t="str">
        <f t="shared" si="133"/>
        <v>Aug</v>
      </c>
    </row>
    <row r="4241" spans="2:16" ht="14.25" customHeight="1" x14ac:dyDescent="0.4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c r="O4241" s="5">
        <f t="shared" si="132"/>
        <v>2021</v>
      </c>
      <c r="P4241" s="5" t="str">
        <f t="shared" si="133"/>
        <v>Aug</v>
      </c>
    </row>
    <row r="4242" spans="2:16" ht="14.25" customHeight="1" x14ac:dyDescent="0.4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c r="O4242" s="5">
        <f t="shared" si="132"/>
        <v>2021</v>
      </c>
      <c r="P4242" s="5" t="str">
        <f t="shared" si="133"/>
        <v>Aug</v>
      </c>
    </row>
    <row r="4243" spans="2:16" ht="14.25" customHeight="1" x14ac:dyDescent="0.4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c r="O4243" s="5">
        <f t="shared" si="132"/>
        <v>2021</v>
      </c>
      <c r="P4243" s="5" t="str">
        <f t="shared" si="133"/>
        <v>Aug</v>
      </c>
    </row>
    <row r="4244" spans="2:16" ht="14.25" customHeight="1" x14ac:dyDescent="0.4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c r="O4244" s="5">
        <f t="shared" si="132"/>
        <v>2021</v>
      </c>
      <c r="P4244" s="5" t="str">
        <f t="shared" si="133"/>
        <v>Aug</v>
      </c>
    </row>
    <row r="4245" spans="2:16" ht="14.25" customHeight="1" x14ac:dyDescent="0.4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c r="O4245" s="5">
        <f t="shared" si="132"/>
        <v>2021</v>
      </c>
      <c r="P4245" s="5" t="str">
        <f t="shared" si="133"/>
        <v>Aug</v>
      </c>
    </row>
    <row r="4246" spans="2:16" ht="14.25" customHeight="1" x14ac:dyDescent="0.4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c r="O4246" s="5">
        <f t="shared" si="132"/>
        <v>2021</v>
      </c>
      <c r="P4246" s="5" t="str">
        <f t="shared" si="133"/>
        <v>Aug</v>
      </c>
    </row>
    <row r="4247" spans="2:16" ht="14.25" customHeight="1" x14ac:dyDescent="0.4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c r="O4247" s="5">
        <f t="shared" si="132"/>
        <v>2021</v>
      </c>
      <c r="P4247" s="5" t="str">
        <f t="shared" si="133"/>
        <v>Aug</v>
      </c>
    </row>
    <row r="4248" spans="2:16" ht="14.25" customHeight="1" x14ac:dyDescent="0.4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c r="O4248" s="5">
        <f t="shared" si="132"/>
        <v>2021</v>
      </c>
      <c r="P4248" s="5" t="str">
        <f t="shared" si="133"/>
        <v>Aug</v>
      </c>
    </row>
    <row r="4249" spans="2:16" ht="14.25" customHeight="1" x14ac:dyDescent="0.4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c r="O4249" s="5">
        <f t="shared" si="132"/>
        <v>2021</v>
      </c>
      <c r="P4249" s="5" t="str">
        <f t="shared" si="133"/>
        <v>Aug</v>
      </c>
    </row>
    <row r="4250" spans="2:16" ht="14.25" customHeight="1" x14ac:dyDescent="0.4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c r="O4250" s="5">
        <f t="shared" si="132"/>
        <v>2021</v>
      </c>
      <c r="P4250" s="5" t="str">
        <f t="shared" si="133"/>
        <v>Aug</v>
      </c>
    </row>
    <row r="4251" spans="2:16" ht="14.25" customHeight="1" x14ac:dyDescent="0.4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c r="O4251" s="5">
        <f t="shared" si="132"/>
        <v>2021</v>
      </c>
      <c r="P4251" s="5" t="str">
        <f t="shared" si="133"/>
        <v>Aug</v>
      </c>
    </row>
    <row r="4252" spans="2:16" ht="14.25" customHeight="1" x14ac:dyDescent="0.4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c r="O4252" s="5">
        <f t="shared" si="132"/>
        <v>2021</v>
      </c>
      <c r="P4252" s="5" t="str">
        <f t="shared" si="133"/>
        <v>Aug</v>
      </c>
    </row>
    <row r="4253" spans="2:16" ht="14.25" customHeight="1" x14ac:dyDescent="0.4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c r="O4253" s="5">
        <f t="shared" si="132"/>
        <v>2021</v>
      </c>
      <c r="P4253" s="5" t="str">
        <f t="shared" si="133"/>
        <v>Aug</v>
      </c>
    </row>
    <row r="4254" spans="2:16" ht="14.25" customHeight="1" x14ac:dyDescent="0.4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c r="O4254" s="5">
        <f t="shared" si="132"/>
        <v>2021</v>
      </c>
      <c r="P4254" s="5" t="str">
        <f t="shared" si="133"/>
        <v>Aug</v>
      </c>
    </row>
    <row r="4255" spans="2:16" ht="14.25" customHeight="1" x14ac:dyDescent="0.4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c r="O4255" s="5">
        <f t="shared" si="132"/>
        <v>2021</v>
      </c>
      <c r="P4255" s="5" t="str">
        <f t="shared" si="133"/>
        <v>Aug</v>
      </c>
    </row>
    <row r="4256" spans="2:16" ht="14.25" customHeight="1" x14ac:dyDescent="0.4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c r="O4256" s="5">
        <f t="shared" si="132"/>
        <v>2021</v>
      </c>
      <c r="P4256" s="5" t="str">
        <f t="shared" si="133"/>
        <v>Aug</v>
      </c>
    </row>
    <row r="4257" spans="2:16" ht="14.25" customHeight="1" x14ac:dyDescent="0.4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c r="O4257" s="5">
        <f t="shared" si="132"/>
        <v>2021</v>
      </c>
      <c r="P4257" s="5" t="str">
        <f t="shared" si="133"/>
        <v>Aug</v>
      </c>
    </row>
    <row r="4258" spans="2:16" ht="14.25" customHeight="1" x14ac:dyDescent="0.4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c r="O4258" s="5">
        <f t="shared" si="132"/>
        <v>2021</v>
      </c>
      <c r="P4258" s="5" t="str">
        <f t="shared" si="133"/>
        <v>Aug</v>
      </c>
    </row>
    <row r="4259" spans="2:16" ht="14.25" customHeight="1" x14ac:dyDescent="0.4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c r="O4259" s="5">
        <f t="shared" si="132"/>
        <v>2021</v>
      </c>
      <c r="P4259" s="5" t="str">
        <f t="shared" si="133"/>
        <v>Aug</v>
      </c>
    </row>
    <row r="4260" spans="2:16" ht="14.25" customHeight="1" x14ac:dyDescent="0.4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c r="O4260" s="5">
        <f t="shared" si="132"/>
        <v>2021</v>
      </c>
      <c r="P4260" s="5" t="str">
        <f t="shared" si="133"/>
        <v>Aug</v>
      </c>
    </row>
    <row r="4261" spans="2:16" ht="14.25" customHeight="1" x14ac:dyDescent="0.4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c r="O4261" s="5">
        <f t="shared" si="132"/>
        <v>2021</v>
      </c>
      <c r="P4261" s="5" t="str">
        <f t="shared" si="133"/>
        <v>Aug</v>
      </c>
    </row>
    <row r="4262" spans="2:16" ht="14.25" customHeight="1" x14ac:dyDescent="0.4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c r="O4262" s="5">
        <f t="shared" si="132"/>
        <v>2021</v>
      </c>
      <c r="P4262" s="5" t="str">
        <f t="shared" si="133"/>
        <v>Aug</v>
      </c>
    </row>
    <row r="4263" spans="2:16" ht="14.25" customHeight="1" x14ac:dyDescent="0.4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c r="O4263" s="5">
        <f t="shared" si="132"/>
        <v>2021</v>
      </c>
      <c r="P4263" s="5" t="str">
        <f t="shared" si="133"/>
        <v>Aug</v>
      </c>
    </row>
    <row r="4264" spans="2:16" ht="14.25" customHeight="1" x14ac:dyDescent="0.4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c r="O4264" s="5">
        <f t="shared" si="132"/>
        <v>2021</v>
      </c>
      <c r="P4264" s="5" t="str">
        <f t="shared" si="133"/>
        <v>Aug</v>
      </c>
    </row>
    <row r="4265" spans="2:16" ht="14.25" customHeight="1" x14ac:dyDescent="0.4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c r="O4265" s="5">
        <f t="shared" si="132"/>
        <v>2021</v>
      </c>
      <c r="P4265" s="5" t="str">
        <f t="shared" si="133"/>
        <v>Aug</v>
      </c>
    </row>
    <row r="4266" spans="2:16" ht="14.25" customHeight="1" x14ac:dyDescent="0.4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c r="O4266" s="5">
        <f t="shared" si="132"/>
        <v>2021</v>
      </c>
      <c r="P4266" s="5" t="str">
        <f t="shared" si="133"/>
        <v>Aug</v>
      </c>
    </row>
    <row r="4267" spans="2:16" ht="14.25" customHeight="1" x14ac:dyDescent="0.4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c r="O4267" s="5">
        <f t="shared" si="132"/>
        <v>2021</v>
      </c>
      <c r="P4267" s="5" t="str">
        <f t="shared" si="133"/>
        <v>Aug</v>
      </c>
    </row>
    <row r="4268" spans="2:16" ht="14.25" customHeight="1" x14ac:dyDescent="0.4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c r="O4268" s="5">
        <f t="shared" si="132"/>
        <v>2021</v>
      </c>
      <c r="P4268" s="5" t="str">
        <f t="shared" si="133"/>
        <v>Aug</v>
      </c>
    </row>
    <row r="4269" spans="2:16" ht="14.25" customHeight="1" x14ac:dyDescent="0.4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c r="O4269" s="5">
        <f t="shared" si="132"/>
        <v>2021</v>
      </c>
      <c r="P4269" s="5" t="str">
        <f t="shared" si="133"/>
        <v>Aug</v>
      </c>
    </row>
    <row r="4270" spans="2:16" ht="14.25" customHeight="1" x14ac:dyDescent="0.4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c r="O4270" s="5">
        <f t="shared" si="132"/>
        <v>2021</v>
      </c>
      <c r="P4270" s="5" t="str">
        <f t="shared" si="133"/>
        <v>Aug</v>
      </c>
    </row>
    <row r="4271" spans="2:16" ht="14.25" customHeight="1" x14ac:dyDescent="0.4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c r="O4271" s="5">
        <f t="shared" si="132"/>
        <v>2021</v>
      </c>
      <c r="P4271" s="5" t="str">
        <f t="shared" si="133"/>
        <v>Sep</v>
      </c>
    </row>
    <row r="4272" spans="2:16" ht="14.25" customHeight="1" x14ac:dyDescent="0.4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c r="O4272" s="5">
        <f t="shared" si="132"/>
        <v>2021</v>
      </c>
      <c r="P4272" s="5" t="str">
        <f t="shared" si="133"/>
        <v>Sep</v>
      </c>
    </row>
    <row r="4273" spans="2:16" ht="14.25" customHeight="1" x14ac:dyDescent="0.4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c r="O4273" s="5">
        <f t="shared" si="132"/>
        <v>2021</v>
      </c>
      <c r="P4273" s="5" t="str">
        <f t="shared" si="133"/>
        <v>Sep</v>
      </c>
    </row>
    <row r="4274" spans="2:16" ht="14.25" customHeight="1" x14ac:dyDescent="0.4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c r="O4274" s="5">
        <f t="shared" si="132"/>
        <v>2021</v>
      </c>
      <c r="P4274" s="5" t="str">
        <f t="shared" si="133"/>
        <v>Sep</v>
      </c>
    </row>
    <row r="4275" spans="2:16" ht="14.25" customHeight="1" x14ac:dyDescent="0.4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c r="O4275" s="5">
        <f t="shared" si="132"/>
        <v>2021</v>
      </c>
      <c r="P4275" s="5" t="str">
        <f t="shared" si="133"/>
        <v>Sep</v>
      </c>
    </row>
    <row r="4276" spans="2:16" ht="14.25" customHeight="1" x14ac:dyDescent="0.4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c r="O4276" s="5">
        <f t="shared" si="132"/>
        <v>2021</v>
      </c>
      <c r="P4276" s="5" t="str">
        <f t="shared" si="133"/>
        <v>Sep</v>
      </c>
    </row>
    <row r="4277" spans="2:16" ht="14.25" customHeight="1" x14ac:dyDescent="0.4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c r="O4277" s="5">
        <f t="shared" si="132"/>
        <v>2021</v>
      </c>
      <c r="P4277" s="5" t="str">
        <f t="shared" si="133"/>
        <v>Sep</v>
      </c>
    </row>
    <row r="4278" spans="2:16" ht="14.25" customHeight="1" x14ac:dyDescent="0.4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c r="O4278" s="5">
        <f t="shared" si="132"/>
        <v>2021</v>
      </c>
      <c r="P4278" s="5" t="str">
        <f t="shared" si="133"/>
        <v>Sep</v>
      </c>
    </row>
    <row r="4279" spans="2:16" ht="14.25" customHeight="1" x14ac:dyDescent="0.4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c r="O4279" s="5">
        <f t="shared" si="132"/>
        <v>2021</v>
      </c>
      <c r="P4279" s="5" t="str">
        <f t="shared" si="133"/>
        <v>Sep</v>
      </c>
    </row>
    <row r="4280" spans="2:16" ht="14.25" customHeight="1" x14ac:dyDescent="0.4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c r="O4280" s="5">
        <f t="shared" si="132"/>
        <v>2021</v>
      </c>
      <c r="P4280" s="5" t="str">
        <f t="shared" si="133"/>
        <v>Sep</v>
      </c>
    </row>
    <row r="4281" spans="2:16" ht="14.25" customHeight="1" x14ac:dyDescent="0.4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c r="O4281" s="5">
        <f t="shared" si="132"/>
        <v>2021</v>
      </c>
      <c r="P4281" s="5" t="str">
        <f t="shared" si="133"/>
        <v>Sep</v>
      </c>
    </row>
    <row r="4282" spans="2:16" ht="14.25" customHeight="1" x14ac:dyDescent="0.4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c r="O4282" s="5">
        <f t="shared" si="132"/>
        <v>2021</v>
      </c>
      <c r="P4282" s="5" t="str">
        <f t="shared" si="133"/>
        <v>Sep</v>
      </c>
    </row>
    <row r="4283" spans="2:16" ht="14.25" customHeight="1" x14ac:dyDescent="0.4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c r="O4283" s="5">
        <f t="shared" si="132"/>
        <v>2021</v>
      </c>
      <c r="P4283" s="5" t="str">
        <f t="shared" si="133"/>
        <v>Sep</v>
      </c>
    </row>
    <row r="4284" spans="2:16" ht="14.25" customHeight="1" x14ac:dyDescent="0.4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c r="O4284" s="5">
        <f t="shared" si="132"/>
        <v>2021</v>
      </c>
      <c r="P4284" s="5" t="str">
        <f t="shared" si="133"/>
        <v>Sep</v>
      </c>
    </row>
    <row r="4285" spans="2:16" ht="14.25" customHeight="1" x14ac:dyDescent="0.4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c r="O4285" s="5">
        <f t="shared" si="132"/>
        <v>2021</v>
      </c>
      <c r="P4285" s="5" t="str">
        <f t="shared" si="133"/>
        <v>Sep</v>
      </c>
    </row>
    <row r="4286" spans="2:16" ht="14.25" customHeight="1" x14ac:dyDescent="0.4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c r="O4286" s="5">
        <f t="shared" si="132"/>
        <v>2021</v>
      </c>
      <c r="P4286" s="5" t="str">
        <f t="shared" si="133"/>
        <v>Sep</v>
      </c>
    </row>
    <row r="4287" spans="2:16" ht="14.25" customHeight="1" x14ac:dyDescent="0.4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c r="O4287" s="5">
        <f t="shared" si="132"/>
        <v>2021</v>
      </c>
      <c r="P4287" s="5" t="str">
        <f t="shared" si="133"/>
        <v>Sep</v>
      </c>
    </row>
    <row r="4288" spans="2:16" ht="14.25" customHeight="1" x14ac:dyDescent="0.4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c r="O4288" s="5">
        <f t="shared" si="132"/>
        <v>2021</v>
      </c>
      <c r="P4288" s="5" t="str">
        <f t="shared" si="133"/>
        <v>Sep</v>
      </c>
    </row>
    <row r="4289" spans="2:16" ht="14.25" customHeight="1" x14ac:dyDescent="0.4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c r="O4289" s="5">
        <f t="shared" si="132"/>
        <v>2021</v>
      </c>
      <c r="P4289" s="5" t="str">
        <f t="shared" si="133"/>
        <v>Sep</v>
      </c>
    </row>
    <row r="4290" spans="2:16" ht="14.25" customHeight="1" x14ac:dyDescent="0.4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c r="O4290" s="5">
        <f t="shared" si="132"/>
        <v>2021</v>
      </c>
      <c r="P4290" s="5" t="str">
        <f t="shared" si="133"/>
        <v>Sep</v>
      </c>
    </row>
    <row r="4291" spans="2:16" ht="14.25" customHeight="1" x14ac:dyDescent="0.4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c r="O4291" s="5">
        <f t="shared" si="132"/>
        <v>2021</v>
      </c>
      <c r="P4291" s="5" t="str">
        <f t="shared" si="133"/>
        <v>Sep</v>
      </c>
    </row>
    <row r="4292" spans="2:16" ht="14.25" customHeight="1" x14ac:dyDescent="0.4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c r="O4292" s="5">
        <f t="shared" si="132"/>
        <v>2021</v>
      </c>
      <c r="P4292" s="5" t="str">
        <f t="shared" si="133"/>
        <v>Sep</v>
      </c>
    </row>
    <row r="4293" spans="2:16" ht="14.25" customHeight="1" x14ac:dyDescent="0.4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c r="O4293" s="5">
        <f t="shared" si="132"/>
        <v>2021</v>
      </c>
      <c r="P4293" s="5" t="str">
        <f t="shared" si="133"/>
        <v>Sep</v>
      </c>
    </row>
    <row r="4294" spans="2:16" ht="14.25" customHeight="1" x14ac:dyDescent="0.4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c r="O4294" s="5">
        <f t="shared" si="132"/>
        <v>2021</v>
      </c>
      <c r="P4294" s="5" t="str">
        <f t="shared" si="133"/>
        <v>Sep</v>
      </c>
    </row>
    <row r="4295" spans="2:16" ht="14.25" customHeight="1" x14ac:dyDescent="0.4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c r="O4295" s="5">
        <f t="shared" ref="O4295:O4358" si="134">YEAR(D4295)</f>
        <v>2021</v>
      </c>
      <c r="P4295" s="5" t="str">
        <f t="shared" ref="P4295:P4358" si="135">TEXT(D4295, "mmm")</f>
        <v>Sep</v>
      </c>
    </row>
    <row r="4296" spans="2:16" ht="14.25" customHeight="1" x14ac:dyDescent="0.4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c r="O4296" s="5">
        <f t="shared" si="134"/>
        <v>2021</v>
      </c>
      <c r="P4296" s="5" t="str">
        <f t="shared" si="135"/>
        <v>Sep</v>
      </c>
    </row>
    <row r="4297" spans="2:16" ht="14.25" customHeight="1" x14ac:dyDescent="0.4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c r="O4297" s="5">
        <f t="shared" si="134"/>
        <v>2021</v>
      </c>
      <c r="P4297" s="5" t="str">
        <f t="shared" si="135"/>
        <v>Sep</v>
      </c>
    </row>
    <row r="4298" spans="2:16" ht="14.25" customHeight="1" x14ac:dyDescent="0.4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c r="O4298" s="5">
        <f t="shared" si="134"/>
        <v>2021</v>
      </c>
      <c r="P4298" s="5" t="str">
        <f t="shared" si="135"/>
        <v>Sep</v>
      </c>
    </row>
    <row r="4299" spans="2:16" ht="14.25" customHeight="1" x14ac:dyDescent="0.4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c r="O4299" s="5">
        <f t="shared" si="134"/>
        <v>2021</v>
      </c>
      <c r="P4299" s="5" t="str">
        <f t="shared" si="135"/>
        <v>Sep</v>
      </c>
    </row>
    <row r="4300" spans="2:16" ht="14.25" customHeight="1" x14ac:dyDescent="0.4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c r="O4300" s="5">
        <f t="shared" si="134"/>
        <v>2021</v>
      </c>
      <c r="P4300" s="5" t="str">
        <f t="shared" si="135"/>
        <v>Sep</v>
      </c>
    </row>
    <row r="4301" spans="2:16" ht="14.25" customHeight="1" x14ac:dyDescent="0.4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c r="O4301" s="5">
        <f t="shared" si="134"/>
        <v>2021</v>
      </c>
      <c r="P4301" s="5" t="str">
        <f t="shared" si="135"/>
        <v>Oct</v>
      </c>
    </row>
    <row r="4302" spans="2:16" ht="14.25" customHeight="1" x14ac:dyDescent="0.4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c r="O4302" s="5">
        <f t="shared" si="134"/>
        <v>2021</v>
      </c>
      <c r="P4302" s="5" t="str">
        <f t="shared" si="135"/>
        <v>Oct</v>
      </c>
    </row>
    <row r="4303" spans="2:16" ht="14.25" customHeight="1" x14ac:dyDescent="0.4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c r="O4303" s="5">
        <f t="shared" si="134"/>
        <v>2021</v>
      </c>
      <c r="P4303" s="5" t="str">
        <f t="shared" si="135"/>
        <v>Oct</v>
      </c>
    </row>
    <row r="4304" spans="2:16" ht="14.25" customHeight="1" x14ac:dyDescent="0.4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c r="O4304" s="5">
        <f t="shared" si="134"/>
        <v>2021</v>
      </c>
      <c r="P4304" s="5" t="str">
        <f t="shared" si="135"/>
        <v>Oct</v>
      </c>
    </row>
    <row r="4305" spans="2:16" ht="14.25" customHeight="1" x14ac:dyDescent="0.4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c r="O4305" s="5">
        <f t="shared" si="134"/>
        <v>2021</v>
      </c>
      <c r="P4305" s="5" t="str">
        <f t="shared" si="135"/>
        <v>Oct</v>
      </c>
    </row>
    <row r="4306" spans="2:16" ht="14.25" customHeight="1" x14ac:dyDescent="0.4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c r="O4306" s="5">
        <f t="shared" si="134"/>
        <v>2021</v>
      </c>
      <c r="P4306" s="5" t="str">
        <f t="shared" si="135"/>
        <v>Oct</v>
      </c>
    </row>
    <row r="4307" spans="2:16" ht="14.25" customHeight="1" x14ac:dyDescent="0.4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c r="O4307" s="5">
        <f t="shared" si="134"/>
        <v>2021</v>
      </c>
      <c r="P4307" s="5" t="str">
        <f t="shared" si="135"/>
        <v>Oct</v>
      </c>
    </row>
    <row r="4308" spans="2:16" ht="14.25" customHeight="1" x14ac:dyDescent="0.4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c r="O4308" s="5">
        <f t="shared" si="134"/>
        <v>2021</v>
      </c>
      <c r="P4308" s="5" t="str">
        <f t="shared" si="135"/>
        <v>Oct</v>
      </c>
    </row>
    <row r="4309" spans="2:16" ht="14.25" customHeight="1" x14ac:dyDescent="0.4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c r="O4309" s="5">
        <f t="shared" si="134"/>
        <v>2021</v>
      </c>
      <c r="P4309" s="5" t="str">
        <f t="shared" si="135"/>
        <v>Oct</v>
      </c>
    </row>
    <row r="4310" spans="2:16" ht="14.25" customHeight="1" x14ac:dyDescent="0.4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c r="O4310" s="5">
        <f t="shared" si="134"/>
        <v>2021</v>
      </c>
      <c r="P4310" s="5" t="str">
        <f t="shared" si="135"/>
        <v>Oct</v>
      </c>
    </row>
    <row r="4311" spans="2:16" ht="14.25" customHeight="1" x14ac:dyDescent="0.4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c r="O4311" s="5">
        <f t="shared" si="134"/>
        <v>2021</v>
      </c>
      <c r="P4311" s="5" t="str">
        <f t="shared" si="135"/>
        <v>Oct</v>
      </c>
    </row>
    <row r="4312" spans="2:16" ht="14.25" customHeight="1" x14ac:dyDescent="0.4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c r="O4312" s="5">
        <f t="shared" si="134"/>
        <v>2021</v>
      </c>
      <c r="P4312" s="5" t="str">
        <f t="shared" si="135"/>
        <v>Oct</v>
      </c>
    </row>
    <row r="4313" spans="2:16" ht="14.25" customHeight="1" x14ac:dyDescent="0.4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c r="O4313" s="5">
        <f t="shared" si="134"/>
        <v>2021</v>
      </c>
      <c r="P4313" s="5" t="str">
        <f t="shared" si="135"/>
        <v>Oct</v>
      </c>
    </row>
    <row r="4314" spans="2:16" ht="14.25" customHeight="1" x14ac:dyDescent="0.4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c r="O4314" s="5">
        <f t="shared" si="134"/>
        <v>2021</v>
      </c>
      <c r="P4314" s="5" t="str">
        <f t="shared" si="135"/>
        <v>Oct</v>
      </c>
    </row>
    <row r="4315" spans="2:16" ht="14.25" customHeight="1" x14ac:dyDescent="0.4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c r="O4315" s="5">
        <f t="shared" si="134"/>
        <v>2021</v>
      </c>
      <c r="P4315" s="5" t="str">
        <f t="shared" si="135"/>
        <v>Oct</v>
      </c>
    </row>
    <row r="4316" spans="2:16" ht="14.25" customHeight="1" x14ac:dyDescent="0.4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c r="O4316" s="5">
        <f t="shared" si="134"/>
        <v>2021</v>
      </c>
      <c r="P4316" s="5" t="str">
        <f t="shared" si="135"/>
        <v>Oct</v>
      </c>
    </row>
    <row r="4317" spans="2:16" ht="14.25" customHeight="1" x14ac:dyDescent="0.4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c r="O4317" s="5">
        <f t="shared" si="134"/>
        <v>2021</v>
      </c>
      <c r="P4317" s="5" t="str">
        <f t="shared" si="135"/>
        <v>Oct</v>
      </c>
    </row>
    <row r="4318" spans="2:16" ht="14.25" customHeight="1" x14ac:dyDescent="0.4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c r="O4318" s="5">
        <f t="shared" si="134"/>
        <v>2021</v>
      </c>
      <c r="P4318" s="5" t="str">
        <f t="shared" si="135"/>
        <v>Oct</v>
      </c>
    </row>
    <row r="4319" spans="2:16" ht="14.25" customHeight="1" x14ac:dyDescent="0.4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c r="O4319" s="5">
        <f t="shared" si="134"/>
        <v>2021</v>
      </c>
      <c r="P4319" s="5" t="str">
        <f t="shared" si="135"/>
        <v>Oct</v>
      </c>
    </row>
    <row r="4320" spans="2:16" ht="14.25" customHeight="1" x14ac:dyDescent="0.4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c r="O4320" s="5">
        <f t="shared" si="134"/>
        <v>2021</v>
      </c>
      <c r="P4320" s="5" t="str">
        <f t="shared" si="135"/>
        <v>Oct</v>
      </c>
    </row>
    <row r="4321" spans="2:16" ht="14.25" customHeight="1" x14ac:dyDescent="0.4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c r="O4321" s="5">
        <f t="shared" si="134"/>
        <v>2021</v>
      </c>
      <c r="P4321" s="5" t="str">
        <f t="shared" si="135"/>
        <v>Oct</v>
      </c>
    </row>
    <row r="4322" spans="2:16" ht="14.25" customHeight="1" x14ac:dyDescent="0.4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c r="O4322" s="5">
        <f t="shared" si="134"/>
        <v>2021</v>
      </c>
      <c r="P4322" s="5" t="str">
        <f t="shared" si="135"/>
        <v>Oct</v>
      </c>
    </row>
    <row r="4323" spans="2:16" ht="14.25" customHeight="1" x14ac:dyDescent="0.4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c r="O4323" s="5">
        <f t="shared" si="134"/>
        <v>2021</v>
      </c>
      <c r="P4323" s="5" t="str">
        <f t="shared" si="135"/>
        <v>Oct</v>
      </c>
    </row>
    <row r="4324" spans="2:16" ht="14.25" customHeight="1" x14ac:dyDescent="0.4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c r="O4324" s="5">
        <f t="shared" si="134"/>
        <v>2021</v>
      </c>
      <c r="P4324" s="5" t="str">
        <f t="shared" si="135"/>
        <v>Oct</v>
      </c>
    </row>
    <row r="4325" spans="2:16" ht="14.25" customHeight="1" x14ac:dyDescent="0.4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c r="O4325" s="5">
        <f t="shared" si="134"/>
        <v>2021</v>
      </c>
      <c r="P4325" s="5" t="str">
        <f t="shared" si="135"/>
        <v>Oct</v>
      </c>
    </row>
    <row r="4326" spans="2:16" ht="14.25" customHeight="1" x14ac:dyDescent="0.4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c r="O4326" s="5">
        <f t="shared" si="134"/>
        <v>2021</v>
      </c>
      <c r="P4326" s="5" t="str">
        <f t="shared" si="135"/>
        <v>Oct</v>
      </c>
    </row>
    <row r="4327" spans="2:16" ht="14.25" customHeight="1" x14ac:dyDescent="0.4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c r="O4327" s="5">
        <f t="shared" si="134"/>
        <v>2021</v>
      </c>
      <c r="P4327" s="5" t="str">
        <f t="shared" si="135"/>
        <v>Oct</v>
      </c>
    </row>
    <row r="4328" spans="2:16" ht="14.25" customHeight="1" x14ac:dyDescent="0.4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c r="O4328" s="5">
        <f t="shared" si="134"/>
        <v>2021</v>
      </c>
      <c r="P4328" s="5" t="str">
        <f t="shared" si="135"/>
        <v>Oct</v>
      </c>
    </row>
    <row r="4329" spans="2:16" ht="14.25" customHeight="1" x14ac:dyDescent="0.4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c r="O4329" s="5">
        <f t="shared" si="134"/>
        <v>2021</v>
      </c>
      <c r="P4329" s="5" t="str">
        <f t="shared" si="135"/>
        <v>Oct</v>
      </c>
    </row>
    <row r="4330" spans="2:16" ht="14.25" customHeight="1" x14ac:dyDescent="0.4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c r="O4330" s="5">
        <f t="shared" si="134"/>
        <v>2021</v>
      </c>
      <c r="P4330" s="5" t="str">
        <f t="shared" si="135"/>
        <v>Oct</v>
      </c>
    </row>
    <row r="4331" spans="2:16" ht="14.25" customHeight="1" x14ac:dyDescent="0.4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c r="O4331" s="5">
        <f t="shared" si="134"/>
        <v>2021</v>
      </c>
      <c r="P4331" s="5" t="str">
        <f t="shared" si="135"/>
        <v>Oct</v>
      </c>
    </row>
    <row r="4332" spans="2:16" ht="14.25" customHeight="1" x14ac:dyDescent="0.4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c r="O4332" s="5">
        <f t="shared" si="134"/>
        <v>2021</v>
      </c>
      <c r="P4332" s="5" t="str">
        <f t="shared" si="135"/>
        <v>Nov</v>
      </c>
    </row>
    <row r="4333" spans="2:16" ht="14.25" customHeight="1" x14ac:dyDescent="0.4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c r="O4333" s="5">
        <f t="shared" si="134"/>
        <v>2021</v>
      </c>
      <c r="P4333" s="5" t="str">
        <f t="shared" si="135"/>
        <v>Nov</v>
      </c>
    </row>
    <row r="4334" spans="2:16" ht="14.25" customHeight="1" x14ac:dyDescent="0.4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c r="O4334" s="5">
        <f t="shared" si="134"/>
        <v>2021</v>
      </c>
      <c r="P4334" s="5" t="str">
        <f t="shared" si="135"/>
        <v>Nov</v>
      </c>
    </row>
    <row r="4335" spans="2:16" ht="14.25" customHeight="1" x14ac:dyDescent="0.4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c r="O4335" s="5">
        <f t="shared" si="134"/>
        <v>2021</v>
      </c>
      <c r="P4335" s="5" t="str">
        <f t="shared" si="135"/>
        <v>Nov</v>
      </c>
    </row>
    <row r="4336" spans="2:16" ht="14.25" customHeight="1" x14ac:dyDescent="0.4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c r="O4336" s="5">
        <f t="shared" si="134"/>
        <v>2021</v>
      </c>
      <c r="P4336" s="5" t="str">
        <f t="shared" si="135"/>
        <v>Nov</v>
      </c>
    </row>
    <row r="4337" spans="2:16" ht="14.25" customHeight="1" x14ac:dyDescent="0.4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c r="O4337" s="5">
        <f t="shared" si="134"/>
        <v>2021</v>
      </c>
      <c r="P4337" s="5" t="str">
        <f t="shared" si="135"/>
        <v>Nov</v>
      </c>
    </row>
    <row r="4338" spans="2:16" ht="14.25" customHeight="1" x14ac:dyDescent="0.4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c r="O4338" s="5">
        <f t="shared" si="134"/>
        <v>2021</v>
      </c>
      <c r="P4338" s="5" t="str">
        <f t="shared" si="135"/>
        <v>Nov</v>
      </c>
    </row>
    <row r="4339" spans="2:16" ht="14.25" customHeight="1" x14ac:dyDescent="0.4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c r="O4339" s="5">
        <f t="shared" si="134"/>
        <v>2021</v>
      </c>
      <c r="P4339" s="5" t="str">
        <f t="shared" si="135"/>
        <v>Nov</v>
      </c>
    </row>
    <row r="4340" spans="2:16" ht="14.25" customHeight="1" x14ac:dyDescent="0.4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c r="O4340" s="5">
        <f t="shared" si="134"/>
        <v>2021</v>
      </c>
      <c r="P4340" s="5" t="str">
        <f t="shared" si="135"/>
        <v>Nov</v>
      </c>
    </row>
    <row r="4341" spans="2:16" ht="14.25" customHeight="1" x14ac:dyDescent="0.4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c r="O4341" s="5">
        <f t="shared" si="134"/>
        <v>2021</v>
      </c>
      <c r="P4341" s="5" t="str">
        <f t="shared" si="135"/>
        <v>Nov</v>
      </c>
    </row>
    <row r="4342" spans="2:16" ht="14.25" customHeight="1" x14ac:dyDescent="0.4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c r="O4342" s="5">
        <f t="shared" si="134"/>
        <v>2021</v>
      </c>
      <c r="P4342" s="5" t="str">
        <f t="shared" si="135"/>
        <v>Nov</v>
      </c>
    </row>
    <row r="4343" spans="2:16" ht="14.25" customHeight="1" x14ac:dyDescent="0.4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c r="O4343" s="5">
        <f t="shared" si="134"/>
        <v>2021</v>
      </c>
      <c r="P4343" s="5" t="str">
        <f t="shared" si="135"/>
        <v>Nov</v>
      </c>
    </row>
    <row r="4344" spans="2:16" ht="14.25" customHeight="1" x14ac:dyDescent="0.4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c r="O4344" s="5">
        <f t="shared" si="134"/>
        <v>2021</v>
      </c>
      <c r="P4344" s="5" t="str">
        <f t="shared" si="135"/>
        <v>Nov</v>
      </c>
    </row>
    <row r="4345" spans="2:16" ht="14.25" customHeight="1" x14ac:dyDescent="0.4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c r="O4345" s="5">
        <f t="shared" si="134"/>
        <v>2021</v>
      </c>
      <c r="P4345" s="5" t="str">
        <f t="shared" si="135"/>
        <v>Nov</v>
      </c>
    </row>
    <row r="4346" spans="2:16" ht="14.25" customHeight="1" x14ac:dyDescent="0.4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c r="O4346" s="5">
        <f t="shared" si="134"/>
        <v>2021</v>
      </c>
      <c r="P4346" s="5" t="str">
        <f t="shared" si="135"/>
        <v>Nov</v>
      </c>
    </row>
    <row r="4347" spans="2:16" ht="14.25" customHeight="1" x14ac:dyDescent="0.4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c r="O4347" s="5">
        <f t="shared" si="134"/>
        <v>2021</v>
      </c>
      <c r="P4347" s="5" t="str">
        <f t="shared" si="135"/>
        <v>Nov</v>
      </c>
    </row>
    <row r="4348" spans="2:16" ht="14.25" customHeight="1" x14ac:dyDescent="0.4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c r="O4348" s="5">
        <f t="shared" si="134"/>
        <v>2021</v>
      </c>
      <c r="P4348" s="5" t="str">
        <f t="shared" si="135"/>
        <v>Nov</v>
      </c>
    </row>
    <row r="4349" spans="2:16" ht="14.25" customHeight="1" x14ac:dyDescent="0.4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c r="O4349" s="5">
        <f t="shared" si="134"/>
        <v>2021</v>
      </c>
      <c r="P4349" s="5" t="str">
        <f t="shared" si="135"/>
        <v>Nov</v>
      </c>
    </row>
    <row r="4350" spans="2:16" ht="14.25" customHeight="1" x14ac:dyDescent="0.4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c r="O4350" s="5">
        <f t="shared" si="134"/>
        <v>2021</v>
      </c>
      <c r="P4350" s="5" t="str">
        <f t="shared" si="135"/>
        <v>Nov</v>
      </c>
    </row>
    <row r="4351" spans="2:16" ht="14.25" customHeight="1" x14ac:dyDescent="0.4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c r="O4351" s="5">
        <f t="shared" si="134"/>
        <v>2021</v>
      </c>
      <c r="P4351" s="5" t="str">
        <f t="shared" si="135"/>
        <v>Nov</v>
      </c>
    </row>
    <row r="4352" spans="2:16" ht="14.25" customHeight="1" x14ac:dyDescent="0.4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c r="O4352" s="5">
        <f t="shared" si="134"/>
        <v>2021</v>
      </c>
      <c r="P4352" s="5" t="str">
        <f t="shared" si="135"/>
        <v>Nov</v>
      </c>
    </row>
    <row r="4353" spans="2:16" ht="14.25" customHeight="1" x14ac:dyDescent="0.4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c r="O4353" s="5">
        <f t="shared" si="134"/>
        <v>2021</v>
      </c>
      <c r="P4353" s="5" t="str">
        <f t="shared" si="135"/>
        <v>Nov</v>
      </c>
    </row>
    <row r="4354" spans="2:16" ht="14.25" customHeight="1" x14ac:dyDescent="0.4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c r="O4354" s="5">
        <f t="shared" si="134"/>
        <v>2021</v>
      </c>
      <c r="P4354" s="5" t="str">
        <f t="shared" si="135"/>
        <v>Nov</v>
      </c>
    </row>
    <row r="4355" spans="2:16" ht="14.25" customHeight="1" x14ac:dyDescent="0.4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c r="O4355" s="5">
        <f t="shared" si="134"/>
        <v>2021</v>
      </c>
      <c r="P4355" s="5" t="str">
        <f t="shared" si="135"/>
        <v>Nov</v>
      </c>
    </row>
    <row r="4356" spans="2:16" ht="14.25" customHeight="1" x14ac:dyDescent="0.4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c r="O4356" s="5">
        <f t="shared" si="134"/>
        <v>2021</v>
      </c>
      <c r="P4356" s="5" t="str">
        <f t="shared" si="135"/>
        <v>Nov</v>
      </c>
    </row>
    <row r="4357" spans="2:16" ht="14.25" customHeight="1" x14ac:dyDescent="0.4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c r="O4357" s="5">
        <f t="shared" si="134"/>
        <v>2021</v>
      </c>
      <c r="P4357" s="5" t="str">
        <f t="shared" si="135"/>
        <v>Nov</v>
      </c>
    </row>
    <row r="4358" spans="2:16" ht="14.25" customHeight="1" x14ac:dyDescent="0.4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c r="O4358" s="5">
        <f t="shared" si="134"/>
        <v>2021</v>
      </c>
      <c r="P4358" s="5" t="str">
        <f t="shared" si="135"/>
        <v>Nov</v>
      </c>
    </row>
    <row r="4359" spans="2:16" ht="14.25" customHeight="1" x14ac:dyDescent="0.4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c r="O4359" s="5">
        <f t="shared" ref="O4359:O4422" si="136">YEAR(D4359)</f>
        <v>2021</v>
      </c>
      <c r="P4359" s="5" t="str">
        <f t="shared" ref="P4359:P4422" si="137">TEXT(D4359, "mmm")</f>
        <v>Nov</v>
      </c>
    </row>
    <row r="4360" spans="2:16" ht="14.25" customHeight="1" x14ac:dyDescent="0.4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c r="O4360" s="5">
        <f t="shared" si="136"/>
        <v>2021</v>
      </c>
      <c r="P4360" s="5" t="str">
        <f t="shared" si="137"/>
        <v>Nov</v>
      </c>
    </row>
    <row r="4361" spans="2:16" ht="14.25" customHeight="1" x14ac:dyDescent="0.4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c r="O4361" s="5">
        <f t="shared" si="136"/>
        <v>2021</v>
      </c>
      <c r="P4361" s="5" t="str">
        <f t="shared" si="137"/>
        <v>Nov</v>
      </c>
    </row>
    <row r="4362" spans="2:16" ht="14.25" customHeight="1" x14ac:dyDescent="0.4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c r="O4362" s="5">
        <f t="shared" si="136"/>
        <v>2021</v>
      </c>
      <c r="P4362" s="5" t="str">
        <f t="shared" si="137"/>
        <v>Dec</v>
      </c>
    </row>
    <row r="4363" spans="2:16" ht="14.25" customHeight="1" x14ac:dyDescent="0.4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c r="O4363" s="5">
        <f t="shared" si="136"/>
        <v>2021</v>
      </c>
      <c r="P4363" s="5" t="str">
        <f t="shared" si="137"/>
        <v>Dec</v>
      </c>
    </row>
    <row r="4364" spans="2:16" ht="14.25" customHeight="1" x14ac:dyDescent="0.4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c r="O4364" s="5">
        <f t="shared" si="136"/>
        <v>2021</v>
      </c>
      <c r="P4364" s="5" t="str">
        <f t="shared" si="137"/>
        <v>Dec</v>
      </c>
    </row>
    <row r="4365" spans="2:16" ht="14.25" customHeight="1" x14ac:dyDescent="0.4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c r="O4365" s="5">
        <f t="shared" si="136"/>
        <v>2021</v>
      </c>
      <c r="P4365" s="5" t="str">
        <f t="shared" si="137"/>
        <v>Dec</v>
      </c>
    </row>
    <row r="4366" spans="2:16" ht="14.25" customHeight="1" x14ac:dyDescent="0.4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c r="O4366" s="5">
        <f t="shared" si="136"/>
        <v>2021</v>
      </c>
      <c r="P4366" s="5" t="str">
        <f t="shared" si="137"/>
        <v>Dec</v>
      </c>
    </row>
    <row r="4367" spans="2:16" ht="14.25" customHeight="1" x14ac:dyDescent="0.4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c r="O4367" s="5">
        <f t="shared" si="136"/>
        <v>2021</v>
      </c>
      <c r="P4367" s="5" t="str">
        <f t="shared" si="137"/>
        <v>Dec</v>
      </c>
    </row>
    <row r="4368" spans="2:16" ht="14.25" customHeight="1" x14ac:dyDescent="0.4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c r="O4368" s="5">
        <f t="shared" si="136"/>
        <v>2021</v>
      </c>
      <c r="P4368" s="5" t="str">
        <f t="shared" si="137"/>
        <v>Dec</v>
      </c>
    </row>
    <row r="4369" spans="2:16" ht="14.25" customHeight="1" x14ac:dyDescent="0.4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c r="O4369" s="5">
        <f t="shared" si="136"/>
        <v>2021</v>
      </c>
      <c r="P4369" s="5" t="str">
        <f t="shared" si="137"/>
        <v>Dec</v>
      </c>
    </row>
    <row r="4370" spans="2:16" ht="14.25" customHeight="1" x14ac:dyDescent="0.4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c r="O4370" s="5">
        <f t="shared" si="136"/>
        <v>2021</v>
      </c>
      <c r="P4370" s="5" t="str">
        <f t="shared" si="137"/>
        <v>Dec</v>
      </c>
    </row>
    <row r="4371" spans="2:16" ht="14.25" customHeight="1" x14ac:dyDescent="0.4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c r="O4371" s="5">
        <f t="shared" si="136"/>
        <v>2021</v>
      </c>
      <c r="P4371" s="5" t="str">
        <f t="shared" si="137"/>
        <v>Dec</v>
      </c>
    </row>
    <row r="4372" spans="2:16" ht="14.25" customHeight="1" x14ac:dyDescent="0.4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c r="O4372" s="5">
        <f t="shared" si="136"/>
        <v>2021</v>
      </c>
      <c r="P4372" s="5" t="str">
        <f t="shared" si="137"/>
        <v>Dec</v>
      </c>
    </row>
    <row r="4373" spans="2:16" ht="14.25" customHeight="1" x14ac:dyDescent="0.4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c r="O4373" s="5">
        <f t="shared" si="136"/>
        <v>2021</v>
      </c>
      <c r="P4373" s="5" t="str">
        <f t="shared" si="137"/>
        <v>Dec</v>
      </c>
    </row>
    <row r="4374" spans="2:16" ht="14.25" customHeight="1" x14ac:dyDescent="0.4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c r="O4374" s="5">
        <f t="shared" si="136"/>
        <v>2021</v>
      </c>
      <c r="P4374" s="5" t="str">
        <f t="shared" si="137"/>
        <v>Dec</v>
      </c>
    </row>
    <row r="4375" spans="2:16" ht="14.25" customHeight="1" x14ac:dyDescent="0.4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c r="O4375" s="5">
        <f t="shared" si="136"/>
        <v>2021</v>
      </c>
      <c r="P4375" s="5" t="str">
        <f t="shared" si="137"/>
        <v>Dec</v>
      </c>
    </row>
    <row r="4376" spans="2:16" ht="14.25" customHeight="1" x14ac:dyDescent="0.4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c r="O4376" s="5">
        <f t="shared" si="136"/>
        <v>2021</v>
      </c>
      <c r="P4376" s="5" t="str">
        <f t="shared" si="137"/>
        <v>Dec</v>
      </c>
    </row>
    <row r="4377" spans="2:16" ht="14.25" customHeight="1" x14ac:dyDescent="0.4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c r="O4377" s="5">
        <f t="shared" si="136"/>
        <v>2021</v>
      </c>
      <c r="P4377" s="5" t="str">
        <f t="shared" si="137"/>
        <v>Dec</v>
      </c>
    </row>
    <row r="4378" spans="2:16" ht="14.25" customHeight="1" x14ac:dyDescent="0.4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c r="O4378" s="5">
        <f t="shared" si="136"/>
        <v>2021</v>
      </c>
      <c r="P4378" s="5" t="str">
        <f t="shared" si="137"/>
        <v>Dec</v>
      </c>
    </row>
    <row r="4379" spans="2:16" ht="14.25" customHeight="1" x14ac:dyDescent="0.4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c r="O4379" s="5">
        <f t="shared" si="136"/>
        <v>2021</v>
      </c>
      <c r="P4379" s="5" t="str">
        <f t="shared" si="137"/>
        <v>Dec</v>
      </c>
    </row>
    <row r="4380" spans="2:16" ht="14.25" customHeight="1" x14ac:dyDescent="0.4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c r="O4380" s="5">
        <f t="shared" si="136"/>
        <v>2021</v>
      </c>
      <c r="P4380" s="5" t="str">
        <f t="shared" si="137"/>
        <v>Dec</v>
      </c>
    </row>
    <row r="4381" spans="2:16" ht="14.25" customHeight="1" x14ac:dyDescent="0.4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c r="O4381" s="5">
        <f t="shared" si="136"/>
        <v>2021</v>
      </c>
      <c r="P4381" s="5" t="str">
        <f t="shared" si="137"/>
        <v>Dec</v>
      </c>
    </row>
    <row r="4382" spans="2:16" ht="14.25" customHeight="1" x14ac:dyDescent="0.4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c r="O4382" s="5">
        <f t="shared" si="136"/>
        <v>2021</v>
      </c>
      <c r="P4382" s="5" t="str">
        <f t="shared" si="137"/>
        <v>Dec</v>
      </c>
    </row>
    <row r="4383" spans="2:16" ht="14.25" customHeight="1" x14ac:dyDescent="0.4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c r="O4383" s="5">
        <f t="shared" si="136"/>
        <v>2021</v>
      </c>
      <c r="P4383" s="5" t="str">
        <f t="shared" si="137"/>
        <v>Dec</v>
      </c>
    </row>
    <row r="4384" spans="2:16" ht="14.25" customHeight="1" x14ac:dyDescent="0.4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c r="O4384" s="5">
        <f t="shared" si="136"/>
        <v>2021</v>
      </c>
      <c r="P4384" s="5" t="str">
        <f t="shared" si="137"/>
        <v>Dec</v>
      </c>
    </row>
    <row r="4385" spans="2:16" ht="14.25" customHeight="1" x14ac:dyDescent="0.4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c r="O4385" s="5">
        <f t="shared" si="136"/>
        <v>2021</v>
      </c>
      <c r="P4385" s="5" t="str">
        <f t="shared" si="137"/>
        <v>Dec</v>
      </c>
    </row>
    <row r="4386" spans="2:16" ht="14.25" customHeight="1" x14ac:dyDescent="0.4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c r="O4386" s="5">
        <f t="shared" si="136"/>
        <v>2021</v>
      </c>
      <c r="P4386" s="5" t="str">
        <f t="shared" si="137"/>
        <v>Dec</v>
      </c>
    </row>
    <row r="4387" spans="2:16" ht="14.25" customHeight="1" x14ac:dyDescent="0.4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c r="O4387" s="5">
        <f t="shared" si="136"/>
        <v>2021</v>
      </c>
      <c r="P4387" s="5" t="str">
        <f t="shared" si="137"/>
        <v>Dec</v>
      </c>
    </row>
    <row r="4388" spans="2:16" ht="14.25" customHeight="1" x14ac:dyDescent="0.4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c r="O4388" s="5">
        <f t="shared" si="136"/>
        <v>2021</v>
      </c>
      <c r="P4388" s="5" t="str">
        <f t="shared" si="137"/>
        <v>Dec</v>
      </c>
    </row>
    <row r="4389" spans="2:16" ht="14.25" customHeight="1" x14ac:dyDescent="0.4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c r="O4389" s="5">
        <f t="shared" si="136"/>
        <v>2021</v>
      </c>
      <c r="P4389" s="5" t="str">
        <f t="shared" si="137"/>
        <v>Dec</v>
      </c>
    </row>
    <row r="4390" spans="2:16" ht="14.25" customHeight="1" x14ac:dyDescent="0.4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c r="O4390" s="5">
        <f t="shared" si="136"/>
        <v>2021</v>
      </c>
      <c r="P4390" s="5" t="str">
        <f t="shared" si="137"/>
        <v>Dec</v>
      </c>
    </row>
    <row r="4391" spans="2:16" ht="14.25" customHeight="1" x14ac:dyDescent="0.4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c r="O4391" s="5">
        <f t="shared" si="136"/>
        <v>2021</v>
      </c>
      <c r="P4391" s="5" t="str">
        <f t="shared" si="137"/>
        <v>Dec</v>
      </c>
    </row>
    <row r="4392" spans="2:16" ht="14.25" customHeight="1" x14ac:dyDescent="0.4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c r="O4392" s="5">
        <f t="shared" si="136"/>
        <v>2021</v>
      </c>
      <c r="P4392" s="5" t="str">
        <f t="shared" si="137"/>
        <v>Dec</v>
      </c>
    </row>
    <row r="4393" spans="2:16" ht="14.25" customHeight="1" x14ac:dyDescent="0.4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c r="O4393" s="5">
        <f t="shared" si="136"/>
        <v>2020</v>
      </c>
      <c r="P4393" s="5" t="str">
        <f t="shared" si="137"/>
        <v>Jan</v>
      </c>
    </row>
    <row r="4394" spans="2:16" ht="14.25" customHeight="1" x14ac:dyDescent="0.4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c r="O4394" s="5">
        <f t="shared" si="136"/>
        <v>2020</v>
      </c>
      <c r="P4394" s="5" t="str">
        <f t="shared" si="137"/>
        <v>Jan</v>
      </c>
    </row>
    <row r="4395" spans="2:16" ht="14.25" customHeight="1" x14ac:dyDescent="0.4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c r="O4395" s="5">
        <f t="shared" si="136"/>
        <v>2020</v>
      </c>
      <c r="P4395" s="5" t="str">
        <f t="shared" si="137"/>
        <v>Jan</v>
      </c>
    </row>
    <row r="4396" spans="2:16" ht="14.25" customHeight="1" x14ac:dyDescent="0.4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c r="O4396" s="5">
        <f t="shared" si="136"/>
        <v>2020</v>
      </c>
      <c r="P4396" s="5" t="str">
        <f t="shared" si="137"/>
        <v>Jan</v>
      </c>
    </row>
    <row r="4397" spans="2:16" ht="14.25" customHeight="1" x14ac:dyDescent="0.4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c r="O4397" s="5">
        <f t="shared" si="136"/>
        <v>2020</v>
      </c>
      <c r="P4397" s="5" t="str">
        <f t="shared" si="137"/>
        <v>Jan</v>
      </c>
    </row>
    <row r="4398" spans="2:16" ht="14.25" customHeight="1" x14ac:dyDescent="0.4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c r="O4398" s="5">
        <f t="shared" si="136"/>
        <v>2020</v>
      </c>
      <c r="P4398" s="5" t="str">
        <f t="shared" si="137"/>
        <v>Jan</v>
      </c>
    </row>
    <row r="4399" spans="2:16" ht="14.25" customHeight="1" x14ac:dyDescent="0.4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c r="O4399" s="5">
        <f t="shared" si="136"/>
        <v>2020</v>
      </c>
      <c r="P4399" s="5" t="str">
        <f t="shared" si="137"/>
        <v>Jan</v>
      </c>
    </row>
    <row r="4400" spans="2:16" ht="14.25" customHeight="1" x14ac:dyDescent="0.4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c r="O4400" s="5">
        <f t="shared" si="136"/>
        <v>2020</v>
      </c>
      <c r="P4400" s="5" t="str">
        <f t="shared" si="137"/>
        <v>Jan</v>
      </c>
    </row>
    <row r="4401" spans="2:16" ht="14.25" customHeight="1" x14ac:dyDescent="0.4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c r="O4401" s="5">
        <f t="shared" si="136"/>
        <v>2020</v>
      </c>
      <c r="P4401" s="5" t="str">
        <f t="shared" si="137"/>
        <v>Jan</v>
      </c>
    </row>
    <row r="4402" spans="2:16" ht="14.25" customHeight="1" x14ac:dyDescent="0.4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c r="O4402" s="5">
        <f t="shared" si="136"/>
        <v>2020</v>
      </c>
      <c r="P4402" s="5" t="str">
        <f t="shared" si="137"/>
        <v>Jan</v>
      </c>
    </row>
    <row r="4403" spans="2:16" ht="14.25" customHeight="1" x14ac:dyDescent="0.4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c r="O4403" s="5">
        <f t="shared" si="136"/>
        <v>2020</v>
      </c>
      <c r="P4403" s="5" t="str">
        <f t="shared" si="137"/>
        <v>Jan</v>
      </c>
    </row>
    <row r="4404" spans="2:16" ht="14.25" customHeight="1" x14ac:dyDescent="0.4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c r="O4404" s="5">
        <f t="shared" si="136"/>
        <v>2020</v>
      </c>
      <c r="P4404" s="5" t="str">
        <f t="shared" si="137"/>
        <v>Jan</v>
      </c>
    </row>
    <row r="4405" spans="2:16" ht="14.25" customHeight="1" x14ac:dyDescent="0.4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c r="O4405" s="5">
        <f t="shared" si="136"/>
        <v>2020</v>
      </c>
      <c r="P4405" s="5" t="str">
        <f t="shared" si="137"/>
        <v>Jan</v>
      </c>
    </row>
    <row r="4406" spans="2:16" ht="14.25" customHeight="1" x14ac:dyDescent="0.4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c r="O4406" s="5">
        <f t="shared" si="136"/>
        <v>2020</v>
      </c>
      <c r="P4406" s="5" t="str">
        <f t="shared" si="137"/>
        <v>Jan</v>
      </c>
    </row>
    <row r="4407" spans="2:16" ht="14.25" customHeight="1" x14ac:dyDescent="0.4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c r="O4407" s="5">
        <f t="shared" si="136"/>
        <v>2020</v>
      </c>
      <c r="P4407" s="5" t="str">
        <f t="shared" si="137"/>
        <v>Jan</v>
      </c>
    </row>
    <row r="4408" spans="2:16" ht="14.25" customHeight="1" x14ac:dyDescent="0.4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c r="O4408" s="5">
        <f t="shared" si="136"/>
        <v>2020</v>
      </c>
      <c r="P4408" s="5" t="str">
        <f t="shared" si="137"/>
        <v>Jan</v>
      </c>
    </row>
    <row r="4409" spans="2:16" ht="14.25" customHeight="1" x14ac:dyDescent="0.4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c r="O4409" s="5">
        <f t="shared" si="136"/>
        <v>2020</v>
      </c>
      <c r="P4409" s="5" t="str">
        <f t="shared" si="137"/>
        <v>Jan</v>
      </c>
    </row>
    <row r="4410" spans="2:16" ht="14.25" customHeight="1" x14ac:dyDescent="0.4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c r="O4410" s="5">
        <f t="shared" si="136"/>
        <v>2020</v>
      </c>
      <c r="P4410" s="5" t="str">
        <f t="shared" si="137"/>
        <v>Jan</v>
      </c>
    </row>
    <row r="4411" spans="2:16" ht="14.25" customHeight="1" x14ac:dyDescent="0.4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c r="O4411" s="5">
        <f t="shared" si="136"/>
        <v>2020</v>
      </c>
      <c r="P4411" s="5" t="str">
        <f t="shared" si="137"/>
        <v>Jan</v>
      </c>
    </row>
    <row r="4412" spans="2:16" ht="14.25" customHeight="1" x14ac:dyDescent="0.4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c r="O4412" s="5">
        <f t="shared" si="136"/>
        <v>2020</v>
      </c>
      <c r="P4412" s="5" t="str">
        <f t="shared" si="137"/>
        <v>Jan</v>
      </c>
    </row>
    <row r="4413" spans="2:16" ht="14.25" customHeight="1" x14ac:dyDescent="0.4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c r="O4413" s="5">
        <f t="shared" si="136"/>
        <v>2020</v>
      </c>
      <c r="P4413" s="5" t="str">
        <f t="shared" si="137"/>
        <v>Jan</v>
      </c>
    </row>
    <row r="4414" spans="2:16" ht="14.25" customHeight="1" x14ac:dyDescent="0.4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c r="O4414" s="5">
        <f t="shared" si="136"/>
        <v>2020</v>
      </c>
      <c r="P4414" s="5" t="str">
        <f t="shared" si="137"/>
        <v>Jan</v>
      </c>
    </row>
    <row r="4415" spans="2:16" ht="14.25" customHeight="1" x14ac:dyDescent="0.4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c r="O4415" s="5">
        <f t="shared" si="136"/>
        <v>2020</v>
      </c>
      <c r="P4415" s="5" t="str">
        <f t="shared" si="137"/>
        <v>Jan</v>
      </c>
    </row>
    <row r="4416" spans="2:16" ht="14.25" customHeight="1" x14ac:dyDescent="0.4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c r="O4416" s="5">
        <f t="shared" si="136"/>
        <v>2020</v>
      </c>
      <c r="P4416" s="5" t="str">
        <f t="shared" si="137"/>
        <v>Jan</v>
      </c>
    </row>
    <row r="4417" spans="2:16" ht="14.25" customHeight="1" x14ac:dyDescent="0.4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c r="O4417" s="5">
        <f t="shared" si="136"/>
        <v>2020</v>
      </c>
      <c r="P4417" s="5" t="str">
        <f t="shared" si="137"/>
        <v>Jan</v>
      </c>
    </row>
    <row r="4418" spans="2:16" ht="14.25" customHeight="1" x14ac:dyDescent="0.4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c r="O4418" s="5">
        <f t="shared" si="136"/>
        <v>2020</v>
      </c>
      <c r="P4418" s="5" t="str">
        <f t="shared" si="137"/>
        <v>Jan</v>
      </c>
    </row>
    <row r="4419" spans="2:16" ht="14.25" customHeight="1" x14ac:dyDescent="0.4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c r="O4419" s="5">
        <f t="shared" si="136"/>
        <v>2020</v>
      </c>
      <c r="P4419" s="5" t="str">
        <f t="shared" si="137"/>
        <v>Jan</v>
      </c>
    </row>
    <row r="4420" spans="2:16" ht="14.25" customHeight="1" x14ac:dyDescent="0.4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c r="O4420" s="5">
        <f t="shared" si="136"/>
        <v>2020</v>
      </c>
      <c r="P4420" s="5" t="str">
        <f t="shared" si="137"/>
        <v>Jan</v>
      </c>
    </row>
    <row r="4421" spans="2:16" ht="14.25" customHeight="1" x14ac:dyDescent="0.4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c r="O4421" s="5">
        <f t="shared" si="136"/>
        <v>2020</v>
      </c>
      <c r="P4421" s="5" t="str">
        <f t="shared" si="137"/>
        <v>Jan</v>
      </c>
    </row>
    <row r="4422" spans="2:16" ht="14.25" customHeight="1" x14ac:dyDescent="0.4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c r="O4422" s="5">
        <f t="shared" si="136"/>
        <v>2020</v>
      </c>
      <c r="P4422" s="5" t="str">
        <f t="shared" si="137"/>
        <v>Jan</v>
      </c>
    </row>
    <row r="4423" spans="2:16" ht="14.25" customHeight="1" x14ac:dyDescent="0.4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c r="O4423" s="5">
        <f t="shared" ref="O4423:O4486" si="138">YEAR(D4423)</f>
        <v>2020</v>
      </c>
      <c r="P4423" s="5" t="str">
        <f t="shared" ref="P4423:P4486" si="139">TEXT(D4423, "mmm")</f>
        <v>Jan</v>
      </c>
    </row>
    <row r="4424" spans="2:16" ht="14.25" customHeight="1" x14ac:dyDescent="0.4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c r="O4424" s="5">
        <f t="shared" si="138"/>
        <v>2020</v>
      </c>
      <c r="P4424" s="5" t="str">
        <f t="shared" si="139"/>
        <v>Feb</v>
      </c>
    </row>
    <row r="4425" spans="2:16" ht="14.25" customHeight="1" x14ac:dyDescent="0.4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c r="O4425" s="5">
        <f t="shared" si="138"/>
        <v>2020</v>
      </c>
      <c r="P4425" s="5" t="str">
        <f t="shared" si="139"/>
        <v>Feb</v>
      </c>
    </row>
    <row r="4426" spans="2:16" ht="14.25" customHeight="1" x14ac:dyDescent="0.4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c r="O4426" s="5">
        <f t="shared" si="138"/>
        <v>2020</v>
      </c>
      <c r="P4426" s="5" t="str">
        <f t="shared" si="139"/>
        <v>Feb</v>
      </c>
    </row>
    <row r="4427" spans="2:16" ht="14.25" customHeight="1" x14ac:dyDescent="0.4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c r="O4427" s="5">
        <f t="shared" si="138"/>
        <v>2020</v>
      </c>
      <c r="P4427" s="5" t="str">
        <f t="shared" si="139"/>
        <v>Feb</v>
      </c>
    </row>
    <row r="4428" spans="2:16" ht="14.25" customHeight="1" x14ac:dyDescent="0.4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c r="O4428" s="5">
        <f t="shared" si="138"/>
        <v>2020</v>
      </c>
      <c r="P4428" s="5" t="str">
        <f t="shared" si="139"/>
        <v>Feb</v>
      </c>
    </row>
    <row r="4429" spans="2:16" ht="14.25" customHeight="1" x14ac:dyDescent="0.4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c r="O4429" s="5">
        <f t="shared" si="138"/>
        <v>2020</v>
      </c>
      <c r="P4429" s="5" t="str">
        <f t="shared" si="139"/>
        <v>Feb</v>
      </c>
    </row>
    <row r="4430" spans="2:16" ht="14.25" customHeight="1" x14ac:dyDescent="0.4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c r="O4430" s="5">
        <f t="shared" si="138"/>
        <v>2020</v>
      </c>
      <c r="P4430" s="5" t="str">
        <f t="shared" si="139"/>
        <v>Feb</v>
      </c>
    </row>
    <row r="4431" spans="2:16" ht="14.25" customHeight="1" x14ac:dyDescent="0.4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c r="O4431" s="5">
        <f t="shared" si="138"/>
        <v>2020</v>
      </c>
      <c r="P4431" s="5" t="str">
        <f t="shared" si="139"/>
        <v>Feb</v>
      </c>
    </row>
    <row r="4432" spans="2:16" ht="14.25" customHeight="1" x14ac:dyDescent="0.4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c r="O4432" s="5">
        <f t="shared" si="138"/>
        <v>2020</v>
      </c>
      <c r="P4432" s="5" t="str">
        <f t="shared" si="139"/>
        <v>Feb</v>
      </c>
    </row>
    <row r="4433" spans="2:16" ht="14.25" customHeight="1" x14ac:dyDescent="0.4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c r="O4433" s="5">
        <f t="shared" si="138"/>
        <v>2020</v>
      </c>
      <c r="P4433" s="5" t="str">
        <f t="shared" si="139"/>
        <v>Feb</v>
      </c>
    </row>
    <row r="4434" spans="2:16" ht="14.25" customHeight="1" x14ac:dyDescent="0.4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c r="O4434" s="5">
        <f t="shared" si="138"/>
        <v>2020</v>
      </c>
      <c r="P4434" s="5" t="str">
        <f t="shared" si="139"/>
        <v>Feb</v>
      </c>
    </row>
    <row r="4435" spans="2:16" ht="14.25" customHeight="1" x14ac:dyDescent="0.4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c r="O4435" s="5">
        <f t="shared" si="138"/>
        <v>2020</v>
      </c>
      <c r="P4435" s="5" t="str">
        <f t="shared" si="139"/>
        <v>Feb</v>
      </c>
    </row>
    <row r="4436" spans="2:16" ht="14.25" customHeight="1" x14ac:dyDescent="0.4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c r="O4436" s="5">
        <f t="shared" si="138"/>
        <v>2020</v>
      </c>
      <c r="P4436" s="5" t="str">
        <f t="shared" si="139"/>
        <v>Feb</v>
      </c>
    </row>
    <row r="4437" spans="2:16" ht="14.25" customHeight="1" x14ac:dyDescent="0.4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c r="O4437" s="5">
        <f t="shared" si="138"/>
        <v>2020</v>
      </c>
      <c r="P4437" s="5" t="str">
        <f t="shared" si="139"/>
        <v>Feb</v>
      </c>
    </row>
    <row r="4438" spans="2:16" ht="14.25" customHeight="1" x14ac:dyDescent="0.4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c r="O4438" s="5">
        <f t="shared" si="138"/>
        <v>2020</v>
      </c>
      <c r="P4438" s="5" t="str">
        <f t="shared" si="139"/>
        <v>Feb</v>
      </c>
    </row>
    <row r="4439" spans="2:16" ht="14.25" customHeight="1" x14ac:dyDescent="0.4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c r="O4439" s="5">
        <f t="shared" si="138"/>
        <v>2020</v>
      </c>
      <c r="P4439" s="5" t="str">
        <f t="shared" si="139"/>
        <v>Feb</v>
      </c>
    </row>
    <row r="4440" spans="2:16" ht="14.25" customHeight="1" x14ac:dyDescent="0.4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c r="O4440" s="5">
        <f t="shared" si="138"/>
        <v>2020</v>
      </c>
      <c r="P4440" s="5" t="str">
        <f t="shared" si="139"/>
        <v>Feb</v>
      </c>
    </row>
    <row r="4441" spans="2:16" ht="14.25" customHeight="1" x14ac:dyDescent="0.4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c r="O4441" s="5">
        <f t="shared" si="138"/>
        <v>2020</v>
      </c>
      <c r="P4441" s="5" t="str">
        <f t="shared" si="139"/>
        <v>Feb</v>
      </c>
    </row>
    <row r="4442" spans="2:16" ht="14.25" customHeight="1" x14ac:dyDescent="0.4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c r="O4442" s="5">
        <f t="shared" si="138"/>
        <v>2020</v>
      </c>
      <c r="P4442" s="5" t="str">
        <f t="shared" si="139"/>
        <v>Feb</v>
      </c>
    </row>
    <row r="4443" spans="2:16" ht="14.25" customHeight="1" x14ac:dyDescent="0.4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c r="O4443" s="5">
        <f t="shared" si="138"/>
        <v>2020</v>
      </c>
      <c r="P4443" s="5" t="str">
        <f t="shared" si="139"/>
        <v>Feb</v>
      </c>
    </row>
    <row r="4444" spans="2:16" ht="14.25" customHeight="1" x14ac:dyDescent="0.4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c r="O4444" s="5">
        <f t="shared" si="138"/>
        <v>2020</v>
      </c>
      <c r="P4444" s="5" t="str">
        <f t="shared" si="139"/>
        <v>Feb</v>
      </c>
    </row>
    <row r="4445" spans="2:16" ht="14.25" customHeight="1" x14ac:dyDescent="0.4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c r="O4445" s="5">
        <f t="shared" si="138"/>
        <v>2020</v>
      </c>
      <c r="P4445" s="5" t="str">
        <f t="shared" si="139"/>
        <v>Feb</v>
      </c>
    </row>
    <row r="4446" spans="2:16" ht="14.25" customHeight="1" x14ac:dyDescent="0.4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c r="O4446" s="5">
        <f t="shared" si="138"/>
        <v>2020</v>
      </c>
      <c r="P4446" s="5" t="str">
        <f t="shared" si="139"/>
        <v>Feb</v>
      </c>
    </row>
    <row r="4447" spans="2:16" ht="14.25" customHeight="1" x14ac:dyDescent="0.4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c r="O4447" s="5">
        <f t="shared" si="138"/>
        <v>2020</v>
      </c>
      <c r="P4447" s="5" t="str">
        <f t="shared" si="139"/>
        <v>Feb</v>
      </c>
    </row>
    <row r="4448" spans="2:16" ht="14.25" customHeight="1" x14ac:dyDescent="0.4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c r="O4448" s="5">
        <f t="shared" si="138"/>
        <v>2020</v>
      </c>
      <c r="P4448" s="5" t="str">
        <f t="shared" si="139"/>
        <v>Feb</v>
      </c>
    </row>
    <row r="4449" spans="2:16" ht="14.25" customHeight="1" x14ac:dyDescent="0.4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c r="O4449" s="5">
        <f t="shared" si="138"/>
        <v>2020</v>
      </c>
      <c r="P4449" s="5" t="str">
        <f t="shared" si="139"/>
        <v>Feb</v>
      </c>
    </row>
    <row r="4450" spans="2:16" ht="14.25" customHeight="1" x14ac:dyDescent="0.4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c r="O4450" s="5">
        <f t="shared" si="138"/>
        <v>2020</v>
      </c>
      <c r="P4450" s="5" t="str">
        <f t="shared" si="139"/>
        <v>Feb</v>
      </c>
    </row>
    <row r="4451" spans="2:16" ht="14.25" customHeight="1" x14ac:dyDescent="0.4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c r="O4451" s="5">
        <f t="shared" si="138"/>
        <v>2020</v>
      </c>
      <c r="P4451" s="5" t="str">
        <f t="shared" si="139"/>
        <v>Feb</v>
      </c>
    </row>
    <row r="4452" spans="2:16" ht="14.25" customHeight="1" x14ac:dyDescent="0.4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c r="O4452" s="5">
        <f t="shared" si="138"/>
        <v>2020</v>
      </c>
      <c r="P4452" s="5" t="str">
        <f t="shared" si="139"/>
        <v>Mar</v>
      </c>
    </row>
    <row r="4453" spans="2:16" ht="14.25" customHeight="1" x14ac:dyDescent="0.4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c r="O4453" s="5">
        <f t="shared" si="138"/>
        <v>2020</v>
      </c>
      <c r="P4453" s="5" t="str">
        <f t="shared" si="139"/>
        <v>Mar</v>
      </c>
    </row>
    <row r="4454" spans="2:16" ht="14.25" customHeight="1" x14ac:dyDescent="0.4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c r="O4454" s="5">
        <f t="shared" si="138"/>
        <v>2020</v>
      </c>
      <c r="P4454" s="5" t="str">
        <f t="shared" si="139"/>
        <v>Mar</v>
      </c>
    </row>
    <row r="4455" spans="2:16" ht="14.25" customHeight="1" x14ac:dyDescent="0.4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c r="O4455" s="5">
        <f t="shared" si="138"/>
        <v>2020</v>
      </c>
      <c r="P4455" s="5" t="str">
        <f t="shared" si="139"/>
        <v>Mar</v>
      </c>
    </row>
    <row r="4456" spans="2:16" ht="14.25" customHeight="1" x14ac:dyDescent="0.4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c r="O4456" s="5">
        <f t="shared" si="138"/>
        <v>2020</v>
      </c>
      <c r="P4456" s="5" t="str">
        <f t="shared" si="139"/>
        <v>Mar</v>
      </c>
    </row>
    <row r="4457" spans="2:16" ht="14.25" customHeight="1" x14ac:dyDescent="0.4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c r="O4457" s="5">
        <f t="shared" si="138"/>
        <v>2020</v>
      </c>
      <c r="P4457" s="5" t="str">
        <f t="shared" si="139"/>
        <v>Mar</v>
      </c>
    </row>
    <row r="4458" spans="2:16" ht="14.25" customHeight="1" x14ac:dyDescent="0.4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c r="O4458" s="5">
        <f t="shared" si="138"/>
        <v>2020</v>
      </c>
      <c r="P4458" s="5" t="str">
        <f t="shared" si="139"/>
        <v>Mar</v>
      </c>
    </row>
    <row r="4459" spans="2:16" ht="14.25" customHeight="1" x14ac:dyDescent="0.4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c r="O4459" s="5">
        <f t="shared" si="138"/>
        <v>2020</v>
      </c>
      <c r="P4459" s="5" t="str">
        <f t="shared" si="139"/>
        <v>Mar</v>
      </c>
    </row>
    <row r="4460" spans="2:16" ht="14.25" customHeight="1" x14ac:dyDescent="0.4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c r="O4460" s="5">
        <f t="shared" si="138"/>
        <v>2020</v>
      </c>
      <c r="P4460" s="5" t="str">
        <f t="shared" si="139"/>
        <v>Mar</v>
      </c>
    </row>
    <row r="4461" spans="2:16" ht="14.25" customHeight="1" x14ac:dyDescent="0.4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c r="O4461" s="5">
        <f t="shared" si="138"/>
        <v>2020</v>
      </c>
      <c r="P4461" s="5" t="str">
        <f t="shared" si="139"/>
        <v>Mar</v>
      </c>
    </row>
    <row r="4462" spans="2:16" ht="14.25" customHeight="1" x14ac:dyDescent="0.4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c r="O4462" s="5">
        <f t="shared" si="138"/>
        <v>2020</v>
      </c>
      <c r="P4462" s="5" t="str">
        <f t="shared" si="139"/>
        <v>Mar</v>
      </c>
    </row>
    <row r="4463" spans="2:16" ht="14.25" customHeight="1" x14ac:dyDescent="0.4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c r="O4463" s="5">
        <f t="shared" si="138"/>
        <v>2020</v>
      </c>
      <c r="P4463" s="5" t="str">
        <f t="shared" si="139"/>
        <v>Mar</v>
      </c>
    </row>
    <row r="4464" spans="2:16" ht="14.25" customHeight="1" x14ac:dyDescent="0.4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c r="O4464" s="5">
        <f t="shared" si="138"/>
        <v>2020</v>
      </c>
      <c r="P4464" s="5" t="str">
        <f t="shared" si="139"/>
        <v>Mar</v>
      </c>
    </row>
    <row r="4465" spans="2:16" ht="14.25" customHeight="1" x14ac:dyDescent="0.4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c r="O4465" s="5">
        <f t="shared" si="138"/>
        <v>2020</v>
      </c>
      <c r="P4465" s="5" t="str">
        <f t="shared" si="139"/>
        <v>Mar</v>
      </c>
    </row>
    <row r="4466" spans="2:16" ht="14.25" customHeight="1" x14ac:dyDescent="0.4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c r="O4466" s="5">
        <f t="shared" si="138"/>
        <v>2020</v>
      </c>
      <c r="P4466" s="5" t="str">
        <f t="shared" si="139"/>
        <v>Mar</v>
      </c>
    </row>
    <row r="4467" spans="2:16" ht="14.25" customHeight="1" x14ac:dyDescent="0.4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c r="O4467" s="5">
        <f t="shared" si="138"/>
        <v>2020</v>
      </c>
      <c r="P4467" s="5" t="str">
        <f t="shared" si="139"/>
        <v>Mar</v>
      </c>
    </row>
    <row r="4468" spans="2:16" ht="14.25" customHeight="1" x14ac:dyDescent="0.4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c r="O4468" s="5">
        <f t="shared" si="138"/>
        <v>2020</v>
      </c>
      <c r="P4468" s="5" t="str">
        <f t="shared" si="139"/>
        <v>Mar</v>
      </c>
    </row>
    <row r="4469" spans="2:16" ht="14.25" customHeight="1" x14ac:dyDescent="0.4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c r="O4469" s="5">
        <f t="shared" si="138"/>
        <v>2020</v>
      </c>
      <c r="P4469" s="5" t="str">
        <f t="shared" si="139"/>
        <v>Mar</v>
      </c>
    </row>
    <row r="4470" spans="2:16" ht="14.25" customHeight="1" x14ac:dyDescent="0.4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c r="O4470" s="5">
        <f t="shared" si="138"/>
        <v>2020</v>
      </c>
      <c r="P4470" s="5" t="str">
        <f t="shared" si="139"/>
        <v>Mar</v>
      </c>
    </row>
    <row r="4471" spans="2:16" ht="14.25" customHeight="1" x14ac:dyDescent="0.4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c r="O4471" s="5">
        <f t="shared" si="138"/>
        <v>2020</v>
      </c>
      <c r="P4471" s="5" t="str">
        <f t="shared" si="139"/>
        <v>Mar</v>
      </c>
    </row>
    <row r="4472" spans="2:16" ht="14.25" customHeight="1" x14ac:dyDescent="0.4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c r="O4472" s="5">
        <f t="shared" si="138"/>
        <v>2020</v>
      </c>
      <c r="P4472" s="5" t="str">
        <f t="shared" si="139"/>
        <v>Mar</v>
      </c>
    </row>
    <row r="4473" spans="2:16" ht="14.25" customHeight="1" x14ac:dyDescent="0.4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c r="O4473" s="5">
        <f t="shared" si="138"/>
        <v>2020</v>
      </c>
      <c r="P4473" s="5" t="str">
        <f t="shared" si="139"/>
        <v>Mar</v>
      </c>
    </row>
    <row r="4474" spans="2:16" ht="14.25" customHeight="1" x14ac:dyDescent="0.4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c r="O4474" s="5">
        <f t="shared" si="138"/>
        <v>2020</v>
      </c>
      <c r="P4474" s="5" t="str">
        <f t="shared" si="139"/>
        <v>Mar</v>
      </c>
    </row>
    <row r="4475" spans="2:16" ht="14.25" customHeight="1" x14ac:dyDescent="0.4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c r="O4475" s="5">
        <f t="shared" si="138"/>
        <v>2020</v>
      </c>
      <c r="P4475" s="5" t="str">
        <f t="shared" si="139"/>
        <v>Mar</v>
      </c>
    </row>
    <row r="4476" spans="2:16" ht="14.25" customHeight="1" x14ac:dyDescent="0.4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c r="O4476" s="5">
        <f t="shared" si="138"/>
        <v>2020</v>
      </c>
      <c r="P4476" s="5" t="str">
        <f t="shared" si="139"/>
        <v>Mar</v>
      </c>
    </row>
    <row r="4477" spans="2:16" ht="14.25" customHeight="1" x14ac:dyDescent="0.4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c r="O4477" s="5">
        <f t="shared" si="138"/>
        <v>2020</v>
      </c>
      <c r="P4477" s="5" t="str">
        <f t="shared" si="139"/>
        <v>Mar</v>
      </c>
    </row>
    <row r="4478" spans="2:16" ht="14.25" customHeight="1" x14ac:dyDescent="0.4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c r="O4478" s="5">
        <f t="shared" si="138"/>
        <v>2020</v>
      </c>
      <c r="P4478" s="5" t="str">
        <f t="shared" si="139"/>
        <v>Mar</v>
      </c>
    </row>
    <row r="4479" spans="2:16" ht="14.25" customHeight="1" x14ac:dyDescent="0.4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c r="O4479" s="5">
        <f t="shared" si="138"/>
        <v>2020</v>
      </c>
      <c r="P4479" s="5" t="str">
        <f t="shared" si="139"/>
        <v>Mar</v>
      </c>
    </row>
    <row r="4480" spans="2:16" ht="14.25" customHeight="1" x14ac:dyDescent="0.4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c r="O4480" s="5">
        <f t="shared" si="138"/>
        <v>2020</v>
      </c>
      <c r="P4480" s="5" t="str">
        <f t="shared" si="139"/>
        <v>Mar</v>
      </c>
    </row>
    <row r="4481" spans="2:16" ht="14.25" customHeight="1" x14ac:dyDescent="0.4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c r="O4481" s="5">
        <f t="shared" si="138"/>
        <v>2020</v>
      </c>
      <c r="P4481" s="5" t="str">
        <f t="shared" si="139"/>
        <v>Mar</v>
      </c>
    </row>
    <row r="4482" spans="2:16" ht="14.25" customHeight="1" x14ac:dyDescent="0.4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c r="O4482" s="5">
        <f t="shared" si="138"/>
        <v>2020</v>
      </c>
      <c r="P4482" s="5" t="str">
        <f t="shared" si="139"/>
        <v>Mar</v>
      </c>
    </row>
    <row r="4483" spans="2:16" ht="14.25" customHeight="1" x14ac:dyDescent="0.4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c r="O4483" s="5">
        <f t="shared" si="138"/>
        <v>2020</v>
      </c>
      <c r="P4483" s="5" t="str">
        <f t="shared" si="139"/>
        <v>Apr</v>
      </c>
    </row>
    <row r="4484" spans="2:16" ht="14.25" customHeight="1" x14ac:dyDescent="0.4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c r="O4484" s="5">
        <f t="shared" si="138"/>
        <v>2020</v>
      </c>
      <c r="P4484" s="5" t="str">
        <f t="shared" si="139"/>
        <v>Apr</v>
      </c>
    </row>
    <row r="4485" spans="2:16" ht="14.25" customHeight="1" x14ac:dyDescent="0.4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c r="O4485" s="5">
        <f t="shared" si="138"/>
        <v>2020</v>
      </c>
      <c r="P4485" s="5" t="str">
        <f t="shared" si="139"/>
        <v>Apr</v>
      </c>
    </row>
    <row r="4486" spans="2:16" ht="14.25" customHeight="1" x14ac:dyDescent="0.4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c r="O4486" s="5">
        <f t="shared" si="138"/>
        <v>2020</v>
      </c>
      <c r="P4486" s="5" t="str">
        <f t="shared" si="139"/>
        <v>Apr</v>
      </c>
    </row>
    <row r="4487" spans="2:16" ht="14.25" customHeight="1" x14ac:dyDescent="0.4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c r="O4487" s="5">
        <f t="shared" ref="O4487:O4550" si="140">YEAR(D4487)</f>
        <v>2020</v>
      </c>
      <c r="P4487" s="5" t="str">
        <f t="shared" ref="P4487:P4550" si="141">TEXT(D4487, "mmm")</f>
        <v>Apr</v>
      </c>
    </row>
    <row r="4488" spans="2:16" ht="14.25" customHeight="1" x14ac:dyDescent="0.4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c r="O4488" s="5">
        <f t="shared" si="140"/>
        <v>2020</v>
      </c>
      <c r="P4488" s="5" t="str">
        <f t="shared" si="141"/>
        <v>Apr</v>
      </c>
    </row>
    <row r="4489" spans="2:16" ht="14.25" customHeight="1" x14ac:dyDescent="0.4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c r="O4489" s="5">
        <f t="shared" si="140"/>
        <v>2020</v>
      </c>
      <c r="P4489" s="5" t="str">
        <f t="shared" si="141"/>
        <v>Apr</v>
      </c>
    </row>
    <row r="4490" spans="2:16" ht="14.25" customHeight="1" x14ac:dyDescent="0.4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c r="O4490" s="5">
        <f t="shared" si="140"/>
        <v>2020</v>
      </c>
      <c r="P4490" s="5" t="str">
        <f t="shared" si="141"/>
        <v>Apr</v>
      </c>
    </row>
    <row r="4491" spans="2:16" ht="14.25" customHeight="1" x14ac:dyDescent="0.4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c r="O4491" s="5">
        <f t="shared" si="140"/>
        <v>2020</v>
      </c>
      <c r="P4491" s="5" t="str">
        <f t="shared" si="141"/>
        <v>Apr</v>
      </c>
    </row>
    <row r="4492" spans="2:16" ht="14.25" customHeight="1" x14ac:dyDescent="0.4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c r="O4492" s="5">
        <f t="shared" si="140"/>
        <v>2020</v>
      </c>
      <c r="P4492" s="5" t="str">
        <f t="shared" si="141"/>
        <v>Apr</v>
      </c>
    </row>
    <row r="4493" spans="2:16" ht="14.25" customHeight="1" x14ac:dyDescent="0.4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c r="O4493" s="5">
        <f t="shared" si="140"/>
        <v>2020</v>
      </c>
      <c r="P4493" s="5" t="str">
        <f t="shared" si="141"/>
        <v>Apr</v>
      </c>
    </row>
    <row r="4494" spans="2:16" ht="14.25" customHeight="1" x14ac:dyDescent="0.4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c r="O4494" s="5">
        <f t="shared" si="140"/>
        <v>2020</v>
      </c>
      <c r="P4494" s="5" t="str">
        <f t="shared" si="141"/>
        <v>Apr</v>
      </c>
    </row>
    <row r="4495" spans="2:16" ht="14.25" customHeight="1" x14ac:dyDescent="0.4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c r="O4495" s="5">
        <f t="shared" si="140"/>
        <v>2020</v>
      </c>
      <c r="P4495" s="5" t="str">
        <f t="shared" si="141"/>
        <v>Apr</v>
      </c>
    </row>
    <row r="4496" spans="2:16" ht="14.25" customHeight="1" x14ac:dyDescent="0.4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c r="O4496" s="5">
        <f t="shared" si="140"/>
        <v>2020</v>
      </c>
      <c r="P4496" s="5" t="str">
        <f t="shared" si="141"/>
        <v>Apr</v>
      </c>
    </row>
    <row r="4497" spans="2:16" ht="14.25" customHeight="1" x14ac:dyDescent="0.4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c r="O4497" s="5">
        <f t="shared" si="140"/>
        <v>2020</v>
      </c>
      <c r="P4497" s="5" t="str">
        <f t="shared" si="141"/>
        <v>Apr</v>
      </c>
    </row>
    <row r="4498" spans="2:16" ht="14.25" customHeight="1" x14ac:dyDescent="0.4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c r="O4498" s="5">
        <f t="shared" si="140"/>
        <v>2020</v>
      </c>
      <c r="P4498" s="5" t="str">
        <f t="shared" si="141"/>
        <v>Apr</v>
      </c>
    </row>
    <row r="4499" spans="2:16" ht="14.25" customHeight="1" x14ac:dyDescent="0.4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c r="O4499" s="5">
        <f t="shared" si="140"/>
        <v>2020</v>
      </c>
      <c r="P4499" s="5" t="str">
        <f t="shared" si="141"/>
        <v>Apr</v>
      </c>
    </row>
    <row r="4500" spans="2:16" ht="14.25" customHeight="1" x14ac:dyDescent="0.4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c r="O4500" s="5">
        <f t="shared" si="140"/>
        <v>2020</v>
      </c>
      <c r="P4500" s="5" t="str">
        <f t="shared" si="141"/>
        <v>Apr</v>
      </c>
    </row>
    <row r="4501" spans="2:16" ht="14.25" customHeight="1" x14ac:dyDescent="0.4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c r="O4501" s="5">
        <f t="shared" si="140"/>
        <v>2020</v>
      </c>
      <c r="P4501" s="5" t="str">
        <f t="shared" si="141"/>
        <v>Apr</v>
      </c>
    </row>
    <row r="4502" spans="2:16" ht="14.25" customHeight="1" x14ac:dyDescent="0.4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c r="O4502" s="5">
        <f t="shared" si="140"/>
        <v>2020</v>
      </c>
      <c r="P4502" s="5" t="str">
        <f t="shared" si="141"/>
        <v>Apr</v>
      </c>
    </row>
    <row r="4503" spans="2:16" ht="14.25" customHeight="1" x14ac:dyDescent="0.4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c r="O4503" s="5">
        <f t="shared" si="140"/>
        <v>2020</v>
      </c>
      <c r="P4503" s="5" t="str">
        <f t="shared" si="141"/>
        <v>Apr</v>
      </c>
    </row>
    <row r="4504" spans="2:16" ht="14.25" customHeight="1" x14ac:dyDescent="0.4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c r="O4504" s="5">
        <f t="shared" si="140"/>
        <v>2020</v>
      </c>
      <c r="P4504" s="5" t="str">
        <f t="shared" si="141"/>
        <v>Apr</v>
      </c>
    </row>
    <row r="4505" spans="2:16" ht="14.25" customHeight="1" x14ac:dyDescent="0.4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c r="O4505" s="5">
        <f t="shared" si="140"/>
        <v>2020</v>
      </c>
      <c r="P4505" s="5" t="str">
        <f t="shared" si="141"/>
        <v>Apr</v>
      </c>
    </row>
    <row r="4506" spans="2:16" ht="14.25" customHeight="1" x14ac:dyDescent="0.4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c r="O4506" s="5">
        <f t="shared" si="140"/>
        <v>2020</v>
      </c>
      <c r="P4506" s="5" t="str">
        <f t="shared" si="141"/>
        <v>Apr</v>
      </c>
    </row>
    <row r="4507" spans="2:16" ht="14.25" customHeight="1" x14ac:dyDescent="0.4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c r="O4507" s="5">
        <f t="shared" si="140"/>
        <v>2020</v>
      </c>
      <c r="P4507" s="5" t="str">
        <f t="shared" si="141"/>
        <v>Apr</v>
      </c>
    </row>
    <row r="4508" spans="2:16" ht="14.25" customHeight="1" x14ac:dyDescent="0.4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c r="O4508" s="5">
        <f t="shared" si="140"/>
        <v>2020</v>
      </c>
      <c r="P4508" s="5" t="str">
        <f t="shared" si="141"/>
        <v>Apr</v>
      </c>
    </row>
    <row r="4509" spans="2:16" ht="14.25" customHeight="1" x14ac:dyDescent="0.4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c r="O4509" s="5">
        <f t="shared" si="140"/>
        <v>2020</v>
      </c>
      <c r="P4509" s="5" t="str">
        <f t="shared" si="141"/>
        <v>Apr</v>
      </c>
    </row>
    <row r="4510" spans="2:16" ht="14.25" customHeight="1" x14ac:dyDescent="0.4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c r="O4510" s="5">
        <f t="shared" si="140"/>
        <v>2020</v>
      </c>
      <c r="P4510" s="5" t="str">
        <f t="shared" si="141"/>
        <v>Apr</v>
      </c>
    </row>
    <row r="4511" spans="2:16" ht="14.25" customHeight="1" x14ac:dyDescent="0.4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c r="O4511" s="5">
        <f t="shared" si="140"/>
        <v>2020</v>
      </c>
      <c r="P4511" s="5" t="str">
        <f t="shared" si="141"/>
        <v>Apr</v>
      </c>
    </row>
    <row r="4512" spans="2:16" ht="14.25" customHeight="1" x14ac:dyDescent="0.4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c r="O4512" s="5">
        <f t="shared" si="140"/>
        <v>2020</v>
      </c>
      <c r="P4512" s="5" t="str">
        <f t="shared" si="141"/>
        <v>Apr</v>
      </c>
    </row>
    <row r="4513" spans="2:16" ht="14.25" customHeight="1" x14ac:dyDescent="0.4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c r="O4513" s="5">
        <f t="shared" si="140"/>
        <v>2020</v>
      </c>
      <c r="P4513" s="5" t="str">
        <f t="shared" si="141"/>
        <v>May</v>
      </c>
    </row>
    <row r="4514" spans="2:16" ht="14.25" customHeight="1" x14ac:dyDescent="0.4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c r="O4514" s="5">
        <f t="shared" si="140"/>
        <v>2020</v>
      </c>
      <c r="P4514" s="5" t="str">
        <f t="shared" si="141"/>
        <v>May</v>
      </c>
    </row>
    <row r="4515" spans="2:16" ht="14.25" customHeight="1" x14ac:dyDescent="0.4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c r="O4515" s="5">
        <f t="shared" si="140"/>
        <v>2020</v>
      </c>
      <c r="P4515" s="5" t="str">
        <f t="shared" si="141"/>
        <v>May</v>
      </c>
    </row>
    <row r="4516" spans="2:16" ht="14.25" customHeight="1" x14ac:dyDescent="0.4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c r="O4516" s="5">
        <f t="shared" si="140"/>
        <v>2020</v>
      </c>
      <c r="P4516" s="5" t="str">
        <f t="shared" si="141"/>
        <v>May</v>
      </c>
    </row>
    <row r="4517" spans="2:16" ht="14.25" customHeight="1" x14ac:dyDescent="0.4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c r="O4517" s="5">
        <f t="shared" si="140"/>
        <v>2020</v>
      </c>
      <c r="P4517" s="5" t="str">
        <f t="shared" si="141"/>
        <v>May</v>
      </c>
    </row>
    <row r="4518" spans="2:16" ht="14.25" customHeight="1" x14ac:dyDescent="0.4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c r="O4518" s="5">
        <f t="shared" si="140"/>
        <v>2020</v>
      </c>
      <c r="P4518" s="5" t="str">
        <f t="shared" si="141"/>
        <v>May</v>
      </c>
    </row>
    <row r="4519" spans="2:16" ht="14.25" customHeight="1" x14ac:dyDescent="0.4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c r="O4519" s="5">
        <f t="shared" si="140"/>
        <v>2020</v>
      </c>
      <c r="P4519" s="5" t="str">
        <f t="shared" si="141"/>
        <v>May</v>
      </c>
    </row>
    <row r="4520" spans="2:16" ht="14.25" customHeight="1" x14ac:dyDescent="0.4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c r="O4520" s="5">
        <f t="shared" si="140"/>
        <v>2020</v>
      </c>
      <c r="P4520" s="5" t="str">
        <f t="shared" si="141"/>
        <v>May</v>
      </c>
    </row>
    <row r="4521" spans="2:16" ht="14.25" customHeight="1" x14ac:dyDescent="0.4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c r="O4521" s="5">
        <f t="shared" si="140"/>
        <v>2020</v>
      </c>
      <c r="P4521" s="5" t="str">
        <f t="shared" si="141"/>
        <v>May</v>
      </c>
    </row>
    <row r="4522" spans="2:16" ht="14.25" customHeight="1" x14ac:dyDescent="0.4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c r="O4522" s="5">
        <f t="shared" si="140"/>
        <v>2020</v>
      </c>
      <c r="P4522" s="5" t="str">
        <f t="shared" si="141"/>
        <v>May</v>
      </c>
    </row>
    <row r="4523" spans="2:16" ht="14.25" customHeight="1" x14ac:dyDescent="0.4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c r="O4523" s="5">
        <f t="shared" si="140"/>
        <v>2020</v>
      </c>
      <c r="P4523" s="5" t="str">
        <f t="shared" si="141"/>
        <v>May</v>
      </c>
    </row>
    <row r="4524" spans="2:16" ht="14.25" customHeight="1" x14ac:dyDescent="0.4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c r="O4524" s="5">
        <f t="shared" si="140"/>
        <v>2020</v>
      </c>
      <c r="P4524" s="5" t="str">
        <f t="shared" si="141"/>
        <v>May</v>
      </c>
    </row>
    <row r="4525" spans="2:16" ht="14.25" customHeight="1" x14ac:dyDescent="0.4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c r="O4525" s="5">
        <f t="shared" si="140"/>
        <v>2020</v>
      </c>
      <c r="P4525" s="5" t="str">
        <f t="shared" si="141"/>
        <v>May</v>
      </c>
    </row>
    <row r="4526" spans="2:16" ht="14.25" customHeight="1" x14ac:dyDescent="0.4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c r="O4526" s="5">
        <f t="shared" si="140"/>
        <v>2020</v>
      </c>
      <c r="P4526" s="5" t="str">
        <f t="shared" si="141"/>
        <v>May</v>
      </c>
    </row>
    <row r="4527" spans="2:16" ht="14.25" customHeight="1" x14ac:dyDescent="0.4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c r="O4527" s="5">
        <f t="shared" si="140"/>
        <v>2020</v>
      </c>
      <c r="P4527" s="5" t="str">
        <f t="shared" si="141"/>
        <v>May</v>
      </c>
    </row>
    <row r="4528" spans="2:16" ht="14.25" customHeight="1" x14ac:dyDescent="0.4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c r="O4528" s="5">
        <f t="shared" si="140"/>
        <v>2020</v>
      </c>
      <c r="P4528" s="5" t="str">
        <f t="shared" si="141"/>
        <v>May</v>
      </c>
    </row>
    <row r="4529" spans="2:16" ht="14.25" customHeight="1" x14ac:dyDescent="0.4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c r="O4529" s="5">
        <f t="shared" si="140"/>
        <v>2020</v>
      </c>
      <c r="P4529" s="5" t="str">
        <f t="shared" si="141"/>
        <v>May</v>
      </c>
    </row>
    <row r="4530" spans="2:16" ht="14.25" customHeight="1" x14ac:dyDescent="0.4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c r="O4530" s="5">
        <f t="shared" si="140"/>
        <v>2020</v>
      </c>
      <c r="P4530" s="5" t="str">
        <f t="shared" si="141"/>
        <v>May</v>
      </c>
    </row>
    <row r="4531" spans="2:16" ht="14.25" customHeight="1" x14ac:dyDescent="0.4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c r="O4531" s="5">
        <f t="shared" si="140"/>
        <v>2020</v>
      </c>
      <c r="P4531" s="5" t="str">
        <f t="shared" si="141"/>
        <v>May</v>
      </c>
    </row>
    <row r="4532" spans="2:16" ht="14.25" customHeight="1" x14ac:dyDescent="0.4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c r="O4532" s="5">
        <f t="shared" si="140"/>
        <v>2020</v>
      </c>
      <c r="P4532" s="5" t="str">
        <f t="shared" si="141"/>
        <v>May</v>
      </c>
    </row>
    <row r="4533" spans="2:16" ht="14.25" customHeight="1" x14ac:dyDescent="0.4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c r="O4533" s="5">
        <f t="shared" si="140"/>
        <v>2020</v>
      </c>
      <c r="P4533" s="5" t="str">
        <f t="shared" si="141"/>
        <v>May</v>
      </c>
    </row>
    <row r="4534" spans="2:16" ht="14.25" customHeight="1" x14ac:dyDescent="0.4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c r="O4534" s="5">
        <f t="shared" si="140"/>
        <v>2020</v>
      </c>
      <c r="P4534" s="5" t="str">
        <f t="shared" si="141"/>
        <v>May</v>
      </c>
    </row>
    <row r="4535" spans="2:16" ht="14.25" customHeight="1" x14ac:dyDescent="0.4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c r="O4535" s="5">
        <f t="shared" si="140"/>
        <v>2020</v>
      </c>
      <c r="P4535" s="5" t="str">
        <f t="shared" si="141"/>
        <v>May</v>
      </c>
    </row>
    <row r="4536" spans="2:16" ht="14.25" customHeight="1" x14ac:dyDescent="0.4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c r="O4536" s="5">
        <f t="shared" si="140"/>
        <v>2020</v>
      </c>
      <c r="P4536" s="5" t="str">
        <f t="shared" si="141"/>
        <v>May</v>
      </c>
    </row>
    <row r="4537" spans="2:16" ht="14.25" customHeight="1" x14ac:dyDescent="0.4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c r="O4537" s="5">
        <f t="shared" si="140"/>
        <v>2020</v>
      </c>
      <c r="P4537" s="5" t="str">
        <f t="shared" si="141"/>
        <v>May</v>
      </c>
    </row>
    <row r="4538" spans="2:16" ht="14.25" customHeight="1" x14ac:dyDescent="0.4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c r="O4538" s="5">
        <f t="shared" si="140"/>
        <v>2020</v>
      </c>
      <c r="P4538" s="5" t="str">
        <f t="shared" si="141"/>
        <v>May</v>
      </c>
    </row>
    <row r="4539" spans="2:16" ht="14.25" customHeight="1" x14ac:dyDescent="0.4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c r="O4539" s="5">
        <f t="shared" si="140"/>
        <v>2020</v>
      </c>
      <c r="P4539" s="5" t="str">
        <f t="shared" si="141"/>
        <v>May</v>
      </c>
    </row>
    <row r="4540" spans="2:16" ht="14.25" customHeight="1" x14ac:dyDescent="0.4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c r="O4540" s="5">
        <f t="shared" si="140"/>
        <v>2020</v>
      </c>
      <c r="P4540" s="5" t="str">
        <f t="shared" si="141"/>
        <v>May</v>
      </c>
    </row>
    <row r="4541" spans="2:16" ht="14.25" customHeight="1" x14ac:dyDescent="0.4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c r="O4541" s="5">
        <f t="shared" si="140"/>
        <v>2020</v>
      </c>
      <c r="P4541" s="5" t="str">
        <f t="shared" si="141"/>
        <v>May</v>
      </c>
    </row>
    <row r="4542" spans="2:16" ht="14.25" customHeight="1" x14ac:dyDescent="0.4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c r="O4542" s="5">
        <f t="shared" si="140"/>
        <v>2020</v>
      </c>
      <c r="P4542" s="5" t="str">
        <f t="shared" si="141"/>
        <v>May</v>
      </c>
    </row>
    <row r="4543" spans="2:16" ht="14.25" customHeight="1" x14ac:dyDescent="0.4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c r="O4543" s="5">
        <f t="shared" si="140"/>
        <v>2020</v>
      </c>
      <c r="P4543" s="5" t="str">
        <f t="shared" si="141"/>
        <v>May</v>
      </c>
    </row>
    <row r="4544" spans="2:16" ht="14.25" customHeight="1" x14ac:dyDescent="0.4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c r="O4544" s="5">
        <f t="shared" si="140"/>
        <v>2020</v>
      </c>
      <c r="P4544" s="5" t="str">
        <f t="shared" si="141"/>
        <v>Jun</v>
      </c>
    </row>
    <row r="4545" spans="2:16" ht="14.25" customHeight="1" x14ac:dyDescent="0.4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c r="O4545" s="5">
        <f t="shared" si="140"/>
        <v>2020</v>
      </c>
      <c r="P4545" s="5" t="str">
        <f t="shared" si="141"/>
        <v>Jun</v>
      </c>
    </row>
    <row r="4546" spans="2:16" ht="14.25" customHeight="1" x14ac:dyDescent="0.4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c r="O4546" s="5">
        <f t="shared" si="140"/>
        <v>2020</v>
      </c>
      <c r="P4546" s="5" t="str">
        <f t="shared" si="141"/>
        <v>Jun</v>
      </c>
    </row>
    <row r="4547" spans="2:16" ht="14.25" customHeight="1" x14ac:dyDescent="0.4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c r="O4547" s="5">
        <f t="shared" si="140"/>
        <v>2020</v>
      </c>
      <c r="P4547" s="5" t="str">
        <f t="shared" si="141"/>
        <v>Jun</v>
      </c>
    </row>
    <row r="4548" spans="2:16" ht="14.25" customHeight="1" x14ac:dyDescent="0.4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c r="O4548" s="5">
        <f t="shared" si="140"/>
        <v>2020</v>
      </c>
      <c r="P4548" s="5" t="str">
        <f t="shared" si="141"/>
        <v>Jun</v>
      </c>
    </row>
    <row r="4549" spans="2:16" ht="14.25" customHeight="1" x14ac:dyDescent="0.4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c r="O4549" s="5">
        <f t="shared" si="140"/>
        <v>2020</v>
      </c>
      <c r="P4549" s="5" t="str">
        <f t="shared" si="141"/>
        <v>Jun</v>
      </c>
    </row>
    <row r="4550" spans="2:16" ht="14.25" customHeight="1" x14ac:dyDescent="0.4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c r="O4550" s="5">
        <f t="shared" si="140"/>
        <v>2020</v>
      </c>
      <c r="P4550" s="5" t="str">
        <f t="shared" si="141"/>
        <v>Jun</v>
      </c>
    </row>
    <row r="4551" spans="2:16" ht="14.25" customHeight="1" x14ac:dyDescent="0.4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c r="O4551" s="5">
        <f t="shared" ref="O4551:O4614" si="142">YEAR(D4551)</f>
        <v>2020</v>
      </c>
      <c r="P4551" s="5" t="str">
        <f t="shared" ref="P4551:P4614" si="143">TEXT(D4551, "mmm")</f>
        <v>Jun</v>
      </c>
    </row>
    <row r="4552" spans="2:16" ht="14.25" customHeight="1" x14ac:dyDescent="0.4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c r="O4552" s="5">
        <f t="shared" si="142"/>
        <v>2020</v>
      </c>
      <c r="P4552" s="5" t="str">
        <f t="shared" si="143"/>
        <v>Jun</v>
      </c>
    </row>
    <row r="4553" spans="2:16" ht="14.25" customHeight="1" x14ac:dyDescent="0.4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c r="O4553" s="5">
        <f t="shared" si="142"/>
        <v>2020</v>
      </c>
      <c r="P4553" s="5" t="str">
        <f t="shared" si="143"/>
        <v>Jun</v>
      </c>
    </row>
    <row r="4554" spans="2:16" ht="14.25" customHeight="1" x14ac:dyDescent="0.4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c r="O4554" s="5">
        <f t="shared" si="142"/>
        <v>2020</v>
      </c>
      <c r="P4554" s="5" t="str">
        <f t="shared" si="143"/>
        <v>Jun</v>
      </c>
    </row>
    <row r="4555" spans="2:16" ht="14.25" customHeight="1" x14ac:dyDescent="0.4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c r="O4555" s="5">
        <f t="shared" si="142"/>
        <v>2020</v>
      </c>
      <c r="P4555" s="5" t="str">
        <f t="shared" si="143"/>
        <v>Jun</v>
      </c>
    </row>
    <row r="4556" spans="2:16" ht="14.25" customHeight="1" x14ac:dyDescent="0.4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c r="O4556" s="5">
        <f t="shared" si="142"/>
        <v>2020</v>
      </c>
      <c r="P4556" s="5" t="str">
        <f t="shared" si="143"/>
        <v>Jun</v>
      </c>
    </row>
    <row r="4557" spans="2:16" ht="14.25" customHeight="1" x14ac:dyDescent="0.4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c r="O4557" s="5">
        <f t="shared" si="142"/>
        <v>2020</v>
      </c>
      <c r="P4557" s="5" t="str">
        <f t="shared" si="143"/>
        <v>Jun</v>
      </c>
    </row>
    <row r="4558" spans="2:16" ht="14.25" customHeight="1" x14ac:dyDescent="0.4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c r="O4558" s="5">
        <f t="shared" si="142"/>
        <v>2020</v>
      </c>
      <c r="P4558" s="5" t="str">
        <f t="shared" si="143"/>
        <v>Jun</v>
      </c>
    </row>
    <row r="4559" spans="2:16" ht="14.25" customHeight="1" x14ac:dyDescent="0.4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c r="O4559" s="5">
        <f t="shared" si="142"/>
        <v>2020</v>
      </c>
      <c r="P4559" s="5" t="str">
        <f t="shared" si="143"/>
        <v>Jun</v>
      </c>
    </row>
    <row r="4560" spans="2:16" ht="14.25" customHeight="1" x14ac:dyDescent="0.4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c r="O4560" s="5">
        <f t="shared" si="142"/>
        <v>2020</v>
      </c>
      <c r="P4560" s="5" t="str">
        <f t="shared" si="143"/>
        <v>Jun</v>
      </c>
    </row>
    <row r="4561" spans="2:16" ht="14.25" customHeight="1" x14ac:dyDescent="0.4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c r="O4561" s="5">
        <f t="shared" si="142"/>
        <v>2020</v>
      </c>
      <c r="P4561" s="5" t="str">
        <f t="shared" si="143"/>
        <v>Jun</v>
      </c>
    </row>
    <row r="4562" spans="2:16" ht="14.25" customHeight="1" x14ac:dyDescent="0.4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c r="O4562" s="5">
        <f t="shared" si="142"/>
        <v>2020</v>
      </c>
      <c r="P4562" s="5" t="str">
        <f t="shared" si="143"/>
        <v>Jun</v>
      </c>
    </row>
    <row r="4563" spans="2:16" ht="14.25" customHeight="1" x14ac:dyDescent="0.4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c r="O4563" s="5">
        <f t="shared" si="142"/>
        <v>2020</v>
      </c>
      <c r="P4563" s="5" t="str">
        <f t="shared" si="143"/>
        <v>Jun</v>
      </c>
    </row>
    <row r="4564" spans="2:16" ht="14.25" customHeight="1" x14ac:dyDescent="0.4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c r="O4564" s="5">
        <f t="shared" si="142"/>
        <v>2020</v>
      </c>
      <c r="P4564" s="5" t="str">
        <f t="shared" si="143"/>
        <v>Jun</v>
      </c>
    </row>
    <row r="4565" spans="2:16" ht="14.25" customHeight="1" x14ac:dyDescent="0.4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c r="O4565" s="5">
        <f t="shared" si="142"/>
        <v>2020</v>
      </c>
      <c r="P4565" s="5" t="str">
        <f t="shared" si="143"/>
        <v>Jun</v>
      </c>
    </row>
    <row r="4566" spans="2:16" ht="14.25" customHeight="1" x14ac:dyDescent="0.4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c r="O4566" s="5">
        <f t="shared" si="142"/>
        <v>2020</v>
      </c>
      <c r="P4566" s="5" t="str">
        <f t="shared" si="143"/>
        <v>Jun</v>
      </c>
    </row>
    <row r="4567" spans="2:16" ht="14.25" customHeight="1" x14ac:dyDescent="0.4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c r="O4567" s="5">
        <f t="shared" si="142"/>
        <v>2020</v>
      </c>
      <c r="P4567" s="5" t="str">
        <f t="shared" si="143"/>
        <v>Jun</v>
      </c>
    </row>
    <row r="4568" spans="2:16" ht="14.25" customHeight="1" x14ac:dyDescent="0.4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c r="O4568" s="5">
        <f t="shared" si="142"/>
        <v>2020</v>
      </c>
      <c r="P4568" s="5" t="str">
        <f t="shared" si="143"/>
        <v>Jun</v>
      </c>
    </row>
    <row r="4569" spans="2:16" ht="14.25" customHeight="1" x14ac:dyDescent="0.4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c r="O4569" s="5">
        <f t="shared" si="142"/>
        <v>2020</v>
      </c>
      <c r="P4569" s="5" t="str">
        <f t="shared" si="143"/>
        <v>Jun</v>
      </c>
    </row>
    <row r="4570" spans="2:16" ht="14.25" customHeight="1" x14ac:dyDescent="0.4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c r="O4570" s="5">
        <f t="shared" si="142"/>
        <v>2020</v>
      </c>
      <c r="P4570" s="5" t="str">
        <f t="shared" si="143"/>
        <v>Jun</v>
      </c>
    </row>
    <row r="4571" spans="2:16" ht="14.25" customHeight="1" x14ac:dyDescent="0.4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c r="O4571" s="5">
        <f t="shared" si="142"/>
        <v>2020</v>
      </c>
      <c r="P4571" s="5" t="str">
        <f t="shared" si="143"/>
        <v>Jun</v>
      </c>
    </row>
    <row r="4572" spans="2:16" ht="14.25" customHeight="1" x14ac:dyDescent="0.4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c r="O4572" s="5">
        <f t="shared" si="142"/>
        <v>2020</v>
      </c>
      <c r="P4572" s="5" t="str">
        <f t="shared" si="143"/>
        <v>Jun</v>
      </c>
    </row>
    <row r="4573" spans="2:16" ht="14.25" customHeight="1" x14ac:dyDescent="0.4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c r="O4573" s="5">
        <f t="shared" si="142"/>
        <v>2020</v>
      </c>
      <c r="P4573" s="5" t="str">
        <f t="shared" si="143"/>
        <v>Jun</v>
      </c>
    </row>
    <row r="4574" spans="2:16" ht="14.25" customHeight="1" x14ac:dyDescent="0.4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c r="O4574" s="5">
        <f t="shared" si="142"/>
        <v>2020</v>
      </c>
      <c r="P4574" s="5" t="str">
        <f t="shared" si="143"/>
        <v>Jul</v>
      </c>
    </row>
    <row r="4575" spans="2:16" ht="14.25" customHeight="1" x14ac:dyDescent="0.4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c r="O4575" s="5">
        <f t="shared" si="142"/>
        <v>2020</v>
      </c>
      <c r="P4575" s="5" t="str">
        <f t="shared" si="143"/>
        <v>Jul</v>
      </c>
    </row>
    <row r="4576" spans="2:16" ht="14.25" customHeight="1" x14ac:dyDescent="0.4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c r="O4576" s="5">
        <f t="shared" si="142"/>
        <v>2020</v>
      </c>
      <c r="P4576" s="5" t="str">
        <f t="shared" si="143"/>
        <v>Jul</v>
      </c>
    </row>
    <row r="4577" spans="2:16" ht="14.25" customHeight="1" x14ac:dyDescent="0.4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c r="O4577" s="5">
        <f t="shared" si="142"/>
        <v>2020</v>
      </c>
      <c r="P4577" s="5" t="str">
        <f t="shared" si="143"/>
        <v>Jul</v>
      </c>
    </row>
    <row r="4578" spans="2:16" ht="14.25" customHeight="1" x14ac:dyDescent="0.4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c r="O4578" s="5">
        <f t="shared" si="142"/>
        <v>2020</v>
      </c>
      <c r="P4578" s="5" t="str">
        <f t="shared" si="143"/>
        <v>Jul</v>
      </c>
    </row>
    <row r="4579" spans="2:16" ht="14.25" customHeight="1" x14ac:dyDescent="0.4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c r="O4579" s="5">
        <f t="shared" si="142"/>
        <v>2020</v>
      </c>
      <c r="P4579" s="5" t="str">
        <f t="shared" si="143"/>
        <v>Jul</v>
      </c>
    </row>
    <row r="4580" spans="2:16" ht="14.25" customHeight="1" x14ac:dyDescent="0.4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c r="O4580" s="5">
        <f t="shared" si="142"/>
        <v>2020</v>
      </c>
      <c r="P4580" s="5" t="str">
        <f t="shared" si="143"/>
        <v>Jul</v>
      </c>
    </row>
    <row r="4581" spans="2:16" ht="14.25" customHeight="1" x14ac:dyDescent="0.4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c r="O4581" s="5">
        <f t="shared" si="142"/>
        <v>2020</v>
      </c>
      <c r="P4581" s="5" t="str">
        <f t="shared" si="143"/>
        <v>Jul</v>
      </c>
    </row>
    <row r="4582" spans="2:16" ht="14.25" customHeight="1" x14ac:dyDescent="0.4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c r="O4582" s="5">
        <f t="shared" si="142"/>
        <v>2020</v>
      </c>
      <c r="P4582" s="5" t="str">
        <f t="shared" si="143"/>
        <v>Jul</v>
      </c>
    </row>
    <row r="4583" spans="2:16" ht="14.25" customHeight="1" x14ac:dyDescent="0.4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c r="O4583" s="5">
        <f t="shared" si="142"/>
        <v>2020</v>
      </c>
      <c r="P4583" s="5" t="str">
        <f t="shared" si="143"/>
        <v>Jul</v>
      </c>
    </row>
    <row r="4584" spans="2:16" ht="14.25" customHeight="1" x14ac:dyDescent="0.4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c r="O4584" s="5">
        <f t="shared" si="142"/>
        <v>2020</v>
      </c>
      <c r="P4584" s="5" t="str">
        <f t="shared" si="143"/>
        <v>Jul</v>
      </c>
    </row>
    <row r="4585" spans="2:16" ht="14.25" customHeight="1" x14ac:dyDescent="0.4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c r="O4585" s="5">
        <f t="shared" si="142"/>
        <v>2020</v>
      </c>
      <c r="P4585" s="5" t="str">
        <f t="shared" si="143"/>
        <v>Jul</v>
      </c>
    </row>
    <row r="4586" spans="2:16" ht="14.25" customHeight="1" x14ac:dyDescent="0.4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c r="O4586" s="5">
        <f t="shared" si="142"/>
        <v>2020</v>
      </c>
      <c r="P4586" s="5" t="str">
        <f t="shared" si="143"/>
        <v>Jul</v>
      </c>
    </row>
    <row r="4587" spans="2:16" ht="14.25" customHeight="1" x14ac:dyDescent="0.4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c r="O4587" s="5">
        <f t="shared" si="142"/>
        <v>2020</v>
      </c>
      <c r="P4587" s="5" t="str">
        <f t="shared" si="143"/>
        <v>Jul</v>
      </c>
    </row>
    <row r="4588" spans="2:16" ht="14.25" customHeight="1" x14ac:dyDescent="0.4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c r="O4588" s="5">
        <f t="shared" si="142"/>
        <v>2020</v>
      </c>
      <c r="P4588" s="5" t="str">
        <f t="shared" si="143"/>
        <v>Jul</v>
      </c>
    </row>
    <row r="4589" spans="2:16" ht="14.25" customHeight="1" x14ac:dyDescent="0.4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c r="O4589" s="5">
        <f t="shared" si="142"/>
        <v>2020</v>
      </c>
      <c r="P4589" s="5" t="str">
        <f t="shared" si="143"/>
        <v>Jul</v>
      </c>
    </row>
    <row r="4590" spans="2:16" ht="14.25" customHeight="1" x14ac:dyDescent="0.4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c r="O4590" s="5">
        <f t="shared" si="142"/>
        <v>2020</v>
      </c>
      <c r="P4590" s="5" t="str">
        <f t="shared" si="143"/>
        <v>Jul</v>
      </c>
    </row>
    <row r="4591" spans="2:16" ht="14.25" customHeight="1" x14ac:dyDescent="0.4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c r="O4591" s="5">
        <f t="shared" si="142"/>
        <v>2020</v>
      </c>
      <c r="P4591" s="5" t="str">
        <f t="shared" si="143"/>
        <v>Jul</v>
      </c>
    </row>
    <row r="4592" spans="2:16" ht="14.25" customHeight="1" x14ac:dyDescent="0.4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c r="O4592" s="5">
        <f t="shared" si="142"/>
        <v>2020</v>
      </c>
      <c r="P4592" s="5" t="str">
        <f t="shared" si="143"/>
        <v>Jul</v>
      </c>
    </row>
    <row r="4593" spans="2:16" ht="14.25" customHeight="1" x14ac:dyDescent="0.4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c r="O4593" s="5">
        <f t="shared" si="142"/>
        <v>2020</v>
      </c>
      <c r="P4593" s="5" t="str">
        <f t="shared" si="143"/>
        <v>Jul</v>
      </c>
    </row>
    <row r="4594" spans="2:16" ht="14.25" customHeight="1" x14ac:dyDescent="0.4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c r="O4594" s="5">
        <f t="shared" si="142"/>
        <v>2020</v>
      </c>
      <c r="P4594" s="5" t="str">
        <f t="shared" si="143"/>
        <v>Jul</v>
      </c>
    </row>
    <row r="4595" spans="2:16" ht="14.25" customHeight="1" x14ac:dyDescent="0.4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c r="O4595" s="5">
        <f t="shared" si="142"/>
        <v>2020</v>
      </c>
      <c r="P4595" s="5" t="str">
        <f t="shared" si="143"/>
        <v>Jul</v>
      </c>
    </row>
    <row r="4596" spans="2:16" ht="14.25" customHeight="1" x14ac:dyDescent="0.4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c r="O4596" s="5">
        <f t="shared" si="142"/>
        <v>2020</v>
      </c>
      <c r="P4596" s="5" t="str">
        <f t="shared" si="143"/>
        <v>Jul</v>
      </c>
    </row>
    <row r="4597" spans="2:16" ht="14.25" customHeight="1" x14ac:dyDescent="0.4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c r="O4597" s="5">
        <f t="shared" si="142"/>
        <v>2020</v>
      </c>
      <c r="P4597" s="5" t="str">
        <f t="shared" si="143"/>
        <v>Jul</v>
      </c>
    </row>
    <row r="4598" spans="2:16" ht="14.25" customHeight="1" x14ac:dyDescent="0.4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c r="O4598" s="5">
        <f t="shared" si="142"/>
        <v>2020</v>
      </c>
      <c r="P4598" s="5" t="str">
        <f t="shared" si="143"/>
        <v>Jul</v>
      </c>
    </row>
    <row r="4599" spans="2:16" ht="14.25" customHeight="1" x14ac:dyDescent="0.4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c r="O4599" s="5">
        <f t="shared" si="142"/>
        <v>2020</v>
      </c>
      <c r="P4599" s="5" t="str">
        <f t="shared" si="143"/>
        <v>Jul</v>
      </c>
    </row>
    <row r="4600" spans="2:16" ht="14.25" customHeight="1" x14ac:dyDescent="0.4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c r="O4600" s="5">
        <f t="shared" si="142"/>
        <v>2020</v>
      </c>
      <c r="P4600" s="5" t="str">
        <f t="shared" si="143"/>
        <v>Jul</v>
      </c>
    </row>
    <row r="4601" spans="2:16" ht="14.25" customHeight="1" x14ac:dyDescent="0.4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c r="O4601" s="5">
        <f t="shared" si="142"/>
        <v>2020</v>
      </c>
      <c r="P4601" s="5" t="str">
        <f t="shared" si="143"/>
        <v>Jul</v>
      </c>
    </row>
    <row r="4602" spans="2:16" ht="14.25" customHeight="1" x14ac:dyDescent="0.4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c r="O4602" s="5">
        <f t="shared" si="142"/>
        <v>2020</v>
      </c>
      <c r="P4602" s="5" t="str">
        <f t="shared" si="143"/>
        <v>Jul</v>
      </c>
    </row>
    <row r="4603" spans="2:16" ht="14.25" customHeight="1" x14ac:dyDescent="0.4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c r="O4603" s="5">
        <f t="shared" si="142"/>
        <v>2020</v>
      </c>
      <c r="P4603" s="5" t="str">
        <f t="shared" si="143"/>
        <v>Jul</v>
      </c>
    </row>
    <row r="4604" spans="2:16" ht="14.25" customHeight="1" x14ac:dyDescent="0.4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c r="O4604" s="5">
        <f t="shared" si="142"/>
        <v>2020</v>
      </c>
      <c r="P4604" s="5" t="str">
        <f t="shared" si="143"/>
        <v>Jul</v>
      </c>
    </row>
    <row r="4605" spans="2:16" ht="14.25" customHeight="1" x14ac:dyDescent="0.4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c r="O4605" s="5">
        <f t="shared" si="142"/>
        <v>2020</v>
      </c>
      <c r="P4605" s="5" t="str">
        <f t="shared" si="143"/>
        <v>Aug</v>
      </c>
    </row>
    <row r="4606" spans="2:16" ht="14.25" customHeight="1" x14ac:dyDescent="0.4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c r="O4606" s="5">
        <f t="shared" si="142"/>
        <v>2020</v>
      </c>
      <c r="P4606" s="5" t="str">
        <f t="shared" si="143"/>
        <v>Aug</v>
      </c>
    </row>
    <row r="4607" spans="2:16" ht="14.25" customHeight="1" x14ac:dyDescent="0.4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c r="O4607" s="5">
        <f t="shared" si="142"/>
        <v>2020</v>
      </c>
      <c r="P4607" s="5" t="str">
        <f t="shared" si="143"/>
        <v>Aug</v>
      </c>
    </row>
    <row r="4608" spans="2:16" ht="14.25" customHeight="1" x14ac:dyDescent="0.4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c r="O4608" s="5">
        <f t="shared" si="142"/>
        <v>2020</v>
      </c>
      <c r="P4608" s="5" t="str">
        <f t="shared" si="143"/>
        <v>Aug</v>
      </c>
    </row>
    <row r="4609" spans="2:16" ht="14.25" customHeight="1" x14ac:dyDescent="0.4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c r="O4609" s="5">
        <f t="shared" si="142"/>
        <v>2020</v>
      </c>
      <c r="P4609" s="5" t="str">
        <f t="shared" si="143"/>
        <v>Aug</v>
      </c>
    </row>
    <row r="4610" spans="2:16" ht="14.25" customHeight="1" x14ac:dyDescent="0.4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c r="O4610" s="5">
        <f t="shared" si="142"/>
        <v>2020</v>
      </c>
      <c r="P4610" s="5" t="str">
        <f t="shared" si="143"/>
        <v>Aug</v>
      </c>
    </row>
    <row r="4611" spans="2:16" ht="14.25" customHeight="1" x14ac:dyDescent="0.4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c r="O4611" s="5">
        <f t="shared" si="142"/>
        <v>2020</v>
      </c>
      <c r="P4611" s="5" t="str">
        <f t="shared" si="143"/>
        <v>Aug</v>
      </c>
    </row>
    <row r="4612" spans="2:16" ht="14.25" customHeight="1" x14ac:dyDescent="0.4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c r="O4612" s="5">
        <f t="shared" si="142"/>
        <v>2020</v>
      </c>
      <c r="P4612" s="5" t="str">
        <f t="shared" si="143"/>
        <v>Aug</v>
      </c>
    </row>
    <row r="4613" spans="2:16" ht="14.25" customHeight="1" x14ac:dyDescent="0.4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c r="O4613" s="5">
        <f t="shared" si="142"/>
        <v>2020</v>
      </c>
      <c r="P4613" s="5" t="str">
        <f t="shared" si="143"/>
        <v>Aug</v>
      </c>
    </row>
    <row r="4614" spans="2:16" ht="14.25" customHeight="1" x14ac:dyDescent="0.4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c r="O4614" s="5">
        <f t="shared" si="142"/>
        <v>2020</v>
      </c>
      <c r="P4614" s="5" t="str">
        <f t="shared" si="143"/>
        <v>Aug</v>
      </c>
    </row>
    <row r="4615" spans="2:16" ht="14.25" customHeight="1" x14ac:dyDescent="0.4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c r="O4615" s="5">
        <f t="shared" ref="O4615:O4678" si="144">YEAR(D4615)</f>
        <v>2020</v>
      </c>
      <c r="P4615" s="5" t="str">
        <f t="shared" ref="P4615:P4678" si="145">TEXT(D4615, "mmm")</f>
        <v>Aug</v>
      </c>
    </row>
    <row r="4616" spans="2:16" ht="14.25" customHeight="1" x14ac:dyDescent="0.4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c r="O4616" s="5">
        <f t="shared" si="144"/>
        <v>2020</v>
      </c>
      <c r="P4616" s="5" t="str">
        <f t="shared" si="145"/>
        <v>Aug</v>
      </c>
    </row>
    <row r="4617" spans="2:16" ht="14.25" customHeight="1" x14ac:dyDescent="0.4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c r="O4617" s="5">
        <f t="shared" si="144"/>
        <v>2020</v>
      </c>
      <c r="P4617" s="5" t="str">
        <f t="shared" si="145"/>
        <v>Aug</v>
      </c>
    </row>
    <row r="4618" spans="2:16" ht="14.25" customHeight="1" x14ac:dyDescent="0.4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c r="O4618" s="5">
        <f t="shared" si="144"/>
        <v>2020</v>
      </c>
      <c r="P4618" s="5" t="str">
        <f t="shared" si="145"/>
        <v>Aug</v>
      </c>
    </row>
    <row r="4619" spans="2:16" ht="14.25" customHeight="1" x14ac:dyDescent="0.4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c r="O4619" s="5">
        <f t="shared" si="144"/>
        <v>2020</v>
      </c>
      <c r="P4619" s="5" t="str">
        <f t="shared" si="145"/>
        <v>Aug</v>
      </c>
    </row>
    <row r="4620" spans="2:16" ht="14.25" customHeight="1" x14ac:dyDescent="0.4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c r="O4620" s="5">
        <f t="shared" si="144"/>
        <v>2020</v>
      </c>
      <c r="P4620" s="5" t="str">
        <f t="shared" si="145"/>
        <v>Aug</v>
      </c>
    </row>
    <row r="4621" spans="2:16" ht="14.25" customHeight="1" x14ac:dyDescent="0.4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c r="O4621" s="5">
        <f t="shared" si="144"/>
        <v>2020</v>
      </c>
      <c r="P4621" s="5" t="str">
        <f t="shared" si="145"/>
        <v>Aug</v>
      </c>
    </row>
    <row r="4622" spans="2:16" ht="14.25" customHeight="1" x14ac:dyDescent="0.4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c r="O4622" s="5">
        <f t="shared" si="144"/>
        <v>2020</v>
      </c>
      <c r="P4622" s="5" t="str">
        <f t="shared" si="145"/>
        <v>Aug</v>
      </c>
    </row>
    <row r="4623" spans="2:16" ht="14.25" customHeight="1" x14ac:dyDescent="0.4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c r="O4623" s="5">
        <f t="shared" si="144"/>
        <v>2020</v>
      </c>
      <c r="P4623" s="5" t="str">
        <f t="shared" si="145"/>
        <v>Aug</v>
      </c>
    </row>
    <row r="4624" spans="2:16" ht="14.25" customHeight="1" x14ac:dyDescent="0.4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c r="O4624" s="5">
        <f t="shared" si="144"/>
        <v>2020</v>
      </c>
      <c r="P4624" s="5" t="str">
        <f t="shared" si="145"/>
        <v>Aug</v>
      </c>
    </row>
    <row r="4625" spans="2:16" ht="14.25" customHeight="1" x14ac:dyDescent="0.4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c r="O4625" s="5">
        <f t="shared" si="144"/>
        <v>2020</v>
      </c>
      <c r="P4625" s="5" t="str">
        <f t="shared" si="145"/>
        <v>Aug</v>
      </c>
    </row>
    <row r="4626" spans="2:16" ht="14.25" customHeight="1" x14ac:dyDescent="0.4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c r="O4626" s="5">
        <f t="shared" si="144"/>
        <v>2020</v>
      </c>
      <c r="P4626" s="5" t="str">
        <f t="shared" si="145"/>
        <v>Aug</v>
      </c>
    </row>
    <row r="4627" spans="2:16" ht="14.25" customHeight="1" x14ac:dyDescent="0.4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c r="O4627" s="5">
        <f t="shared" si="144"/>
        <v>2020</v>
      </c>
      <c r="P4627" s="5" t="str">
        <f t="shared" si="145"/>
        <v>Aug</v>
      </c>
    </row>
    <row r="4628" spans="2:16" ht="14.25" customHeight="1" x14ac:dyDescent="0.4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c r="O4628" s="5">
        <f t="shared" si="144"/>
        <v>2020</v>
      </c>
      <c r="P4628" s="5" t="str">
        <f t="shared" si="145"/>
        <v>Apr</v>
      </c>
    </row>
    <row r="4629" spans="2:16" ht="14.25" customHeight="1" x14ac:dyDescent="0.4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c r="O4629" s="5">
        <f t="shared" si="144"/>
        <v>2020</v>
      </c>
      <c r="P4629" s="5" t="str">
        <f t="shared" si="145"/>
        <v>Apr</v>
      </c>
    </row>
    <row r="4630" spans="2:16" ht="14.25" customHeight="1" x14ac:dyDescent="0.4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c r="O4630" s="5">
        <f t="shared" si="144"/>
        <v>2020</v>
      </c>
      <c r="P4630" s="5" t="str">
        <f t="shared" si="145"/>
        <v>Apr</v>
      </c>
    </row>
    <row r="4631" spans="2:16" ht="14.25" customHeight="1" x14ac:dyDescent="0.4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c r="O4631" s="5">
        <f t="shared" si="144"/>
        <v>2020</v>
      </c>
      <c r="P4631" s="5" t="str">
        <f t="shared" si="145"/>
        <v>Apr</v>
      </c>
    </row>
    <row r="4632" spans="2:16" ht="14.25" customHeight="1" x14ac:dyDescent="0.4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c r="O4632" s="5">
        <f t="shared" si="144"/>
        <v>2020</v>
      </c>
      <c r="P4632" s="5" t="str">
        <f t="shared" si="145"/>
        <v>Apr</v>
      </c>
    </row>
    <row r="4633" spans="2:16" ht="14.25" customHeight="1" x14ac:dyDescent="0.4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c r="O4633" s="5">
        <f t="shared" si="144"/>
        <v>2020</v>
      </c>
      <c r="P4633" s="5" t="str">
        <f t="shared" si="145"/>
        <v>Apr</v>
      </c>
    </row>
    <row r="4634" spans="2:16" ht="14.25" customHeight="1" x14ac:dyDescent="0.4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c r="O4634" s="5">
        <f t="shared" si="144"/>
        <v>2020</v>
      </c>
      <c r="P4634" s="5" t="str">
        <f t="shared" si="145"/>
        <v>Apr</v>
      </c>
    </row>
    <row r="4635" spans="2:16" ht="14.25" customHeight="1" x14ac:dyDescent="0.4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c r="O4635" s="5">
        <f t="shared" si="144"/>
        <v>2020</v>
      </c>
      <c r="P4635" s="5" t="str">
        <f t="shared" si="145"/>
        <v>Apr</v>
      </c>
    </row>
    <row r="4636" spans="2:16" ht="14.25" customHeight="1" x14ac:dyDescent="0.4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c r="O4636" s="5">
        <f t="shared" si="144"/>
        <v>2020</v>
      </c>
      <c r="P4636" s="5" t="str">
        <f t="shared" si="145"/>
        <v>Apr</v>
      </c>
    </row>
    <row r="4637" spans="2:16" ht="14.25" customHeight="1" x14ac:dyDescent="0.4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c r="O4637" s="5">
        <f t="shared" si="144"/>
        <v>2020</v>
      </c>
      <c r="P4637" s="5" t="str">
        <f t="shared" si="145"/>
        <v>Apr</v>
      </c>
    </row>
    <row r="4638" spans="2:16" ht="14.25" customHeight="1" x14ac:dyDescent="0.4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c r="O4638" s="5">
        <f t="shared" si="144"/>
        <v>2020</v>
      </c>
      <c r="P4638" s="5" t="str">
        <f t="shared" si="145"/>
        <v>Apr</v>
      </c>
    </row>
    <row r="4639" spans="2:16" ht="14.25" customHeight="1" x14ac:dyDescent="0.4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c r="O4639" s="5">
        <f t="shared" si="144"/>
        <v>2020</v>
      </c>
      <c r="P4639" s="5" t="str">
        <f t="shared" si="145"/>
        <v>Apr</v>
      </c>
    </row>
    <row r="4640" spans="2:16" ht="14.25" customHeight="1" x14ac:dyDescent="0.4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c r="O4640" s="5">
        <f t="shared" si="144"/>
        <v>2020</v>
      </c>
      <c r="P4640" s="5" t="str">
        <f t="shared" si="145"/>
        <v>Apr</v>
      </c>
    </row>
    <row r="4641" spans="2:16" ht="14.25" customHeight="1" x14ac:dyDescent="0.4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c r="O4641" s="5">
        <f t="shared" si="144"/>
        <v>2020</v>
      </c>
      <c r="P4641" s="5" t="str">
        <f t="shared" si="145"/>
        <v>Apr</v>
      </c>
    </row>
    <row r="4642" spans="2:16" ht="14.25" customHeight="1" x14ac:dyDescent="0.4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c r="O4642" s="5">
        <f t="shared" si="144"/>
        <v>2020</v>
      </c>
      <c r="P4642" s="5" t="str">
        <f t="shared" si="145"/>
        <v>Sep</v>
      </c>
    </row>
    <row r="4643" spans="2:16" ht="14.25" customHeight="1" x14ac:dyDescent="0.4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c r="O4643" s="5">
        <f t="shared" si="144"/>
        <v>2020</v>
      </c>
      <c r="P4643" s="5" t="str">
        <f t="shared" si="145"/>
        <v>Sep</v>
      </c>
    </row>
    <row r="4644" spans="2:16" ht="14.25" customHeight="1" x14ac:dyDescent="0.4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c r="O4644" s="5">
        <f t="shared" si="144"/>
        <v>2020</v>
      </c>
      <c r="P4644" s="5" t="str">
        <f t="shared" si="145"/>
        <v>Sep</v>
      </c>
    </row>
    <row r="4645" spans="2:16" ht="14.25" customHeight="1" x14ac:dyDescent="0.4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c r="O4645" s="5">
        <f t="shared" si="144"/>
        <v>2020</v>
      </c>
      <c r="P4645" s="5" t="str">
        <f t="shared" si="145"/>
        <v>Sep</v>
      </c>
    </row>
    <row r="4646" spans="2:16" ht="14.25" customHeight="1" x14ac:dyDescent="0.4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c r="O4646" s="5">
        <f t="shared" si="144"/>
        <v>2020</v>
      </c>
      <c r="P4646" s="5" t="str">
        <f t="shared" si="145"/>
        <v>Sep</v>
      </c>
    </row>
    <row r="4647" spans="2:16" ht="14.25" customHeight="1" x14ac:dyDescent="0.4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c r="O4647" s="5">
        <f t="shared" si="144"/>
        <v>2020</v>
      </c>
      <c r="P4647" s="5" t="str">
        <f t="shared" si="145"/>
        <v>Sep</v>
      </c>
    </row>
    <row r="4648" spans="2:16" ht="14.25" customHeight="1" x14ac:dyDescent="0.4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c r="O4648" s="5">
        <f t="shared" si="144"/>
        <v>2020</v>
      </c>
      <c r="P4648" s="5" t="str">
        <f t="shared" si="145"/>
        <v>Sep</v>
      </c>
    </row>
    <row r="4649" spans="2:16" ht="14.25" customHeight="1" x14ac:dyDescent="0.4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c r="O4649" s="5">
        <f t="shared" si="144"/>
        <v>2020</v>
      </c>
      <c r="P4649" s="5" t="str">
        <f t="shared" si="145"/>
        <v>Sep</v>
      </c>
    </row>
    <row r="4650" spans="2:16" ht="14.25" customHeight="1" x14ac:dyDescent="0.4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c r="O4650" s="5">
        <f t="shared" si="144"/>
        <v>2020</v>
      </c>
      <c r="P4650" s="5" t="str">
        <f t="shared" si="145"/>
        <v>Sep</v>
      </c>
    </row>
    <row r="4651" spans="2:16" ht="14.25" customHeight="1" x14ac:dyDescent="0.4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c r="O4651" s="5">
        <f t="shared" si="144"/>
        <v>2020</v>
      </c>
      <c r="P4651" s="5" t="str">
        <f t="shared" si="145"/>
        <v>Sep</v>
      </c>
    </row>
    <row r="4652" spans="2:16" ht="14.25" customHeight="1" x14ac:dyDescent="0.4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c r="O4652" s="5">
        <f t="shared" si="144"/>
        <v>2020</v>
      </c>
      <c r="P4652" s="5" t="str">
        <f t="shared" si="145"/>
        <v>Sep</v>
      </c>
    </row>
    <row r="4653" spans="2:16" ht="14.25" customHeight="1" x14ac:dyDescent="0.4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c r="O4653" s="5">
        <f t="shared" si="144"/>
        <v>2020</v>
      </c>
      <c r="P4653" s="5" t="str">
        <f t="shared" si="145"/>
        <v>Sep</v>
      </c>
    </row>
    <row r="4654" spans="2:16" ht="14.25" customHeight="1" x14ac:dyDescent="0.4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c r="O4654" s="5">
        <f t="shared" si="144"/>
        <v>2020</v>
      </c>
      <c r="P4654" s="5" t="str">
        <f t="shared" si="145"/>
        <v>Sep</v>
      </c>
    </row>
    <row r="4655" spans="2:16" ht="14.25" customHeight="1" x14ac:dyDescent="0.4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c r="O4655" s="5">
        <f t="shared" si="144"/>
        <v>2020</v>
      </c>
      <c r="P4655" s="5" t="str">
        <f t="shared" si="145"/>
        <v>Sep</v>
      </c>
    </row>
    <row r="4656" spans="2:16" ht="14.25" customHeight="1" x14ac:dyDescent="0.4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c r="O4656" s="5">
        <f t="shared" si="144"/>
        <v>2020</v>
      </c>
      <c r="P4656" s="5" t="str">
        <f t="shared" si="145"/>
        <v>Sep</v>
      </c>
    </row>
    <row r="4657" spans="2:16" ht="14.25" customHeight="1" x14ac:dyDescent="0.4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c r="O4657" s="5">
        <f t="shared" si="144"/>
        <v>2020</v>
      </c>
      <c r="P4657" s="5" t="str">
        <f t="shared" si="145"/>
        <v>Sep</v>
      </c>
    </row>
    <row r="4658" spans="2:16" ht="14.25" customHeight="1" x14ac:dyDescent="0.4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c r="O4658" s="5">
        <f t="shared" si="144"/>
        <v>2020</v>
      </c>
      <c r="P4658" s="5" t="str">
        <f t="shared" si="145"/>
        <v>Sep</v>
      </c>
    </row>
    <row r="4659" spans="2:16" ht="14.25" customHeight="1" x14ac:dyDescent="0.4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c r="O4659" s="5">
        <f t="shared" si="144"/>
        <v>2020</v>
      </c>
      <c r="P4659" s="5" t="str">
        <f t="shared" si="145"/>
        <v>Sep</v>
      </c>
    </row>
    <row r="4660" spans="2:16" ht="14.25" customHeight="1" x14ac:dyDescent="0.4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c r="O4660" s="5">
        <f t="shared" si="144"/>
        <v>2020</v>
      </c>
      <c r="P4660" s="5" t="str">
        <f t="shared" si="145"/>
        <v>Sep</v>
      </c>
    </row>
    <row r="4661" spans="2:16" ht="14.25" customHeight="1" x14ac:dyDescent="0.4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c r="O4661" s="5">
        <f t="shared" si="144"/>
        <v>2020</v>
      </c>
      <c r="P4661" s="5" t="str">
        <f t="shared" si="145"/>
        <v>Sep</v>
      </c>
    </row>
    <row r="4662" spans="2:16" ht="14.25" customHeight="1" x14ac:dyDescent="0.4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c r="O4662" s="5">
        <f t="shared" si="144"/>
        <v>2020</v>
      </c>
      <c r="P4662" s="5" t="str">
        <f t="shared" si="145"/>
        <v>Sep</v>
      </c>
    </row>
    <row r="4663" spans="2:16" ht="14.25" customHeight="1" x14ac:dyDescent="0.4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c r="O4663" s="5">
        <f t="shared" si="144"/>
        <v>2020</v>
      </c>
      <c r="P4663" s="5" t="str">
        <f t="shared" si="145"/>
        <v>Sep</v>
      </c>
    </row>
    <row r="4664" spans="2:16" ht="14.25" customHeight="1" x14ac:dyDescent="0.4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c r="O4664" s="5">
        <f t="shared" si="144"/>
        <v>2020</v>
      </c>
      <c r="P4664" s="5" t="str">
        <f t="shared" si="145"/>
        <v>Sep</v>
      </c>
    </row>
    <row r="4665" spans="2:16" ht="14.25" customHeight="1" x14ac:dyDescent="0.4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c r="O4665" s="5">
        <f t="shared" si="144"/>
        <v>2020</v>
      </c>
      <c r="P4665" s="5" t="str">
        <f t="shared" si="145"/>
        <v>Sep</v>
      </c>
    </row>
    <row r="4666" spans="2:16" ht="14.25" customHeight="1" x14ac:dyDescent="0.4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c r="O4666" s="5">
        <f t="shared" si="144"/>
        <v>2020</v>
      </c>
      <c r="P4666" s="5" t="str">
        <f t="shared" si="145"/>
        <v>Oct</v>
      </c>
    </row>
    <row r="4667" spans="2:16" ht="14.25" customHeight="1" x14ac:dyDescent="0.4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c r="O4667" s="5">
        <f t="shared" si="144"/>
        <v>2020</v>
      </c>
      <c r="P4667" s="5" t="str">
        <f t="shared" si="145"/>
        <v>Oct</v>
      </c>
    </row>
    <row r="4668" spans="2:16" ht="14.25" customHeight="1" x14ac:dyDescent="0.4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c r="O4668" s="5">
        <f t="shared" si="144"/>
        <v>2020</v>
      </c>
      <c r="P4668" s="5" t="str">
        <f t="shared" si="145"/>
        <v>Oct</v>
      </c>
    </row>
    <row r="4669" spans="2:16" ht="14.25" customHeight="1" x14ac:dyDescent="0.4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c r="O4669" s="5">
        <f t="shared" si="144"/>
        <v>2020</v>
      </c>
      <c r="P4669" s="5" t="str">
        <f t="shared" si="145"/>
        <v>Oct</v>
      </c>
    </row>
    <row r="4670" spans="2:16" ht="14.25" customHeight="1" x14ac:dyDescent="0.4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c r="O4670" s="5">
        <f t="shared" si="144"/>
        <v>2020</v>
      </c>
      <c r="P4670" s="5" t="str">
        <f t="shared" si="145"/>
        <v>Oct</v>
      </c>
    </row>
    <row r="4671" spans="2:16" ht="14.25" customHeight="1" x14ac:dyDescent="0.4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c r="O4671" s="5">
        <f t="shared" si="144"/>
        <v>2020</v>
      </c>
      <c r="P4671" s="5" t="str">
        <f t="shared" si="145"/>
        <v>Oct</v>
      </c>
    </row>
    <row r="4672" spans="2:16" ht="14.25" customHeight="1" x14ac:dyDescent="0.4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c r="O4672" s="5">
        <f t="shared" si="144"/>
        <v>2020</v>
      </c>
      <c r="P4672" s="5" t="str">
        <f t="shared" si="145"/>
        <v>Oct</v>
      </c>
    </row>
    <row r="4673" spans="2:16" ht="14.25" customHeight="1" x14ac:dyDescent="0.4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c r="O4673" s="5">
        <f t="shared" si="144"/>
        <v>2020</v>
      </c>
      <c r="P4673" s="5" t="str">
        <f t="shared" si="145"/>
        <v>Oct</v>
      </c>
    </row>
    <row r="4674" spans="2:16" ht="14.25" customHeight="1" x14ac:dyDescent="0.4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c r="O4674" s="5">
        <f t="shared" si="144"/>
        <v>2020</v>
      </c>
      <c r="P4674" s="5" t="str">
        <f t="shared" si="145"/>
        <v>Oct</v>
      </c>
    </row>
    <row r="4675" spans="2:16" ht="14.25" customHeight="1" x14ac:dyDescent="0.4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c r="O4675" s="5">
        <f t="shared" si="144"/>
        <v>2020</v>
      </c>
      <c r="P4675" s="5" t="str">
        <f t="shared" si="145"/>
        <v>Oct</v>
      </c>
    </row>
    <row r="4676" spans="2:16" ht="14.25" customHeight="1" x14ac:dyDescent="0.4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c r="O4676" s="5">
        <f t="shared" si="144"/>
        <v>2020</v>
      </c>
      <c r="P4676" s="5" t="str">
        <f t="shared" si="145"/>
        <v>May</v>
      </c>
    </row>
    <row r="4677" spans="2:16" ht="14.25" customHeight="1" x14ac:dyDescent="0.4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c r="O4677" s="5">
        <f t="shared" si="144"/>
        <v>2020</v>
      </c>
      <c r="P4677" s="5" t="str">
        <f t="shared" si="145"/>
        <v>May</v>
      </c>
    </row>
    <row r="4678" spans="2:16" ht="14.25" customHeight="1" x14ac:dyDescent="0.4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c r="O4678" s="5">
        <f t="shared" si="144"/>
        <v>2020</v>
      </c>
      <c r="P4678" s="5" t="str">
        <f t="shared" si="145"/>
        <v>May</v>
      </c>
    </row>
    <row r="4679" spans="2:16" ht="14.25" customHeight="1" x14ac:dyDescent="0.4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c r="O4679" s="5">
        <f t="shared" ref="O4679:O4742" si="146">YEAR(D4679)</f>
        <v>2020</v>
      </c>
      <c r="P4679" s="5" t="str">
        <f t="shared" ref="P4679:P4742" si="147">TEXT(D4679, "mmm")</f>
        <v>May</v>
      </c>
    </row>
    <row r="4680" spans="2:16" ht="14.25" customHeight="1" x14ac:dyDescent="0.4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c r="O4680" s="5">
        <f t="shared" si="146"/>
        <v>2020</v>
      </c>
      <c r="P4680" s="5" t="str">
        <f t="shared" si="147"/>
        <v>May</v>
      </c>
    </row>
    <row r="4681" spans="2:16" ht="14.25" customHeight="1" x14ac:dyDescent="0.4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c r="O4681" s="5">
        <f t="shared" si="146"/>
        <v>2020</v>
      </c>
      <c r="P4681" s="5" t="str">
        <f t="shared" si="147"/>
        <v>May</v>
      </c>
    </row>
    <row r="4682" spans="2:16" ht="14.25" customHeight="1" x14ac:dyDescent="0.4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c r="O4682" s="5">
        <f t="shared" si="146"/>
        <v>2020</v>
      </c>
      <c r="P4682" s="5" t="str">
        <f t="shared" si="147"/>
        <v>Oct</v>
      </c>
    </row>
    <row r="4683" spans="2:16" ht="14.25" customHeight="1" x14ac:dyDescent="0.4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c r="O4683" s="5">
        <f t="shared" si="146"/>
        <v>2020</v>
      </c>
      <c r="P4683" s="5" t="str">
        <f t="shared" si="147"/>
        <v>Oct</v>
      </c>
    </row>
    <row r="4684" spans="2:16" ht="14.25" customHeight="1" x14ac:dyDescent="0.4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c r="O4684" s="5">
        <f t="shared" si="146"/>
        <v>2020</v>
      </c>
      <c r="P4684" s="5" t="str">
        <f t="shared" si="147"/>
        <v>Oct</v>
      </c>
    </row>
    <row r="4685" spans="2:16" ht="14.25" customHeight="1" x14ac:dyDescent="0.4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c r="O4685" s="5">
        <f t="shared" si="146"/>
        <v>2020</v>
      </c>
      <c r="P4685" s="5" t="str">
        <f t="shared" si="147"/>
        <v>Oct</v>
      </c>
    </row>
    <row r="4686" spans="2:16" ht="14.25" customHeight="1" x14ac:dyDescent="0.4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c r="O4686" s="5">
        <f t="shared" si="146"/>
        <v>2020</v>
      </c>
      <c r="P4686" s="5" t="str">
        <f t="shared" si="147"/>
        <v>Oct</v>
      </c>
    </row>
    <row r="4687" spans="2:16" ht="14.25" customHeight="1" x14ac:dyDescent="0.4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c r="O4687" s="5">
        <f t="shared" si="146"/>
        <v>2020</v>
      </c>
      <c r="P4687" s="5" t="str">
        <f t="shared" si="147"/>
        <v>Oct</v>
      </c>
    </row>
    <row r="4688" spans="2:16" ht="14.25" customHeight="1" x14ac:dyDescent="0.4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c r="O4688" s="5">
        <f t="shared" si="146"/>
        <v>2020</v>
      </c>
      <c r="P4688" s="5" t="str">
        <f t="shared" si="147"/>
        <v>Oct</v>
      </c>
    </row>
    <row r="4689" spans="2:16" ht="14.25" customHeight="1" x14ac:dyDescent="0.4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c r="O4689" s="5">
        <f t="shared" si="146"/>
        <v>2020</v>
      </c>
      <c r="P4689" s="5" t="str">
        <f t="shared" si="147"/>
        <v>Oct</v>
      </c>
    </row>
    <row r="4690" spans="2:16" ht="14.25" customHeight="1" x14ac:dyDescent="0.4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c r="O4690" s="5">
        <f t="shared" si="146"/>
        <v>2020</v>
      </c>
      <c r="P4690" s="5" t="str">
        <f t="shared" si="147"/>
        <v>Oct</v>
      </c>
    </row>
    <row r="4691" spans="2:16" ht="14.25" customHeight="1" x14ac:dyDescent="0.4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c r="O4691" s="5">
        <f t="shared" si="146"/>
        <v>2020</v>
      </c>
      <c r="P4691" s="5" t="str">
        <f t="shared" si="147"/>
        <v>Oct</v>
      </c>
    </row>
    <row r="4692" spans="2:16" ht="14.25" customHeight="1" x14ac:dyDescent="0.4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c r="O4692" s="5">
        <f t="shared" si="146"/>
        <v>2020</v>
      </c>
      <c r="P4692" s="5" t="str">
        <f t="shared" si="147"/>
        <v>Oct</v>
      </c>
    </row>
    <row r="4693" spans="2:16" ht="14.25" customHeight="1" x14ac:dyDescent="0.4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c r="O4693" s="5">
        <f t="shared" si="146"/>
        <v>2020</v>
      </c>
      <c r="P4693" s="5" t="str">
        <f t="shared" si="147"/>
        <v>Oct</v>
      </c>
    </row>
    <row r="4694" spans="2:16" ht="14.25" customHeight="1" x14ac:dyDescent="0.4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c r="O4694" s="5">
        <f t="shared" si="146"/>
        <v>2020</v>
      </c>
      <c r="P4694" s="5" t="str">
        <f t="shared" si="147"/>
        <v>Oct</v>
      </c>
    </row>
    <row r="4695" spans="2:16" ht="14.25" customHeight="1" x14ac:dyDescent="0.4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c r="O4695" s="5">
        <f t="shared" si="146"/>
        <v>2020</v>
      </c>
      <c r="P4695" s="5" t="str">
        <f t="shared" si="147"/>
        <v>Oct</v>
      </c>
    </row>
    <row r="4696" spans="2:16" ht="14.25" customHeight="1" x14ac:dyDescent="0.4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c r="O4696" s="5">
        <f t="shared" si="146"/>
        <v>2020</v>
      </c>
      <c r="P4696" s="5" t="str">
        <f t="shared" si="147"/>
        <v>Oct</v>
      </c>
    </row>
    <row r="4697" spans="2:16" ht="14.25" customHeight="1" x14ac:dyDescent="0.45">
      <c r="B4697" s="5" t="s">
        <v>14</v>
      </c>
      <c r="C4697" s="5">
        <v>1185732</v>
      </c>
      <c r="D4697" s="6">
        <v>44136</v>
      </c>
      <c r="E4697" s="5" t="s">
        <v>36</v>
      </c>
      <c r="F4697" s="5" t="s">
        <v>51</v>
      </c>
      <c r="G4697" s="5" t="s">
        <v>52</v>
      </c>
      <c r="H4697" s="7" t="s">
        <v>21</v>
      </c>
      <c r="I4697" s="8">
        <v>32</v>
      </c>
      <c r="J4697" s="9">
        <v>7</v>
      </c>
      <c r="K4697" s="10">
        <v>224</v>
      </c>
      <c r="L4697" s="10">
        <v>112</v>
      </c>
      <c r="M4697" s="11">
        <v>0.5</v>
      </c>
      <c r="N4697" s="5" t="s">
        <v>83</v>
      </c>
      <c r="O4697" s="5">
        <f t="shared" si="146"/>
        <v>2020</v>
      </c>
      <c r="P4697" s="5" t="str">
        <f t="shared" si="147"/>
        <v>Nov</v>
      </c>
    </row>
    <row r="4698" spans="2:16" ht="14.25" customHeight="1" x14ac:dyDescent="0.4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c r="O4698" s="5">
        <f t="shared" si="146"/>
        <v>2020</v>
      </c>
      <c r="P4698" s="5" t="str">
        <f t="shared" si="147"/>
        <v>Nov</v>
      </c>
    </row>
    <row r="4699" spans="2:16" ht="14.25" customHeight="1" x14ac:dyDescent="0.4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c r="O4699" s="5">
        <f t="shared" si="146"/>
        <v>2020</v>
      </c>
      <c r="P4699" s="5" t="str">
        <f t="shared" si="147"/>
        <v>Nov</v>
      </c>
    </row>
    <row r="4700" spans="2:16" ht="14.25" customHeight="1" x14ac:dyDescent="0.4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c r="O4700" s="5">
        <f t="shared" si="146"/>
        <v>2020</v>
      </c>
      <c r="P4700" s="5" t="str">
        <f t="shared" si="147"/>
        <v>Nov</v>
      </c>
    </row>
    <row r="4701" spans="2:16" ht="14.25" customHeight="1" x14ac:dyDescent="0.4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c r="O4701" s="5">
        <f t="shared" si="146"/>
        <v>2020</v>
      </c>
      <c r="P4701" s="5" t="str">
        <f t="shared" si="147"/>
        <v>Nov</v>
      </c>
    </row>
    <row r="4702" spans="2:16" ht="14.25" customHeight="1" x14ac:dyDescent="0.4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c r="O4702" s="5">
        <f t="shared" si="146"/>
        <v>2020</v>
      </c>
      <c r="P4702" s="5" t="str">
        <f t="shared" si="147"/>
        <v>Nov</v>
      </c>
    </row>
    <row r="4703" spans="2:16" ht="14.25" customHeight="1" x14ac:dyDescent="0.45">
      <c r="B4703" s="5" t="s">
        <v>14</v>
      </c>
      <c r="C4703" s="5">
        <v>1185732</v>
      </c>
      <c r="D4703" s="6">
        <v>44142</v>
      </c>
      <c r="E4703" s="5" t="s">
        <v>36</v>
      </c>
      <c r="F4703" s="5" t="s">
        <v>51</v>
      </c>
      <c r="G4703" s="5" t="s">
        <v>52</v>
      </c>
      <c r="H4703" s="7" t="s">
        <v>21</v>
      </c>
      <c r="I4703" s="8">
        <v>32</v>
      </c>
      <c r="J4703" s="9">
        <v>7</v>
      </c>
      <c r="K4703" s="10">
        <v>224</v>
      </c>
      <c r="L4703" s="10">
        <v>112</v>
      </c>
      <c r="M4703" s="11">
        <v>0.5</v>
      </c>
      <c r="N4703" s="5" t="s">
        <v>83</v>
      </c>
      <c r="O4703" s="5">
        <f t="shared" si="146"/>
        <v>2020</v>
      </c>
      <c r="P4703" s="5" t="str">
        <f t="shared" si="147"/>
        <v>Nov</v>
      </c>
    </row>
    <row r="4704" spans="2:16" ht="14.25" customHeight="1" x14ac:dyDescent="0.4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c r="O4704" s="5">
        <f t="shared" si="146"/>
        <v>2020</v>
      </c>
      <c r="P4704" s="5" t="str">
        <f t="shared" si="147"/>
        <v>Nov</v>
      </c>
    </row>
    <row r="4705" spans="2:16" ht="14.25" customHeight="1" x14ac:dyDescent="0.4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c r="O4705" s="5">
        <f t="shared" si="146"/>
        <v>2020</v>
      </c>
      <c r="P4705" s="5" t="str">
        <f t="shared" si="147"/>
        <v>Nov</v>
      </c>
    </row>
    <row r="4706" spans="2:16" ht="14.25" customHeight="1" x14ac:dyDescent="0.4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c r="O4706" s="5">
        <f t="shared" si="146"/>
        <v>2020</v>
      </c>
      <c r="P4706" s="5" t="str">
        <f t="shared" si="147"/>
        <v>Nov</v>
      </c>
    </row>
    <row r="4707" spans="2:16" ht="14.25" customHeight="1" x14ac:dyDescent="0.4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c r="O4707" s="5">
        <f t="shared" si="146"/>
        <v>2020</v>
      </c>
      <c r="P4707" s="5" t="str">
        <f t="shared" si="147"/>
        <v>Nov</v>
      </c>
    </row>
    <row r="4708" spans="2:16" ht="14.25" customHeight="1" x14ac:dyDescent="0.4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c r="O4708" s="5">
        <f t="shared" si="146"/>
        <v>2020</v>
      </c>
      <c r="P4708" s="5" t="str">
        <f t="shared" si="147"/>
        <v>Nov</v>
      </c>
    </row>
    <row r="4709" spans="2:16" ht="14.25" customHeight="1" x14ac:dyDescent="0.4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c r="O4709" s="5">
        <f t="shared" si="146"/>
        <v>2020</v>
      </c>
      <c r="P4709" s="5" t="str">
        <f t="shared" si="147"/>
        <v>Nov</v>
      </c>
    </row>
    <row r="4710" spans="2:16" ht="14.25" customHeight="1" x14ac:dyDescent="0.4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c r="O4710" s="5">
        <f t="shared" si="146"/>
        <v>2020</v>
      </c>
      <c r="P4710" s="5" t="str">
        <f t="shared" si="147"/>
        <v>Nov</v>
      </c>
    </row>
    <row r="4711" spans="2:16" ht="14.25" customHeight="1" x14ac:dyDescent="0.4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c r="O4711" s="5">
        <f t="shared" si="146"/>
        <v>2020</v>
      </c>
      <c r="P4711" s="5" t="str">
        <f t="shared" si="147"/>
        <v>Nov</v>
      </c>
    </row>
    <row r="4712" spans="2:16" ht="14.25" customHeight="1" x14ac:dyDescent="0.4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c r="O4712" s="5">
        <f t="shared" si="146"/>
        <v>2020</v>
      </c>
      <c r="P4712" s="5" t="str">
        <f t="shared" si="147"/>
        <v>Nov</v>
      </c>
    </row>
    <row r="4713" spans="2:16" ht="14.25" customHeight="1" x14ac:dyDescent="0.4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c r="O4713" s="5">
        <f t="shared" si="146"/>
        <v>2020</v>
      </c>
      <c r="P4713" s="5" t="str">
        <f t="shared" si="147"/>
        <v>Nov</v>
      </c>
    </row>
    <row r="4714" spans="2:16" ht="14.25" customHeight="1" x14ac:dyDescent="0.4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c r="O4714" s="5">
        <f t="shared" si="146"/>
        <v>2020</v>
      </c>
      <c r="P4714" s="5" t="str">
        <f t="shared" si="147"/>
        <v>Nov</v>
      </c>
    </row>
    <row r="4715" spans="2:16" ht="14.25" customHeight="1" x14ac:dyDescent="0.4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c r="O4715" s="5">
        <f t="shared" si="146"/>
        <v>2020</v>
      </c>
      <c r="P4715" s="5" t="str">
        <f t="shared" si="147"/>
        <v>Nov</v>
      </c>
    </row>
    <row r="4716" spans="2:16" ht="14.25" customHeight="1" x14ac:dyDescent="0.4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c r="O4716" s="5">
        <f t="shared" si="146"/>
        <v>2020</v>
      </c>
      <c r="P4716" s="5" t="str">
        <f t="shared" si="147"/>
        <v>Nov</v>
      </c>
    </row>
    <row r="4717" spans="2:16" ht="14.25" customHeight="1" x14ac:dyDescent="0.4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c r="O4717" s="5">
        <f t="shared" si="146"/>
        <v>2020</v>
      </c>
      <c r="P4717" s="5" t="str">
        <f t="shared" si="147"/>
        <v>Nov</v>
      </c>
    </row>
    <row r="4718" spans="2:16" ht="14.25" customHeight="1" x14ac:dyDescent="0.4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c r="O4718" s="5">
        <f t="shared" si="146"/>
        <v>2020</v>
      </c>
      <c r="P4718" s="5" t="str">
        <f t="shared" si="147"/>
        <v>Nov</v>
      </c>
    </row>
    <row r="4719" spans="2:16" ht="14.25" customHeight="1" x14ac:dyDescent="0.4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c r="O4719" s="5">
        <f t="shared" si="146"/>
        <v>2020</v>
      </c>
      <c r="P4719" s="5" t="str">
        <f t="shared" si="147"/>
        <v>Nov</v>
      </c>
    </row>
    <row r="4720" spans="2:16" ht="14.25" customHeight="1" x14ac:dyDescent="0.4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c r="O4720" s="5">
        <f t="shared" si="146"/>
        <v>2020</v>
      </c>
      <c r="P4720" s="5" t="str">
        <f t="shared" si="147"/>
        <v>Nov</v>
      </c>
    </row>
    <row r="4721" spans="2:16" ht="14.25" customHeight="1" x14ac:dyDescent="0.4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c r="O4721" s="5">
        <f t="shared" si="146"/>
        <v>2020</v>
      </c>
      <c r="P4721" s="5" t="str">
        <f t="shared" si="147"/>
        <v>Nov</v>
      </c>
    </row>
    <row r="4722" spans="2:16" ht="14.25" customHeight="1" x14ac:dyDescent="0.4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c r="O4722" s="5">
        <f t="shared" si="146"/>
        <v>2020</v>
      </c>
      <c r="P4722" s="5" t="str">
        <f t="shared" si="147"/>
        <v>Nov</v>
      </c>
    </row>
    <row r="4723" spans="2:16" ht="14.25" customHeight="1" x14ac:dyDescent="0.4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c r="O4723" s="5">
        <f t="shared" si="146"/>
        <v>2020</v>
      </c>
      <c r="P4723" s="5" t="str">
        <f t="shared" si="147"/>
        <v>Nov</v>
      </c>
    </row>
    <row r="4724" spans="2:16" ht="14.25" customHeight="1" x14ac:dyDescent="0.4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c r="O4724" s="5">
        <f t="shared" si="146"/>
        <v>2020</v>
      </c>
      <c r="P4724" s="5" t="str">
        <f t="shared" si="147"/>
        <v>Nov</v>
      </c>
    </row>
    <row r="4725" spans="2:16" ht="14.25" customHeight="1" x14ac:dyDescent="0.4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c r="O4725" s="5">
        <f t="shared" si="146"/>
        <v>2020</v>
      </c>
      <c r="P4725" s="5" t="str">
        <f t="shared" si="147"/>
        <v>Nov</v>
      </c>
    </row>
    <row r="4726" spans="2:16" ht="14.25" customHeight="1" x14ac:dyDescent="0.4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c r="O4726" s="5">
        <f t="shared" si="146"/>
        <v>2020</v>
      </c>
      <c r="P4726" s="5" t="str">
        <f t="shared" si="147"/>
        <v>Nov</v>
      </c>
    </row>
    <row r="4727" spans="2:16" ht="14.25" customHeight="1" x14ac:dyDescent="0.4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c r="O4727" s="5">
        <f t="shared" si="146"/>
        <v>2020</v>
      </c>
      <c r="P4727" s="5" t="str">
        <f t="shared" si="147"/>
        <v>Dec</v>
      </c>
    </row>
    <row r="4728" spans="2:16" ht="14.25" customHeight="1" x14ac:dyDescent="0.4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c r="O4728" s="5">
        <f t="shared" si="146"/>
        <v>2020</v>
      </c>
      <c r="P4728" s="5" t="str">
        <f t="shared" si="147"/>
        <v>Dec</v>
      </c>
    </row>
    <row r="4729" spans="2:16" ht="14.25" customHeight="1" x14ac:dyDescent="0.4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c r="O4729" s="5">
        <f t="shared" si="146"/>
        <v>2020</v>
      </c>
      <c r="P4729" s="5" t="str">
        <f t="shared" si="147"/>
        <v>Dec</v>
      </c>
    </row>
    <row r="4730" spans="2:16" ht="14.25" customHeight="1" x14ac:dyDescent="0.4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c r="O4730" s="5">
        <f t="shared" si="146"/>
        <v>2020</v>
      </c>
      <c r="P4730" s="5" t="str">
        <f t="shared" si="147"/>
        <v>Dec</v>
      </c>
    </row>
    <row r="4731" spans="2:16" ht="14.25" customHeight="1" x14ac:dyDescent="0.4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c r="O4731" s="5">
        <f t="shared" si="146"/>
        <v>2020</v>
      </c>
      <c r="P4731" s="5" t="str">
        <f t="shared" si="147"/>
        <v>Dec</v>
      </c>
    </row>
    <row r="4732" spans="2:16" ht="14.25" customHeight="1" x14ac:dyDescent="0.4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c r="O4732" s="5">
        <f t="shared" si="146"/>
        <v>2020</v>
      </c>
      <c r="P4732" s="5" t="str">
        <f t="shared" si="147"/>
        <v>Dec</v>
      </c>
    </row>
    <row r="4733" spans="2:16" ht="14.25" customHeight="1" x14ac:dyDescent="0.4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c r="O4733" s="5">
        <f t="shared" si="146"/>
        <v>2020</v>
      </c>
      <c r="P4733" s="5" t="str">
        <f t="shared" si="147"/>
        <v>Dec</v>
      </c>
    </row>
    <row r="4734" spans="2:16" ht="14.25" customHeight="1" x14ac:dyDescent="0.4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c r="O4734" s="5">
        <f t="shared" si="146"/>
        <v>2020</v>
      </c>
      <c r="P4734" s="5" t="str">
        <f t="shared" si="147"/>
        <v>Dec</v>
      </c>
    </row>
    <row r="4735" spans="2:16" ht="14.25" customHeight="1" x14ac:dyDescent="0.4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c r="O4735" s="5">
        <f t="shared" si="146"/>
        <v>2020</v>
      </c>
      <c r="P4735" s="5" t="str">
        <f t="shared" si="147"/>
        <v>Dec</v>
      </c>
    </row>
    <row r="4736" spans="2:16" ht="14.25" customHeight="1" x14ac:dyDescent="0.4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c r="O4736" s="5">
        <f t="shared" si="146"/>
        <v>2020</v>
      </c>
      <c r="P4736" s="5" t="str">
        <f t="shared" si="147"/>
        <v>Dec</v>
      </c>
    </row>
    <row r="4737" spans="2:16" ht="14.25" customHeight="1" x14ac:dyDescent="0.4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c r="O4737" s="5">
        <f t="shared" si="146"/>
        <v>2020</v>
      </c>
      <c r="P4737" s="5" t="str">
        <f t="shared" si="147"/>
        <v>Dec</v>
      </c>
    </row>
    <row r="4738" spans="2:16" ht="14.25" customHeight="1" x14ac:dyDescent="0.4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c r="O4738" s="5">
        <f t="shared" si="146"/>
        <v>2020</v>
      </c>
      <c r="P4738" s="5" t="str">
        <f t="shared" si="147"/>
        <v>Dec</v>
      </c>
    </row>
    <row r="4739" spans="2:16" ht="14.25" customHeight="1" x14ac:dyDescent="0.4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c r="O4739" s="5">
        <f t="shared" si="146"/>
        <v>2020</v>
      </c>
      <c r="P4739" s="5" t="str">
        <f t="shared" si="147"/>
        <v>Dec</v>
      </c>
    </row>
    <row r="4740" spans="2:16" ht="14.25" customHeight="1" x14ac:dyDescent="0.4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c r="O4740" s="5">
        <f t="shared" si="146"/>
        <v>2020</v>
      </c>
      <c r="P4740" s="5" t="str">
        <f t="shared" si="147"/>
        <v>Dec</v>
      </c>
    </row>
    <row r="4741" spans="2:16" ht="14.25" customHeight="1" x14ac:dyDescent="0.4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c r="O4741" s="5">
        <f t="shared" si="146"/>
        <v>2020</v>
      </c>
      <c r="P4741" s="5" t="str">
        <f t="shared" si="147"/>
        <v>Dec</v>
      </c>
    </row>
    <row r="4742" spans="2:16" ht="14.25" customHeight="1" x14ac:dyDescent="0.4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c r="O4742" s="5">
        <f t="shared" si="146"/>
        <v>2020</v>
      </c>
      <c r="P4742" s="5" t="str">
        <f t="shared" si="147"/>
        <v>Dec</v>
      </c>
    </row>
    <row r="4743" spans="2:16" ht="14.25" customHeight="1" x14ac:dyDescent="0.4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c r="O4743" s="5">
        <f t="shared" ref="O4743:O4806" si="148">YEAR(D4743)</f>
        <v>2020</v>
      </c>
      <c r="P4743" s="5" t="str">
        <f t="shared" ref="P4743:P4806" si="149">TEXT(D4743, "mmm")</f>
        <v>Dec</v>
      </c>
    </row>
    <row r="4744" spans="2:16" ht="14.25" customHeight="1" x14ac:dyDescent="0.4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c r="O4744" s="5">
        <f t="shared" si="148"/>
        <v>2020</v>
      </c>
      <c r="P4744" s="5" t="str">
        <f t="shared" si="149"/>
        <v>Dec</v>
      </c>
    </row>
    <row r="4745" spans="2:16" ht="14.25" customHeight="1" x14ac:dyDescent="0.4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c r="O4745" s="5">
        <f t="shared" si="148"/>
        <v>2020</v>
      </c>
      <c r="P4745" s="5" t="str">
        <f t="shared" si="149"/>
        <v>Dec</v>
      </c>
    </row>
    <row r="4746" spans="2:16" ht="14.25" customHeight="1" x14ac:dyDescent="0.4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c r="O4746" s="5">
        <f t="shared" si="148"/>
        <v>2020</v>
      </c>
      <c r="P4746" s="5" t="str">
        <f t="shared" si="149"/>
        <v>Dec</v>
      </c>
    </row>
    <row r="4747" spans="2:16" ht="14.25" customHeight="1" x14ac:dyDescent="0.4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c r="O4747" s="5">
        <f t="shared" si="148"/>
        <v>2020</v>
      </c>
      <c r="P4747" s="5" t="str">
        <f t="shared" si="149"/>
        <v>Dec</v>
      </c>
    </row>
    <row r="4748" spans="2:16" ht="14.25" customHeight="1" x14ac:dyDescent="0.4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c r="O4748" s="5">
        <f t="shared" si="148"/>
        <v>2020</v>
      </c>
      <c r="P4748" s="5" t="str">
        <f t="shared" si="149"/>
        <v>Dec</v>
      </c>
    </row>
    <row r="4749" spans="2:16" ht="14.25" customHeight="1" x14ac:dyDescent="0.4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c r="O4749" s="5">
        <f t="shared" si="148"/>
        <v>2020</v>
      </c>
      <c r="P4749" s="5" t="str">
        <f t="shared" si="149"/>
        <v>Dec</v>
      </c>
    </row>
    <row r="4750" spans="2:16" ht="14.25" customHeight="1" x14ac:dyDescent="0.4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c r="O4750" s="5">
        <f t="shared" si="148"/>
        <v>2020</v>
      </c>
      <c r="P4750" s="5" t="str">
        <f t="shared" si="149"/>
        <v>Dec</v>
      </c>
    </row>
    <row r="4751" spans="2:16" ht="14.25" customHeight="1" x14ac:dyDescent="0.4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c r="O4751" s="5">
        <f t="shared" si="148"/>
        <v>2020</v>
      </c>
      <c r="P4751" s="5" t="str">
        <f t="shared" si="149"/>
        <v>Dec</v>
      </c>
    </row>
    <row r="4752" spans="2:16" ht="14.25" customHeight="1" x14ac:dyDescent="0.4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c r="O4752" s="5">
        <f t="shared" si="148"/>
        <v>2020</v>
      </c>
      <c r="P4752" s="5" t="str">
        <f t="shared" si="149"/>
        <v>Dec</v>
      </c>
    </row>
    <row r="4753" spans="2:16" ht="14.25" customHeight="1" x14ac:dyDescent="0.4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c r="O4753" s="5">
        <f t="shared" si="148"/>
        <v>2020</v>
      </c>
      <c r="P4753" s="5" t="str">
        <f t="shared" si="149"/>
        <v>Dec</v>
      </c>
    </row>
    <row r="4754" spans="2:16" ht="14.25" customHeight="1" x14ac:dyDescent="0.4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c r="O4754" s="5">
        <f t="shared" si="148"/>
        <v>2020</v>
      </c>
      <c r="P4754" s="5" t="str">
        <f t="shared" si="149"/>
        <v>Dec</v>
      </c>
    </row>
    <row r="4755" spans="2:16" ht="14.25" customHeight="1" x14ac:dyDescent="0.4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c r="O4755" s="5">
        <f t="shared" si="148"/>
        <v>2020</v>
      </c>
      <c r="P4755" s="5" t="str">
        <f t="shared" si="149"/>
        <v>Dec</v>
      </c>
    </row>
    <row r="4756" spans="2:16" ht="14.25" customHeight="1" x14ac:dyDescent="0.4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c r="O4756" s="5">
        <f t="shared" si="148"/>
        <v>2020</v>
      </c>
      <c r="P4756" s="5" t="str">
        <f t="shared" si="149"/>
        <v>Dec</v>
      </c>
    </row>
    <row r="4757" spans="2:16" ht="14.25" customHeight="1" x14ac:dyDescent="0.4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c r="O4757" s="5">
        <f t="shared" si="148"/>
        <v>2020</v>
      </c>
      <c r="P4757" s="5" t="str">
        <f t="shared" si="149"/>
        <v>Dec</v>
      </c>
    </row>
    <row r="4758" spans="2:16" ht="14.25" customHeight="1" x14ac:dyDescent="0.4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c r="O4758" s="5">
        <f t="shared" si="148"/>
        <v>2021</v>
      </c>
      <c r="P4758" s="5" t="str">
        <f t="shared" si="149"/>
        <v>Jan</v>
      </c>
    </row>
    <row r="4759" spans="2:16" ht="14.25" customHeight="1" x14ac:dyDescent="0.4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c r="O4759" s="5">
        <f t="shared" si="148"/>
        <v>2021</v>
      </c>
      <c r="P4759" s="5" t="str">
        <f t="shared" si="149"/>
        <v>Jan</v>
      </c>
    </row>
    <row r="4760" spans="2:16" ht="14.25" customHeight="1" x14ac:dyDescent="0.4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c r="O4760" s="5">
        <f t="shared" si="148"/>
        <v>2021</v>
      </c>
      <c r="P4760" s="5" t="str">
        <f t="shared" si="149"/>
        <v>Jan</v>
      </c>
    </row>
    <row r="4761" spans="2:16" ht="14.25" customHeight="1" x14ac:dyDescent="0.4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c r="O4761" s="5">
        <f t="shared" si="148"/>
        <v>2021</v>
      </c>
      <c r="P4761" s="5" t="str">
        <f t="shared" si="149"/>
        <v>Jan</v>
      </c>
    </row>
    <row r="4762" spans="2:16" ht="14.25" customHeight="1" x14ac:dyDescent="0.4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c r="O4762" s="5">
        <f t="shared" si="148"/>
        <v>2021</v>
      </c>
      <c r="P4762" s="5" t="str">
        <f t="shared" si="149"/>
        <v>Jan</v>
      </c>
    </row>
    <row r="4763" spans="2:16" ht="14.25" customHeight="1" x14ac:dyDescent="0.4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c r="O4763" s="5">
        <f t="shared" si="148"/>
        <v>2021</v>
      </c>
      <c r="P4763" s="5" t="str">
        <f t="shared" si="149"/>
        <v>Jan</v>
      </c>
    </row>
    <row r="4764" spans="2:16" ht="14.25" customHeight="1" x14ac:dyDescent="0.4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c r="O4764" s="5">
        <f t="shared" si="148"/>
        <v>2021</v>
      </c>
      <c r="P4764" s="5" t="str">
        <f t="shared" si="149"/>
        <v>Jan</v>
      </c>
    </row>
    <row r="4765" spans="2:16" ht="14.25" customHeight="1" x14ac:dyDescent="0.4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c r="O4765" s="5">
        <f t="shared" si="148"/>
        <v>2021</v>
      </c>
      <c r="P4765" s="5" t="str">
        <f t="shared" si="149"/>
        <v>Jan</v>
      </c>
    </row>
    <row r="4766" spans="2:16" ht="14.25" customHeight="1" x14ac:dyDescent="0.4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c r="O4766" s="5">
        <f t="shared" si="148"/>
        <v>2021</v>
      </c>
      <c r="P4766" s="5" t="str">
        <f t="shared" si="149"/>
        <v>Jan</v>
      </c>
    </row>
    <row r="4767" spans="2:16" ht="14.25" customHeight="1" x14ac:dyDescent="0.4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c r="O4767" s="5">
        <f t="shared" si="148"/>
        <v>2021</v>
      </c>
      <c r="P4767" s="5" t="str">
        <f t="shared" si="149"/>
        <v>Jan</v>
      </c>
    </row>
    <row r="4768" spans="2:16" ht="14.25" customHeight="1" x14ac:dyDescent="0.4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c r="O4768" s="5">
        <f t="shared" si="148"/>
        <v>2021</v>
      </c>
      <c r="P4768" s="5" t="str">
        <f t="shared" si="149"/>
        <v>Jan</v>
      </c>
    </row>
    <row r="4769" spans="2:16" ht="14.25" customHeight="1" x14ac:dyDescent="0.4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c r="O4769" s="5">
        <f t="shared" si="148"/>
        <v>2021</v>
      </c>
      <c r="P4769" s="5" t="str">
        <f t="shared" si="149"/>
        <v>Jan</v>
      </c>
    </row>
    <row r="4770" spans="2:16" ht="14.25" customHeight="1" x14ac:dyDescent="0.4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c r="O4770" s="5">
        <f t="shared" si="148"/>
        <v>2021</v>
      </c>
      <c r="P4770" s="5" t="str">
        <f t="shared" si="149"/>
        <v>Jan</v>
      </c>
    </row>
    <row r="4771" spans="2:16" ht="14.25" customHeight="1" x14ac:dyDescent="0.4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c r="O4771" s="5">
        <f t="shared" si="148"/>
        <v>2021</v>
      </c>
      <c r="P4771" s="5" t="str">
        <f t="shared" si="149"/>
        <v>Jan</v>
      </c>
    </row>
    <row r="4772" spans="2:16" ht="14.25" customHeight="1" x14ac:dyDescent="0.4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c r="O4772" s="5">
        <f t="shared" si="148"/>
        <v>2021</v>
      </c>
      <c r="P4772" s="5" t="str">
        <f t="shared" si="149"/>
        <v>Jan</v>
      </c>
    </row>
    <row r="4773" spans="2:16" ht="14.25" customHeight="1" x14ac:dyDescent="0.4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c r="O4773" s="5">
        <f t="shared" si="148"/>
        <v>2021</v>
      </c>
      <c r="P4773" s="5" t="str">
        <f t="shared" si="149"/>
        <v>Jan</v>
      </c>
    </row>
    <row r="4774" spans="2:16" ht="14.25" customHeight="1" x14ac:dyDescent="0.4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c r="O4774" s="5">
        <f t="shared" si="148"/>
        <v>2021</v>
      </c>
      <c r="P4774" s="5" t="str">
        <f t="shared" si="149"/>
        <v>Jan</v>
      </c>
    </row>
    <row r="4775" spans="2:16" ht="14.25" customHeight="1" x14ac:dyDescent="0.4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c r="O4775" s="5">
        <f t="shared" si="148"/>
        <v>2021</v>
      </c>
      <c r="P4775" s="5" t="str">
        <f t="shared" si="149"/>
        <v>Jan</v>
      </c>
    </row>
    <row r="4776" spans="2:16" ht="14.25" customHeight="1" x14ac:dyDescent="0.4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c r="O4776" s="5">
        <f t="shared" si="148"/>
        <v>2021</v>
      </c>
      <c r="P4776" s="5" t="str">
        <f t="shared" si="149"/>
        <v>Jan</v>
      </c>
    </row>
    <row r="4777" spans="2:16" ht="14.25" customHeight="1" x14ac:dyDescent="0.4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c r="O4777" s="5">
        <f t="shared" si="148"/>
        <v>2021</v>
      </c>
      <c r="P4777" s="5" t="str">
        <f t="shared" si="149"/>
        <v>Jan</v>
      </c>
    </row>
    <row r="4778" spans="2:16" ht="14.25" customHeight="1" x14ac:dyDescent="0.4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c r="O4778" s="5">
        <f t="shared" si="148"/>
        <v>2021</v>
      </c>
      <c r="P4778" s="5" t="str">
        <f t="shared" si="149"/>
        <v>Jan</v>
      </c>
    </row>
    <row r="4779" spans="2:16" ht="14.25" customHeight="1" x14ac:dyDescent="0.4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c r="O4779" s="5">
        <f t="shared" si="148"/>
        <v>2021</v>
      </c>
      <c r="P4779" s="5" t="str">
        <f t="shared" si="149"/>
        <v>Jan</v>
      </c>
    </row>
    <row r="4780" spans="2:16" ht="14.25" customHeight="1" x14ac:dyDescent="0.4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c r="O4780" s="5">
        <f t="shared" si="148"/>
        <v>2021</v>
      </c>
      <c r="P4780" s="5" t="str">
        <f t="shared" si="149"/>
        <v>Jan</v>
      </c>
    </row>
    <row r="4781" spans="2:16" ht="14.25" customHeight="1" x14ac:dyDescent="0.4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c r="O4781" s="5">
        <f t="shared" si="148"/>
        <v>2021</v>
      </c>
      <c r="P4781" s="5" t="str">
        <f t="shared" si="149"/>
        <v>Jan</v>
      </c>
    </row>
    <row r="4782" spans="2:16" ht="14.25" customHeight="1" x14ac:dyDescent="0.4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c r="O4782" s="5">
        <f t="shared" si="148"/>
        <v>2021</v>
      </c>
      <c r="P4782" s="5" t="str">
        <f t="shared" si="149"/>
        <v>Jan</v>
      </c>
    </row>
    <row r="4783" spans="2:16" ht="14.25" customHeight="1" x14ac:dyDescent="0.4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c r="O4783" s="5">
        <f t="shared" si="148"/>
        <v>2021</v>
      </c>
      <c r="P4783" s="5" t="str">
        <f t="shared" si="149"/>
        <v>Jan</v>
      </c>
    </row>
    <row r="4784" spans="2:16" ht="14.25" customHeight="1" x14ac:dyDescent="0.4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c r="O4784" s="5">
        <f t="shared" si="148"/>
        <v>2021</v>
      </c>
      <c r="P4784" s="5" t="str">
        <f t="shared" si="149"/>
        <v>Jan</v>
      </c>
    </row>
    <row r="4785" spans="2:16" ht="14.25" customHeight="1" x14ac:dyDescent="0.4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c r="O4785" s="5">
        <f t="shared" si="148"/>
        <v>2021</v>
      </c>
      <c r="P4785" s="5" t="str">
        <f t="shared" si="149"/>
        <v>Jan</v>
      </c>
    </row>
    <row r="4786" spans="2:16" ht="14.25" customHeight="1" x14ac:dyDescent="0.4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c r="O4786" s="5">
        <f t="shared" si="148"/>
        <v>2021</v>
      </c>
      <c r="P4786" s="5" t="str">
        <f t="shared" si="149"/>
        <v>Jan</v>
      </c>
    </row>
    <row r="4787" spans="2:16" ht="14.25" customHeight="1" x14ac:dyDescent="0.4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c r="O4787" s="5">
        <f t="shared" si="148"/>
        <v>2021</v>
      </c>
      <c r="P4787" s="5" t="str">
        <f t="shared" si="149"/>
        <v>Jan</v>
      </c>
    </row>
    <row r="4788" spans="2:16" ht="14.25" customHeight="1" x14ac:dyDescent="0.4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c r="O4788" s="5">
        <f t="shared" si="148"/>
        <v>2021</v>
      </c>
      <c r="P4788" s="5" t="str">
        <f t="shared" si="149"/>
        <v>Jan</v>
      </c>
    </row>
    <row r="4789" spans="2:16" ht="14.25" customHeight="1" x14ac:dyDescent="0.4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c r="O4789" s="5">
        <f t="shared" si="148"/>
        <v>2021</v>
      </c>
      <c r="P4789" s="5" t="str">
        <f t="shared" si="149"/>
        <v>Feb</v>
      </c>
    </row>
    <row r="4790" spans="2:16" ht="14.25" customHeight="1" x14ac:dyDescent="0.4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c r="O4790" s="5">
        <f t="shared" si="148"/>
        <v>2021</v>
      </c>
      <c r="P4790" s="5" t="str">
        <f t="shared" si="149"/>
        <v>Feb</v>
      </c>
    </row>
    <row r="4791" spans="2:16" ht="14.25" customHeight="1" x14ac:dyDescent="0.4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c r="O4791" s="5">
        <f t="shared" si="148"/>
        <v>2021</v>
      </c>
      <c r="P4791" s="5" t="str">
        <f t="shared" si="149"/>
        <v>Feb</v>
      </c>
    </row>
    <row r="4792" spans="2:16" ht="14.25" customHeight="1" x14ac:dyDescent="0.4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c r="O4792" s="5">
        <f t="shared" si="148"/>
        <v>2021</v>
      </c>
      <c r="P4792" s="5" t="str">
        <f t="shared" si="149"/>
        <v>Feb</v>
      </c>
    </row>
    <row r="4793" spans="2:16" ht="14.25" customHeight="1" x14ac:dyDescent="0.4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c r="O4793" s="5">
        <f t="shared" si="148"/>
        <v>2021</v>
      </c>
      <c r="P4793" s="5" t="str">
        <f t="shared" si="149"/>
        <v>Feb</v>
      </c>
    </row>
    <row r="4794" spans="2:16" ht="14.25" customHeight="1" x14ac:dyDescent="0.4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c r="O4794" s="5">
        <f t="shared" si="148"/>
        <v>2021</v>
      </c>
      <c r="P4794" s="5" t="str">
        <f t="shared" si="149"/>
        <v>Feb</v>
      </c>
    </row>
    <row r="4795" spans="2:16" ht="14.25" customHeight="1" x14ac:dyDescent="0.4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c r="O4795" s="5">
        <f t="shared" si="148"/>
        <v>2021</v>
      </c>
      <c r="P4795" s="5" t="str">
        <f t="shared" si="149"/>
        <v>Feb</v>
      </c>
    </row>
    <row r="4796" spans="2:16" ht="14.25" customHeight="1" x14ac:dyDescent="0.4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c r="O4796" s="5">
        <f t="shared" si="148"/>
        <v>2021</v>
      </c>
      <c r="P4796" s="5" t="str">
        <f t="shared" si="149"/>
        <v>Feb</v>
      </c>
    </row>
    <row r="4797" spans="2:16" ht="14.25" customHeight="1" x14ac:dyDescent="0.4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c r="O4797" s="5">
        <f t="shared" si="148"/>
        <v>2021</v>
      </c>
      <c r="P4797" s="5" t="str">
        <f t="shared" si="149"/>
        <v>Feb</v>
      </c>
    </row>
    <row r="4798" spans="2:16" ht="14.25" customHeight="1" x14ac:dyDescent="0.4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c r="O4798" s="5">
        <f t="shared" si="148"/>
        <v>2021</v>
      </c>
      <c r="P4798" s="5" t="str">
        <f t="shared" si="149"/>
        <v>Feb</v>
      </c>
    </row>
    <row r="4799" spans="2:16" ht="14.25" customHeight="1" x14ac:dyDescent="0.4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c r="O4799" s="5">
        <f t="shared" si="148"/>
        <v>2021</v>
      </c>
      <c r="P4799" s="5" t="str">
        <f t="shared" si="149"/>
        <v>Feb</v>
      </c>
    </row>
    <row r="4800" spans="2:16" ht="14.25" customHeight="1" x14ac:dyDescent="0.4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c r="O4800" s="5">
        <f t="shared" si="148"/>
        <v>2021</v>
      </c>
      <c r="P4800" s="5" t="str">
        <f t="shared" si="149"/>
        <v>Feb</v>
      </c>
    </row>
    <row r="4801" spans="2:16" ht="14.25" customHeight="1" x14ac:dyDescent="0.4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c r="O4801" s="5">
        <f t="shared" si="148"/>
        <v>2021</v>
      </c>
      <c r="P4801" s="5" t="str">
        <f t="shared" si="149"/>
        <v>Feb</v>
      </c>
    </row>
    <row r="4802" spans="2:16" ht="14.25" customHeight="1" x14ac:dyDescent="0.4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c r="O4802" s="5">
        <f t="shared" si="148"/>
        <v>2021</v>
      </c>
      <c r="P4802" s="5" t="str">
        <f t="shared" si="149"/>
        <v>Feb</v>
      </c>
    </row>
    <row r="4803" spans="2:16" ht="14.25" customHeight="1" x14ac:dyDescent="0.4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c r="O4803" s="5">
        <f t="shared" si="148"/>
        <v>2021</v>
      </c>
      <c r="P4803" s="5" t="str">
        <f t="shared" si="149"/>
        <v>Feb</v>
      </c>
    </row>
    <row r="4804" spans="2:16" ht="14.25" customHeight="1" x14ac:dyDescent="0.4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c r="O4804" s="5">
        <f t="shared" si="148"/>
        <v>2021</v>
      </c>
      <c r="P4804" s="5" t="str">
        <f t="shared" si="149"/>
        <v>Feb</v>
      </c>
    </row>
    <row r="4805" spans="2:16" ht="14.25" customHeight="1" x14ac:dyDescent="0.4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c r="O4805" s="5">
        <f t="shared" si="148"/>
        <v>2021</v>
      </c>
      <c r="P4805" s="5" t="str">
        <f t="shared" si="149"/>
        <v>Feb</v>
      </c>
    </row>
    <row r="4806" spans="2:16" ht="14.25" customHeight="1" x14ac:dyDescent="0.4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c r="O4806" s="5">
        <f t="shared" si="148"/>
        <v>2021</v>
      </c>
      <c r="P4806" s="5" t="str">
        <f t="shared" si="149"/>
        <v>Feb</v>
      </c>
    </row>
    <row r="4807" spans="2:16" ht="14.25" customHeight="1" x14ac:dyDescent="0.4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c r="O4807" s="5">
        <f t="shared" ref="O4807:O4870" si="150">YEAR(D4807)</f>
        <v>2021</v>
      </c>
      <c r="P4807" s="5" t="str">
        <f t="shared" ref="P4807:P4870" si="151">TEXT(D4807, "mmm")</f>
        <v>Feb</v>
      </c>
    </row>
    <row r="4808" spans="2:16" ht="14.25" customHeight="1" x14ac:dyDescent="0.4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c r="O4808" s="5">
        <f t="shared" si="150"/>
        <v>2021</v>
      </c>
      <c r="P4808" s="5" t="str">
        <f t="shared" si="151"/>
        <v>Feb</v>
      </c>
    </row>
    <row r="4809" spans="2:16" ht="14.25" customHeight="1" x14ac:dyDescent="0.4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c r="O4809" s="5">
        <f t="shared" si="150"/>
        <v>2021</v>
      </c>
      <c r="P4809" s="5" t="str">
        <f t="shared" si="151"/>
        <v>Feb</v>
      </c>
    </row>
    <row r="4810" spans="2:16" ht="14.25" customHeight="1" x14ac:dyDescent="0.4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c r="O4810" s="5">
        <f t="shared" si="150"/>
        <v>2021</v>
      </c>
      <c r="P4810" s="5" t="str">
        <f t="shared" si="151"/>
        <v>Feb</v>
      </c>
    </row>
    <row r="4811" spans="2:16" ht="14.25" customHeight="1" x14ac:dyDescent="0.4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c r="O4811" s="5">
        <f t="shared" si="150"/>
        <v>2021</v>
      </c>
      <c r="P4811" s="5" t="str">
        <f t="shared" si="151"/>
        <v>Feb</v>
      </c>
    </row>
    <row r="4812" spans="2:16" ht="14.25" customHeight="1" x14ac:dyDescent="0.4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c r="O4812" s="5">
        <f t="shared" si="150"/>
        <v>2021</v>
      </c>
      <c r="P4812" s="5" t="str">
        <f t="shared" si="151"/>
        <v>Feb</v>
      </c>
    </row>
    <row r="4813" spans="2:16" ht="14.25" customHeight="1" x14ac:dyDescent="0.4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c r="O4813" s="5">
        <f t="shared" si="150"/>
        <v>2021</v>
      </c>
      <c r="P4813" s="5" t="str">
        <f t="shared" si="151"/>
        <v>Feb</v>
      </c>
    </row>
    <row r="4814" spans="2:16" ht="14.25" customHeight="1" x14ac:dyDescent="0.4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c r="O4814" s="5">
        <f t="shared" si="150"/>
        <v>2021</v>
      </c>
      <c r="P4814" s="5" t="str">
        <f t="shared" si="151"/>
        <v>Feb</v>
      </c>
    </row>
    <row r="4815" spans="2:16" ht="14.25" customHeight="1" x14ac:dyDescent="0.4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c r="O4815" s="5">
        <f t="shared" si="150"/>
        <v>2021</v>
      </c>
      <c r="P4815" s="5" t="str">
        <f t="shared" si="151"/>
        <v>Feb</v>
      </c>
    </row>
    <row r="4816" spans="2:16" ht="14.25" customHeight="1" x14ac:dyDescent="0.4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c r="O4816" s="5">
        <f t="shared" si="150"/>
        <v>2021</v>
      </c>
      <c r="P4816" s="5" t="str">
        <f t="shared" si="151"/>
        <v>Feb</v>
      </c>
    </row>
    <row r="4817" spans="2:16" ht="14.25" customHeight="1" x14ac:dyDescent="0.4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c r="O4817" s="5">
        <f t="shared" si="150"/>
        <v>2021</v>
      </c>
      <c r="P4817" s="5" t="str">
        <f t="shared" si="151"/>
        <v>Mar</v>
      </c>
    </row>
    <row r="4818" spans="2:16" ht="14.25" customHeight="1" x14ac:dyDescent="0.4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c r="O4818" s="5">
        <f t="shared" si="150"/>
        <v>2021</v>
      </c>
      <c r="P4818" s="5" t="str">
        <f t="shared" si="151"/>
        <v>Mar</v>
      </c>
    </row>
    <row r="4819" spans="2:16" ht="14.25" customHeight="1" x14ac:dyDescent="0.4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c r="O4819" s="5">
        <f t="shared" si="150"/>
        <v>2021</v>
      </c>
      <c r="P4819" s="5" t="str">
        <f t="shared" si="151"/>
        <v>Mar</v>
      </c>
    </row>
    <row r="4820" spans="2:16" ht="14.25" customHeight="1" x14ac:dyDescent="0.4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c r="O4820" s="5">
        <f t="shared" si="150"/>
        <v>2021</v>
      </c>
      <c r="P4820" s="5" t="str">
        <f t="shared" si="151"/>
        <v>Mar</v>
      </c>
    </row>
    <row r="4821" spans="2:16" ht="14.25" customHeight="1" x14ac:dyDescent="0.4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c r="O4821" s="5">
        <f t="shared" si="150"/>
        <v>2021</v>
      </c>
      <c r="P4821" s="5" t="str">
        <f t="shared" si="151"/>
        <v>Mar</v>
      </c>
    </row>
    <row r="4822" spans="2:16" ht="14.25" customHeight="1" x14ac:dyDescent="0.4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c r="O4822" s="5">
        <f t="shared" si="150"/>
        <v>2021</v>
      </c>
      <c r="P4822" s="5" t="str">
        <f t="shared" si="151"/>
        <v>Mar</v>
      </c>
    </row>
    <row r="4823" spans="2:16" ht="14.25" customHeight="1" x14ac:dyDescent="0.4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c r="O4823" s="5">
        <f t="shared" si="150"/>
        <v>2021</v>
      </c>
      <c r="P4823" s="5" t="str">
        <f t="shared" si="151"/>
        <v>Mar</v>
      </c>
    </row>
    <row r="4824" spans="2:16" ht="14.25" customHeight="1" x14ac:dyDescent="0.4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c r="O4824" s="5">
        <f t="shared" si="150"/>
        <v>2021</v>
      </c>
      <c r="P4824" s="5" t="str">
        <f t="shared" si="151"/>
        <v>Mar</v>
      </c>
    </row>
    <row r="4825" spans="2:16" ht="14.25" customHeight="1" x14ac:dyDescent="0.4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c r="O4825" s="5">
        <f t="shared" si="150"/>
        <v>2021</v>
      </c>
      <c r="P4825" s="5" t="str">
        <f t="shared" si="151"/>
        <v>Mar</v>
      </c>
    </row>
    <row r="4826" spans="2:16" ht="14.25" customHeight="1" x14ac:dyDescent="0.4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c r="O4826" s="5">
        <f t="shared" si="150"/>
        <v>2021</v>
      </c>
      <c r="P4826" s="5" t="str">
        <f t="shared" si="151"/>
        <v>Mar</v>
      </c>
    </row>
    <row r="4827" spans="2:16" ht="14.25" customHeight="1" x14ac:dyDescent="0.4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c r="O4827" s="5">
        <f t="shared" si="150"/>
        <v>2021</v>
      </c>
      <c r="P4827" s="5" t="str">
        <f t="shared" si="151"/>
        <v>Mar</v>
      </c>
    </row>
    <row r="4828" spans="2:16" ht="14.25" customHeight="1" x14ac:dyDescent="0.4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c r="O4828" s="5">
        <f t="shared" si="150"/>
        <v>2021</v>
      </c>
      <c r="P4828" s="5" t="str">
        <f t="shared" si="151"/>
        <v>Mar</v>
      </c>
    </row>
    <row r="4829" spans="2:16" ht="14.25" customHeight="1" x14ac:dyDescent="0.4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c r="O4829" s="5">
        <f t="shared" si="150"/>
        <v>2021</v>
      </c>
      <c r="P4829" s="5" t="str">
        <f t="shared" si="151"/>
        <v>Mar</v>
      </c>
    </row>
    <row r="4830" spans="2:16" ht="14.25" customHeight="1" x14ac:dyDescent="0.4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c r="O4830" s="5">
        <f t="shared" si="150"/>
        <v>2021</v>
      </c>
      <c r="P4830" s="5" t="str">
        <f t="shared" si="151"/>
        <v>Mar</v>
      </c>
    </row>
    <row r="4831" spans="2:16" ht="14.25" customHeight="1" x14ac:dyDescent="0.4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c r="O4831" s="5">
        <f t="shared" si="150"/>
        <v>2021</v>
      </c>
      <c r="P4831" s="5" t="str">
        <f t="shared" si="151"/>
        <v>Mar</v>
      </c>
    </row>
    <row r="4832" spans="2:16" ht="14.25" customHeight="1" x14ac:dyDescent="0.4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c r="O4832" s="5">
        <f t="shared" si="150"/>
        <v>2021</v>
      </c>
      <c r="P4832" s="5" t="str">
        <f t="shared" si="151"/>
        <v>Mar</v>
      </c>
    </row>
    <row r="4833" spans="2:16" ht="14.25" customHeight="1" x14ac:dyDescent="0.4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c r="O4833" s="5">
        <f t="shared" si="150"/>
        <v>2021</v>
      </c>
      <c r="P4833" s="5" t="str">
        <f t="shared" si="151"/>
        <v>Mar</v>
      </c>
    </row>
    <row r="4834" spans="2:16" ht="14.25" customHeight="1" x14ac:dyDescent="0.4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c r="O4834" s="5">
        <f t="shared" si="150"/>
        <v>2021</v>
      </c>
      <c r="P4834" s="5" t="str">
        <f t="shared" si="151"/>
        <v>Mar</v>
      </c>
    </row>
    <row r="4835" spans="2:16" ht="14.25" customHeight="1" x14ac:dyDescent="0.4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c r="O4835" s="5">
        <f t="shared" si="150"/>
        <v>2021</v>
      </c>
      <c r="P4835" s="5" t="str">
        <f t="shared" si="151"/>
        <v>Mar</v>
      </c>
    </row>
    <row r="4836" spans="2:16" ht="14.25" customHeight="1" x14ac:dyDescent="0.4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c r="O4836" s="5">
        <f t="shared" si="150"/>
        <v>2021</v>
      </c>
      <c r="P4836" s="5" t="str">
        <f t="shared" si="151"/>
        <v>Mar</v>
      </c>
    </row>
    <row r="4837" spans="2:16" ht="14.25" customHeight="1" x14ac:dyDescent="0.4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c r="O4837" s="5">
        <f t="shared" si="150"/>
        <v>2021</v>
      </c>
      <c r="P4837" s="5" t="str">
        <f t="shared" si="151"/>
        <v>Mar</v>
      </c>
    </row>
    <row r="4838" spans="2:16" ht="14.25" customHeight="1" x14ac:dyDescent="0.4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c r="O4838" s="5">
        <f t="shared" si="150"/>
        <v>2021</v>
      </c>
      <c r="P4838" s="5" t="str">
        <f t="shared" si="151"/>
        <v>Mar</v>
      </c>
    </row>
    <row r="4839" spans="2:16" ht="14.25" customHeight="1" x14ac:dyDescent="0.4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c r="O4839" s="5">
        <f t="shared" si="150"/>
        <v>2021</v>
      </c>
      <c r="P4839" s="5" t="str">
        <f t="shared" si="151"/>
        <v>Mar</v>
      </c>
    </row>
    <row r="4840" spans="2:16" ht="14.25" customHeight="1" x14ac:dyDescent="0.4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c r="O4840" s="5">
        <f t="shared" si="150"/>
        <v>2021</v>
      </c>
      <c r="P4840" s="5" t="str">
        <f t="shared" si="151"/>
        <v>Mar</v>
      </c>
    </row>
    <row r="4841" spans="2:16" ht="14.25" customHeight="1" x14ac:dyDescent="0.4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c r="O4841" s="5">
        <f t="shared" si="150"/>
        <v>2021</v>
      </c>
      <c r="P4841" s="5" t="str">
        <f t="shared" si="151"/>
        <v>Mar</v>
      </c>
    </row>
    <row r="4842" spans="2:16" ht="14.25" customHeight="1" x14ac:dyDescent="0.4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c r="O4842" s="5">
        <f t="shared" si="150"/>
        <v>2021</v>
      </c>
      <c r="P4842" s="5" t="str">
        <f t="shared" si="151"/>
        <v>Mar</v>
      </c>
    </row>
    <row r="4843" spans="2:16" ht="14.25" customHeight="1" x14ac:dyDescent="0.4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c r="O4843" s="5">
        <f t="shared" si="150"/>
        <v>2021</v>
      </c>
      <c r="P4843" s="5" t="str">
        <f t="shared" si="151"/>
        <v>Mar</v>
      </c>
    </row>
    <row r="4844" spans="2:16" ht="14.25" customHeight="1" x14ac:dyDescent="0.4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c r="O4844" s="5">
        <f t="shared" si="150"/>
        <v>2021</v>
      </c>
      <c r="P4844" s="5" t="str">
        <f t="shared" si="151"/>
        <v>Mar</v>
      </c>
    </row>
    <row r="4845" spans="2:16" ht="14.25" customHeight="1" x14ac:dyDescent="0.4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c r="O4845" s="5">
        <f t="shared" si="150"/>
        <v>2021</v>
      </c>
      <c r="P4845" s="5" t="str">
        <f t="shared" si="151"/>
        <v>Mar</v>
      </c>
    </row>
    <row r="4846" spans="2:16" ht="14.25" customHeight="1" x14ac:dyDescent="0.4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c r="O4846" s="5">
        <f t="shared" si="150"/>
        <v>2021</v>
      </c>
      <c r="P4846" s="5" t="str">
        <f t="shared" si="151"/>
        <v>Mar</v>
      </c>
    </row>
    <row r="4847" spans="2:16" ht="14.25" customHeight="1" x14ac:dyDescent="0.4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c r="O4847" s="5">
        <f t="shared" si="150"/>
        <v>2021</v>
      </c>
      <c r="P4847" s="5" t="str">
        <f t="shared" si="151"/>
        <v>Mar</v>
      </c>
    </row>
    <row r="4848" spans="2:16" ht="14.25" customHeight="1" x14ac:dyDescent="0.4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c r="O4848" s="5">
        <f t="shared" si="150"/>
        <v>2021</v>
      </c>
      <c r="P4848" s="5" t="str">
        <f t="shared" si="151"/>
        <v>Apr</v>
      </c>
    </row>
    <row r="4849" spans="2:16" ht="14.25" customHeight="1" x14ac:dyDescent="0.4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c r="O4849" s="5">
        <f t="shared" si="150"/>
        <v>2021</v>
      </c>
      <c r="P4849" s="5" t="str">
        <f t="shared" si="151"/>
        <v>Apr</v>
      </c>
    </row>
    <row r="4850" spans="2:16" ht="14.25" customHeight="1" x14ac:dyDescent="0.4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c r="O4850" s="5">
        <f t="shared" si="150"/>
        <v>2021</v>
      </c>
      <c r="P4850" s="5" t="str">
        <f t="shared" si="151"/>
        <v>Apr</v>
      </c>
    </row>
    <row r="4851" spans="2:16" ht="14.25" customHeight="1" x14ac:dyDescent="0.4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c r="O4851" s="5">
        <f t="shared" si="150"/>
        <v>2021</v>
      </c>
      <c r="P4851" s="5" t="str">
        <f t="shared" si="151"/>
        <v>Apr</v>
      </c>
    </row>
    <row r="4852" spans="2:16" ht="14.25" customHeight="1" x14ac:dyDescent="0.4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c r="O4852" s="5">
        <f t="shared" si="150"/>
        <v>2021</v>
      </c>
      <c r="P4852" s="5" t="str">
        <f t="shared" si="151"/>
        <v>Apr</v>
      </c>
    </row>
    <row r="4853" spans="2:16" ht="14.25" customHeight="1" x14ac:dyDescent="0.4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c r="O4853" s="5">
        <f t="shared" si="150"/>
        <v>2021</v>
      </c>
      <c r="P4853" s="5" t="str">
        <f t="shared" si="151"/>
        <v>Apr</v>
      </c>
    </row>
    <row r="4854" spans="2:16" ht="14.25" customHeight="1" x14ac:dyDescent="0.4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c r="O4854" s="5">
        <f t="shared" si="150"/>
        <v>2021</v>
      </c>
      <c r="P4854" s="5" t="str">
        <f t="shared" si="151"/>
        <v>Apr</v>
      </c>
    </row>
    <row r="4855" spans="2:16" ht="14.25" customHeight="1" x14ac:dyDescent="0.4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c r="O4855" s="5">
        <f t="shared" si="150"/>
        <v>2021</v>
      </c>
      <c r="P4855" s="5" t="str">
        <f t="shared" si="151"/>
        <v>Apr</v>
      </c>
    </row>
    <row r="4856" spans="2:16" ht="14.25" customHeight="1" x14ac:dyDescent="0.4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c r="O4856" s="5">
        <f t="shared" si="150"/>
        <v>2021</v>
      </c>
      <c r="P4856" s="5" t="str">
        <f t="shared" si="151"/>
        <v>Apr</v>
      </c>
    </row>
    <row r="4857" spans="2:16" ht="14.25" customHeight="1" x14ac:dyDescent="0.4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c r="O4857" s="5">
        <f t="shared" si="150"/>
        <v>2021</v>
      </c>
      <c r="P4857" s="5" t="str">
        <f t="shared" si="151"/>
        <v>Apr</v>
      </c>
    </row>
    <row r="4858" spans="2:16" ht="14.25" customHeight="1" x14ac:dyDescent="0.4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c r="O4858" s="5">
        <f t="shared" si="150"/>
        <v>2021</v>
      </c>
      <c r="P4858" s="5" t="str">
        <f t="shared" si="151"/>
        <v>Apr</v>
      </c>
    </row>
    <row r="4859" spans="2:16" ht="14.25" customHeight="1" x14ac:dyDescent="0.4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c r="O4859" s="5">
        <f t="shared" si="150"/>
        <v>2021</v>
      </c>
      <c r="P4859" s="5" t="str">
        <f t="shared" si="151"/>
        <v>Apr</v>
      </c>
    </row>
    <row r="4860" spans="2:16" ht="14.25" customHeight="1" x14ac:dyDescent="0.4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c r="O4860" s="5">
        <f t="shared" si="150"/>
        <v>2021</v>
      </c>
      <c r="P4860" s="5" t="str">
        <f t="shared" si="151"/>
        <v>Apr</v>
      </c>
    </row>
    <row r="4861" spans="2:16" ht="14.25" customHeight="1" x14ac:dyDescent="0.4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c r="O4861" s="5">
        <f t="shared" si="150"/>
        <v>2021</v>
      </c>
      <c r="P4861" s="5" t="str">
        <f t="shared" si="151"/>
        <v>Apr</v>
      </c>
    </row>
    <row r="4862" spans="2:16" ht="14.25" customHeight="1" x14ac:dyDescent="0.4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c r="O4862" s="5">
        <f t="shared" si="150"/>
        <v>2021</v>
      </c>
      <c r="P4862" s="5" t="str">
        <f t="shared" si="151"/>
        <v>Apr</v>
      </c>
    </row>
    <row r="4863" spans="2:16" ht="14.25" customHeight="1" x14ac:dyDescent="0.4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c r="O4863" s="5">
        <f t="shared" si="150"/>
        <v>2021</v>
      </c>
      <c r="P4863" s="5" t="str">
        <f t="shared" si="151"/>
        <v>Apr</v>
      </c>
    </row>
    <row r="4864" spans="2:16" ht="14.25" customHeight="1" x14ac:dyDescent="0.4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c r="O4864" s="5">
        <f t="shared" si="150"/>
        <v>2021</v>
      </c>
      <c r="P4864" s="5" t="str">
        <f t="shared" si="151"/>
        <v>Apr</v>
      </c>
    </row>
    <row r="4865" spans="2:16" ht="14.25" customHeight="1" x14ac:dyDescent="0.4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c r="O4865" s="5">
        <f t="shared" si="150"/>
        <v>2021</v>
      </c>
      <c r="P4865" s="5" t="str">
        <f t="shared" si="151"/>
        <v>Apr</v>
      </c>
    </row>
    <row r="4866" spans="2:16" ht="14.25" customHeight="1" x14ac:dyDescent="0.4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c r="O4866" s="5">
        <f t="shared" si="150"/>
        <v>2021</v>
      </c>
      <c r="P4866" s="5" t="str">
        <f t="shared" si="151"/>
        <v>Apr</v>
      </c>
    </row>
    <row r="4867" spans="2:16" ht="14.25" customHeight="1" x14ac:dyDescent="0.4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c r="O4867" s="5">
        <f t="shared" si="150"/>
        <v>2021</v>
      </c>
      <c r="P4867" s="5" t="str">
        <f t="shared" si="151"/>
        <v>Apr</v>
      </c>
    </row>
    <row r="4868" spans="2:16" ht="14.25" customHeight="1" x14ac:dyDescent="0.4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c r="O4868" s="5">
        <f t="shared" si="150"/>
        <v>2021</v>
      </c>
      <c r="P4868" s="5" t="str">
        <f t="shared" si="151"/>
        <v>Apr</v>
      </c>
    </row>
    <row r="4869" spans="2:16" ht="14.25" customHeight="1" x14ac:dyDescent="0.4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c r="O4869" s="5">
        <f t="shared" si="150"/>
        <v>2021</v>
      </c>
      <c r="P4869" s="5" t="str">
        <f t="shared" si="151"/>
        <v>Apr</v>
      </c>
    </row>
    <row r="4870" spans="2:16" ht="14.25" customHeight="1" x14ac:dyDescent="0.4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c r="O4870" s="5">
        <f t="shared" si="150"/>
        <v>2021</v>
      </c>
      <c r="P4870" s="5" t="str">
        <f t="shared" si="151"/>
        <v>Apr</v>
      </c>
    </row>
    <row r="4871" spans="2:16" ht="14.25" customHeight="1" x14ac:dyDescent="0.4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c r="O4871" s="5">
        <f t="shared" ref="O4871:O4934" si="152">YEAR(D4871)</f>
        <v>2021</v>
      </c>
      <c r="P4871" s="5" t="str">
        <f t="shared" ref="P4871:P4934" si="153">TEXT(D4871, "mmm")</f>
        <v>Apr</v>
      </c>
    </row>
    <row r="4872" spans="2:16" ht="14.25" customHeight="1" x14ac:dyDescent="0.4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c r="O4872" s="5">
        <f t="shared" si="152"/>
        <v>2021</v>
      </c>
      <c r="P4872" s="5" t="str">
        <f t="shared" si="153"/>
        <v>Apr</v>
      </c>
    </row>
    <row r="4873" spans="2:16" ht="14.25" customHeight="1" x14ac:dyDescent="0.4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c r="O4873" s="5">
        <f t="shared" si="152"/>
        <v>2021</v>
      </c>
      <c r="P4873" s="5" t="str">
        <f t="shared" si="153"/>
        <v>Apr</v>
      </c>
    </row>
    <row r="4874" spans="2:16" ht="14.25" customHeight="1" x14ac:dyDescent="0.4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c r="O4874" s="5">
        <f t="shared" si="152"/>
        <v>2021</v>
      </c>
      <c r="P4874" s="5" t="str">
        <f t="shared" si="153"/>
        <v>Apr</v>
      </c>
    </row>
    <row r="4875" spans="2:16" ht="14.25" customHeight="1" x14ac:dyDescent="0.4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c r="O4875" s="5">
        <f t="shared" si="152"/>
        <v>2021</v>
      </c>
      <c r="P4875" s="5" t="str">
        <f t="shared" si="153"/>
        <v>Apr</v>
      </c>
    </row>
    <row r="4876" spans="2:16" ht="14.25" customHeight="1" x14ac:dyDescent="0.4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c r="O4876" s="5">
        <f t="shared" si="152"/>
        <v>2021</v>
      </c>
      <c r="P4876" s="5" t="str">
        <f t="shared" si="153"/>
        <v>Apr</v>
      </c>
    </row>
    <row r="4877" spans="2:16" ht="14.25" customHeight="1" x14ac:dyDescent="0.4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c r="O4877" s="5">
        <f t="shared" si="152"/>
        <v>2021</v>
      </c>
      <c r="P4877" s="5" t="str">
        <f t="shared" si="153"/>
        <v>Apr</v>
      </c>
    </row>
    <row r="4878" spans="2:16" ht="14.25" customHeight="1" x14ac:dyDescent="0.4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c r="O4878" s="5">
        <f t="shared" si="152"/>
        <v>2021</v>
      </c>
      <c r="P4878" s="5" t="str">
        <f t="shared" si="153"/>
        <v>May</v>
      </c>
    </row>
    <row r="4879" spans="2:16" ht="14.25" customHeight="1" x14ac:dyDescent="0.4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c r="O4879" s="5">
        <f t="shared" si="152"/>
        <v>2021</v>
      </c>
      <c r="P4879" s="5" t="str">
        <f t="shared" si="153"/>
        <v>May</v>
      </c>
    </row>
    <row r="4880" spans="2:16" ht="14.25" customHeight="1" x14ac:dyDescent="0.4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c r="O4880" s="5">
        <f t="shared" si="152"/>
        <v>2021</v>
      </c>
      <c r="P4880" s="5" t="str">
        <f t="shared" si="153"/>
        <v>May</v>
      </c>
    </row>
    <row r="4881" spans="2:16" ht="14.25" customHeight="1" x14ac:dyDescent="0.4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c r="O4881" s="5">
        <f t="shared" si="152"/>
        <v>2021</v>
      </c>
      <c r="P4881" s="5" t="str">
        <f t="shared" si="153"/>
        <v>May</v>
      </c>
    </row>
    <row r="4882" spans="2:16" ht="14.25" customHeight="1" x14ac:dyDescent="0.4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c r="O4882" s="5">
        <f t="shared" si="152"/>
        <v>2021</v>
      </c>
      <c r="P4882" s="5" t="str">
        <f t="shared" si="153"/>
        <v>May</v>
      </c>
    </row>
    <row r="4883" spans="2:16" ht="14.25" customHeight="1" x14ac:dyDescent="0.4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c r="O4883" s="5">
        <f t="shared" si="152"/>
        <v>2021</v>
      </c>
      <c r="P4883" s="5" t="str">
        <f t="shared" si="153"/>
        <v>May</v>
      </c>
    </row>
    <row r="4884" spans="2:16" ht="14.25" customHeight="1" x14ac:dyDescent="0.4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c r="O4884" s="5">
        <f t="shared" si="152"/>
        <v>2021</v>
      </c>
      <c r="P4884" s="5" t="str">
        <f t="shared" si="153"/>
        <v>May</v>
      </c>
    </row>
    <row r="4885" spans="2:16" ht="14.25" customHeight="1" x14ac:dyDescent="0.4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c r="O4885" s="5">
        <f t="shared" si="152"/>
        <v>2021</v>
      </c>
      <c r="P4885" s="5" t="str">
        <f t="shared" si="153"/>
        <v>May</v>
      </c>
    </row>
    <row r="4886" spans="2:16" ht="14.25" customHeight="1" x14ac:dyDescent="0.4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c r="O4886" s="5">
        <f t="shared" si="152"/>
        <v>2021</v>
      </c>
      <c r="P4886" s="5" t="str">
        <f t="shared" si="153"/>
        <v>May</v>
      </c>
    </row>
    <row r="4887" spans="2:16" ht="14.25" customHeight="1" x14ac:dyDescent="0.4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c r="O4887" s="5">
        <f t="shared" si="152"/>
        <v>2021</v>
      </c>
      <c r="P4887" s="5" t="str">
        <f t="shared" si="153"/>
        <v>May</v>
      </c>
    </row>
    <row r="4888" spans="2:16" ht="14.25" customHeight="1" x14ac:dyDescent="0.4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c r="O4888" s="5">
        <f t="shared" si="152"/>
        <v>2021</v>
      </c>
      <c r="P4888" s="5" t="str">
        <f t="shared" si="153"/>
        <v>May</v>
      </c>
    </row>
    <row r="4889" spans="2:16" ht="14.25" customHeight="1" x14ac:dyDescent="0.4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c r="O4889" s="5">
        <f t="shared" si="152"/>
        <v>2021</v>
      </c>
      <c r="P4889" s="5" t="str">
        <f t="shared" si="153"/>
        <v>May</v>
      </c>
    </row>
    <row r="4890" spans="2:16" ht="14.25" customHeight="1" x14ac:dyDescent="0.4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c r="O4890" s="5">
        <f t="shared" si="152"/>
        <v>2021</v>
      </c>
      <c r="P4890" s="5" t="str">
        <f t="shared" si="153"/>
        <v>May</v>
      </c>
    </row>
    <row r="4891" spans="2:16" ht="14.25" customHeight="1" x14ac:dyDescent="0.4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c r="O4891" s="5">
        <f t="shared" si="152"/>
        <v>2021</v>
      </c>
      <c r="P4891" s="5" t="str">
        <f t="shared" si="153"/>
        <v>May</v>
      </c>
    </row>
    <row r="4892" spans="2:16" ht="14.25" customHeight="1" x14ac:dyDescent="0.4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c r="O4892" s="5">
        <f t="shared" si="152"/>
        <v>2021</v>
      </c>
      <c r="P4892" s="5" t="str">
        <f t="shared" si="153"/>
        <v>May</v>
      </c>
    </row>
    <row r="4893" spans="2:16" ht="14.25" customHeight="1" x14ac:dyDescent="0.4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c r="O4893" s="5">
        <f t="shared" si="152"/>
        <v>2021</v>
      </c>
      <c r="P4893" s="5" t="str">
        <f t="shared" si="153"/>
        <v>May</v>
      </c>
    </row>
    <row r="4894" spans="2:16" ht="14.25" customHeight="1" x14ac:dyDescent="0.4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c r="O4894" s="5">
        <f t="shared" si="152"/>
        <v>2021</v>
      </c>
      <c r="P4894" s="5" t="str">
        <f t="shared" si="153"/>
        <v>May</v>
      </c>
    </row>
    <row r="4895" spans="2:16" ht="14.25" customHeight="1" x14ac:dyDescent="0.4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c r="O4895" s="5">
        <f t="shared" si="152"/>
        <v>2021</v>
      </c>
      <c r="P4895" s="5" t="str">
        <f t="shared" si="153"/>
        <v>May</v>
      </c>
    </row>
    <row r="4896" spans="2:16" ht="14.25" customHeight="1" x14ac:dyDescent="0.4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c r="O4896" s="5">
        <f t="shared" si="152"/>
        <v>2021</v>
      </c>
      <c r="P4896" s="5" t="str">
        <f t="shared" si="153"/>
        <v>May</v>
      </c>
    </row>
    <row r="4897" spans="2:16" ht="14.25" customHeight="1" x14ac:dyDescent="0.4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c r="O4897" s="5">
        <f t="shared" si="152"/>
        <v>2021</v>
      </c>
      <c r="P4897" s="5" t="str">
        <f t="shared" si="153"/>
        <v>May</v>
      </c>
    </row>
    <row r="4898" spans="2:16" ht="14.25" customHeight="1" x14ac:dyDescent="0.4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c r="O4898" s="5">
        <f t="shared" si="152"/>
        <v>2021</v>
      </c>
      <c r="P4898" s="5" t="str">
        <f t="shared" si="153"/>
        <v>May</v>
      </c>
    </row>
    <row r="4899" spans="2:16" ht="14.25" customHeight="1" x14ac:dyDescent="0.4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c r="O4899" s="5">
        <f t="shared" si="152"/>
        <v>2021</v>
      </c>
      <c r="P4899" s="5" t="str">
        <f t="shared" si="153"/>
        <v>May</v>
      </c>
    </row>
    <row r="4900" spans="2:16" ht="14.25" customHeight="1" x14ac:dyDescent="0.4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c r="O4900" s="5">
        <f t="shared" si="152"/>
        <v>2021</v>
      </c>
      <c r="P4900" s="5" t="str">
        <f t="shared" si="153"/>
        <v>May</v>
      </c>
    </row>
    <row r="4901" spans="2:16" ht="14.25" customHeight="1" x14ac:dyDescent="0.4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c r="O4901" s="5">
        <f t="shared" si="152"/>
        <v>2021</v>
      </c>
      <c r="P4901" s="5" t="str">
        <f t="shared" si="153"/>
        <v>May</v>
      </c>
    </row>
    <row r="4902" spans="2:16" ht="14.25" customHeight="1" x14ac:dyDescent="0.4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c r="O4902" s="5">
        <f t="shared" si="152"/>
        <v>2021</v>
      </c>
      <c r="P4902" s="5" t="str">
        <f t="shared" si="153"/>
        <v>May</v>
      </c>
    </row>
    <row r="4903" spans="2:16" ht="14.25" customHeight="1" x14ac:dyDescent="0.4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c r="O4903" s="5">
        <f t="shared" si="152"/>
        <v>2021</v>
      </c>
      <c r="P4903" s="5" t="str">
        <f t="shared" si="153"/>
        <v>May</v>
      </c>
    </row>
    <row r="4904" spans="2:16" ht="14.25" customHeight="1" x14ac:dyDescent="0.4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c r="O4904" s="5">
        <f t="shared" si="152"/>
        <v>2021</v>
      </c>
      <c r="P4904" s="5" t="str">
        <f t="shared" si="153"/>
        <v>May</v>
      </c>
    </row>
    <row r="4905" spans="2:16" ht="14.25" customHeight="1" x14ac:dyDescent="0.4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c r="O4905" s="5">
        <f t="shared" si="152"/>
        <v>2021</v>
      </c>
      <c r="P4905" s="5" t="str">
        <f t="shared" si="153"/>
        <v>May</v>
      </c>
    </row>
    <row r="4906" spans="2:16" ht="14.25" customHeight="1" x14ac:dyDescent="0.4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c r="O4906" s="5">
        <f t="shared" si="152"/>
        <v>2021</v>
      </c>
      <c r="P4906" s="5" t="str">
        <f t="shared" si="153"/>
        <v>May</v>
      </c>
    </row>
    <row r="4907" spans="2:16" ht="14.25" customHeight="1" x14ac:dyDescent="0.4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c r="O4907" s="5">
        <f t="shared" si="152"/>
        <v>2021</v>
      </c>
      <c r="P4907" s="5" t="str">
        <f t="shared" si="153"/>
        <v>May</v>
      </c>
    </row>
    <row r="4908" spans="2:16" ht="14.25" customHeight="1" x14ac:dyDescent="0.4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c r="O4908" s="5">
        <f t="shared" si="152"/>
        <v>2021</v>
      </c>
      <c r="P4908" s="5" t="str">
        <f t="shared" si="153"/>
        <v>May</v>
      </c>
    </row>
    <row r="4909" spans="2:16" ht="14.25" customHeight="1" x14ac:dyDescent="0.4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c r="O4909" s="5">
        <f t="shared" si="152"/>
        <v>2021</v>
      </c>
      <c r="P4909" s="5" t="str">
        <f t="shared" si="153"/>
        <v>Jun</v>
      </c>
    </row>
    <row r="4910" spans="2:16" ht="14.25" customHeight="1" x14ac:dyDescent="0.4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c r="O4910" s="5">
        <f t="shared" si="152"/>
        <v>2021</v>
      </c>
      <c r="P4910" s="5" t="str">
        <f t="shared" si="153"/>
        <v>Jun</v>
      </c>
    </row>
    <row r="4911" spans="2:16" ht="14.25" customHeight="1" x14ac:dyDescent="0.4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c r="O4911" s="5">
        <f t="shared" si="152"/>
        <v>2021</v>
      </c>
      <c r="P4911" s="5" t="str">
        <f t="shared" si="153"/>
        <v>Jun</v>
      </c>
    </row>
    <row r="4912" spans="2:16" ht="14.25" customHeight="1" x14ac:dyDescent="0.4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c r="O4912" s="5">
        <f t="shared" si="152"/>
        <v>2021</v>
      </c>
      <c r="P4912" s="5" t="str">
        <f t="shared" si="153"/>
        <v>Jun</v>
      </c>
    </row>
    <row r="4913" spans="2:16" ht="14.25" customHeight="1" x14ac:dyDescent="0.4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c r="O4913" s="5">
        <f t="shared" si="152"/>
        <v>2021</v>
      </c>
      <c r="P4913" s="5" t="str">
        <f t="shared" si="153"/>
        <v>Jun</v>
      </c>
    </row>
    <row r="4914" spans="2:16" ht="14.25" customHeight="1" x14ac:dyDescent="0.4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c r="O4914" s="5">
        <f t="shared" si="152"/>
        <v>2021</v>
      </c>
      <c r="P4914" s="5" t="str">
        <f t="shared" si="153"/>
        <v>Jun</v>
      </c>
    </row>
    <row r="4915" spans="2:16" ht="14.25" customHeight="1" x14ac:dyDescent="0.4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c r="O4915" s="5">
        <f t="shared" si="152"/>
        <v>2021</v>
      </c>
      <c r="P4915" s="5" t="str">
        <f t="shared" si="153"/>
        <v>Jun</v>
      </c>
    </row>
    <row r="4916" spans="2:16" ht="14.25" customHeight="1" x14ac:dyDescent="0.4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c r="O4916" s="5">
        <f t="shared" si="152"/>
        <v>2021</v>
      </c>
      <c r="P4916" s="5" t="str">
        <f t="shared" si="153"/>
        <v>Jun</v>
      </c>
    </row>
    <row r="4917" spans="2:16" ht="14.25" customHeight="1" x14ac:dyDescent="0.4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c r="O4917" s="5">
        <f t="shared" si="152"/>
        <v>2021</v>
      </c>
      <c r="P4917" s="5" t="str">
        <f t="shared" si="153"/>
        <v>Jun</v>
      </c>
    </row>
    <row r="4918" spans="2:16" ht="14.25" customHeight="1" x14ac:dyDescent="0.4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c r="O4918" s="5">
        <f t="shared" si="152"/>
        <v>2021</v>
      </c>
      <c r="P4918" s="5" t="str">
        <f t="shared" si="153"/>
        <v>Jun</v>
      </c>
    </row>
    <row r="4919" spans="2:16" ht="14.25" customHeight="1" x14ac:dyDescent="0.45">
      <c r="B4919" s="5" t="s">
        <v>14</v>
      </c>
      <c r="C4919" s="5">
        <v>1185732</v>
      </c>
      <c r="D4919" s="6">
        <v>44358</v>
      </c>
      <c r="E4919" s="5" t="s">
        <v>36</v>
      </c>
      <c r="F4919" s="5" t="s">
        <v>57</v>
      </c>
      <c r="G4919" s="5" t="s">
        <v>58</v>
      </c>
      <c r="H4919" s="7" t="s">
        <v>21</v>
      </c>
      <c r="I4919" s="8">
        <v>27</v>
      </c>
      <c r="J4919" s="9">
        <v>0</v>
      </c>
      <c r="K4919" s="10">
        <v>0</v>
      </c>
      <c r="L4919" s="10">
        <v>0</v>
      </c>
      <c r="M4919" s="11">
        <v>0.53</v>
      </c>
      <c r="N4919" s="5" t="s">
        <v>83</v>
      </c>
      <c r="O4919" s="5">
        <f t="shared" si="152"/>
        <v>2021</v>
      </c>
      <c r="P4919" s="5" t="str">
        <f t="shared" si="153"/>
        <v>Jun</v>
      </c>
    </row>
    <row r="4920" spans="2:16" ht="14.25" customHeight="1" x14ac:dyDescent="0.4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c r="O4920" s="5">
        <f t="shared" si="152"/>
        <v>2021</v>
      </c>
      <c r="P4920" s="5" t="str">
        <f t="shared" si="153"/>
        <v>Jun</v>
      </c>
    </row>
    <row r="4921" spans="2:16" ht="14.25" customHeight="1" x14ac:dyDescent="0.4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c r="O4921" s="5">
        <f t="shared" si="152"/>
        <v>2021</v>
      </c>
      <c r="P4921" s="5" t="str">
        <f t="shared" si="153"/>
        <v>Jun</v>
      </c>
    </row>
    <row r="4922" spans="2:16" ht="14.25" customHeight="1" x14ac:dyDescent="0.4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c r="O4922" s="5">
        <f t="shared" si="152"/>
        <v>2021</v>
      </c>
      <c r="P4922" s="5" t="str">
        <f t="shared" si="153"/>
        <v>Jun</v>
      </c>
    </row>
    <row r="4923" spans="2:16" ht="14.25" customHeight="1" x14ac:dyDescent="0.4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c r="O4923" s="5">
        <f t="shared" si="152"/>
        <v>2021</v>
      </c>
      <c r="P4923" s="5" t="str">
        <f t="shared" si="153"/>
        <v>Jun</v>
      </c>
    </row>
    <row r="4924" spans="2:16" ht="14.25" customHeight="1" x14ac:dyDescent="0.4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c r="O4924" s="5">
        <f t="shared" si="152"/>
        <v>2021</v>
      </c>
      <c r="P4924" s="5" t="str">
        <f t="shared" si="153"/>
        <v>Jun</v>
      </c>
    </row>
    <row r="4925" spans="2:16" ht="14.25" customHeight="1" x14ac:dyDescent="0.4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c r="O4925" s="5">
        <f t="shared" si="152"/>
        <v>2021</v>
      </c>
      <c r="P4925" s="5" t="str">
        <f t="shared" si="153"/>
        <v>Jun</v>
      </c>
    </row>
    <row r="4926" spans="2:16" ht="14.25" customHeight="1" x14ac:dyDescent="0.4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c r="O4926" s="5">
        <f t="shared" si="152"/>
        <v>2021</v>
      </c>
      <c r="P4926" s="5" t="str">
        <f t="shared" si="153"/>
        <v>Jun</v>
      </c>
    </row>
    <row r="4927" spans="2:16" ht="14.25" customHeight="1" x14ac:dyDescent="0.4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c r="O4927" s="5">
        <f t="shared" si="152"/>
        <v>2021</v>
      </c>
      <c r="P4927" s="5" t="str">
        <f t="shared" si="153"/>
        <v>Jun</v>
      </c>
    </row>
    <row r="4928" spans="2:16" ht="14.25" customHeight="1" x14ac:dyDescent="0.4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c r="O4928" s="5">
        <f t="shared" si="152"/>
        <v>2021</v>
      </c>
      <c r="P4928" s="5" t="str">
        <f t="shared" si="153"/>
        <v>Jun</v>
      </c>
    </row>
    <row r="4929" spans="2:16" ht="14.25" customHeight="1" x14ac:dyDescent="0.4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c r="O4929" s="5">
        <f t="shared" si="152"/>
        <v>2021</v>
      </c>
      <c r="P4929" s="5" t="str">
        <f t="shared" si="153"/>
        <v>Jun</v>
      </c>
    </row>
    <row r="4930" spans="2:16" ht="14.25" customHeight="1" x14ac:dyDescent="0.4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c r="O4930" s="5">
        <f t="shared" si="152"/>
        <v>2021</v>
      </c>
      <c r="P4930" s="5" t="str">
        <f t="shared" si="153"/>
        <v>Jun</v>
      </c>
    </row>
    <row r="4931" spans="2:16" ht="14.25" customHeight="1" x14ac:dyDescent="0.4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c r="O4931" s="5">
        <f t="shared" si="152"/>
        <v>2021</v>
      </c>
      <c r="P4931" s="5" t="str">
        <f t="shared" si="153"/>
        <v>Jun</v>
      </c>
    </row>
    <row r="4932" spans="2:16" ht="14.25" customHeight="1" x14ac:dyDescent="0.4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c r="O4932" s="5">
        <f t="shared" si="152"/>
        <v>2021</v>
      </c>
      <c r="P4932" s="5" t="str">
        <f t="shared" si="153"/>
        <v>Jun</v>
      </c>
    </row>
    <row r="4933" spans="2:16" ht="14.25" customHeight="1" x14ac:dyDescent="0.4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c r="O4933" s="5">
        <f t="shared" si="152"/>
        <v>2021</v>
      </c>
      <c r="P4933" s="5" t="str">
        <f t="shared" si="153"/>
        <v>Jun</v>
      </c>
    </row>
    <row r="4934" spans="2:16" ht="14.25" customHeight="1" x14ac:dyDescent="0.4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c r="O4934" s="5">
        <f t="shared" si="152"/>
        <v>2021</v>
      </c>
      <c r="P4934" s="5" t="str">
        <f t="shared" si="153"/>
        <v>Jun</v>
      </c>
    </row>
    <row r="4935" spans="2:16" ht="14.25" customHeight="1" x14ac:dyDescent="0.4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c r="O4935" s="5">
        <f t="shared" ref="O4935:O4998" si="154">YEAR(D4935)</f>
        <v>2021</v>
      </c>
      <c r="P4935" s="5" t="str">
        <f t="shared" ref="P4935:P4998" si="155">TEXT(D4935, "mmm")</f>
        <v>Jun</v>
      </c>
    </row>
    <row r="4936" spans="2:16" ht="14.25" customHeight="1" x14ac:dyDescent="0.4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c r="O4936" s="5">
        <f t="shared" si="154"/>
        <v>2021</v>
      </c>
      <c r="P4936" s="5" t="str">
        <f t="shared" si="155"/>
        <v>Jun</v>
      </c>
    </row>
    <row r="4937" spans="2:16" ht="14.25" customHeight="1" x14ac:dyDescent="0.4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c r="O4937" s="5">
        <f t="shared" si="154"/>
        <v>2021</v>
      </c>
      <c r="P4937" s="5" t="str">
        <f t="shared" si="155"/>
        <v>Jun</v>
      </c>
    </row>
    <row r="4938" spans="2:16" ht="14.25" customHeight="1" x14ac:dyDescent="0.4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c r="O4938" s="5">
        <f t="shared" si="154"/>
        <v>2021</v>
      </c>
      <c r="P4938" s="5" t="str">
        <f t="shared" si="155"/>
        <v>Jun</v>
      </c>
    </row>
    <row r="4939" spans="2:16" ht="14.25" customHeight="1" x14ac:dyDescent="0.4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c r="O4939" s="5">
        <f t="shared" si="154"/>
        <v>2021</v>
      </c>
      <c r="P4939" s="5" t="str">
        <f t="shared" si="155"/>
        <v>Jul</v>
      </c>
    </row>
    <row r="4940" spans="2:16" ht="14.25" customHeight="1" x14ac:dyDescent="0.4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c r="O4940" s="5">
        <f t="shared" si="154"/>
        <v>2021</v>
      </c>
      <c r="P4940" s="5" t="str">
        <f t="shared" si="155"/>
        <v>Jul</v>
      </c>
    </row>
    <row r="4941" spans="2:16" ht="14.25" customHeight="1" x14ac:dyDescent="0.4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c r="O4941" s="5">
        <f t="shared" si="154"/>
        <v>2021</v>
      </c>
      <c r="P4941" s="5" t="str">
        <f t="shared" si="155"/>
        <v>Jul</v>
      </c>
    </row>
    <row r="4942" spans="2:16" ht="14.25" customHeight="1" x14ac:dyDescent="0.4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c r="O4942" s="5">
        <f t="shared" si="154"/>
        <v>2021</v>
      </c>
      <c r="P4942" s="5" t="str">
        <f t="shared" si="155"/>
        <v>Jul</v>
      </c>
    </row>
    <row r="4943" spans="2:16" ht="14.25" customHeight="1" x14ac:dyDescent="0.4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c r="O4943" s="5">
        <f t="shared" si="154"/>
        <v>2021</v>
      </c>
      <c r="P4943" s="5" t="str">
        <f t="shared" si="155"/>
        <v>Jul</v>
      </c>
    </row>
    <row r="4944" spans="2:16" ht="14.25" customHeight="1" x14ac:dyDescent="0.4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c r="O4944" s="5">
        <f t="shared" si="154"/>
        <v>2021</v>
      </c>
      <c r="P4944" s="5" t="str">
        <f t="shared" si="155"/>
        <v>Jul</v>
      </c>
    </row>
    <row r="4945" spans="2:16" ht="14.25" customHeight="1" x14ac:dyDescent="0.4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c r="O4945" s="5">
        <f t="shared" si="154"/>
        <v>2021</v>
      </c>
      <c r="P4945" s="5" t="str">
        <f t="shared" si="155"/>
        <v>Jul</v>
      </c>
    </row>
    <row r="4946" spans="2:16" ht="14.25" customHeight="1" x14ac:dyDescent="0.4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c r="O4946" s="5">
        <f t="shared" si="154"/>
        <v>2021</v>
      </c>
      <c r="P4946" s="5" t="str">
        <f t="shared" si="155"/>
        <v>Jul</v>
      </c>
    </row>
    <row r="4947" spans="2:16" ht="14.25" customHeight="1" x14ac:dyDescent="0.4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c r="O4947" s="5">
        <f t="shared" si="154"/>
        <v>2021</v>
      </c>
      <c r="P4947" s="5" t="str">
        <f t="shared" si="155"/>
        <v>Jul</v>
      </c>
    </row>
    <row r="4948" spans="2:16" ht="14.25" customHeight="1" x14ac:dyDescent="0.4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c r="O4948" s="5">
        <f t="shared" si="154"/>
        <v>2021</v>
      </c>
      <c r="P4948" s="5" t="str">
        <f t="shared" si="155"/>
        <v>Jul</v>
      </c>
    </row>
    <row r="4949" spans="2:16" ht="14.25" customHeight="1" x14ac:dyDescent="0.4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c r="O4949" s="5">
        <f t="shared" si="154"/>
        <v>2021</v>
      </c>
      <c r="P4949" s="5" t="str">
        <f t="shared" si="155"/>
        <v>Jul</v>
      </c>
    </row>
    <row r="4950" spans="2:16" ht="14.25" customHeight="1" x14ac:dyDescent="0.4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c r="O4950" s="5">
        <f t="shared" si="154"/>
        <v>2021</v>
      </c>
      <c r="P4950" s="5" t="str">
        <f t="shared" si="155"/>
        <v>Jul</v>
      </c>
    </row>
    <row r="4951" spans="2:16" ht="14.25" customHeight="1" x14ac:dyDescent="0.4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c r="O4951" s="5">
        <f t="shared" si="154"/>
        <v>2021</v>
      </c>
      <c r="P4951" s="5" t="str">
        <f t="shared" si="155"/>
        <v>Jul</v>
      </c>
    </row>
    <row r="4952" spans="2:16" ht="14.25" customHeight="1" x14ac:dyDescent="0.4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c r="O4952" s="5">
        <f t="shared" si="154"/>
        <v>2021</v>
      </c>
      <c r="P4952" s="5" t="str">
        <f t="shared" si="155"/>
        <v>Jul</v>
      </c>
    </row>
    <row r="4953" spans="2:16" ht="14.25" customHeight="1" x14ac:dyDescent="0.4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c r="O4953" s="5">
        <f t="shared" si="154"/>
        <v>2021</v>
      </c>
      <c r="P4953" s="5" t="str">
        <f t="shared" si="155"/>
        <v>Jul</v>
      </c>
    </row>
    <row r="4954" spans="2:16" ht="14.25" customHeight="1" x14ac:dyDescent="0.4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c r="O4954" s="5">
        <f t="shared" si="154"/>
        <v>2021</v>
      </c>
      <c r="P4954" s="5" t="str">
        <f t="shared" si="155"/>
        <v>Jul</v>
      </c>
    </row>
    <row r="4955" spans="2:16" ht="14.25" customHeight="1" x14ac:dyDescent="0.4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c r="O4955" s="5">
        <f t="shared" si="154"/>
        <v>2021</v>
      </c>
      <c r="P4955" s="5" t="str">
        <f t="shared" si="155"/>
        <v>Jul</v>
      </c>
    </row>
    <row r="4956" spans="2:16" ht="14.25" customHeight="1" x14ac:dyDescent="0.4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c r="O4956" s="5">
        <f t="shared" si="154"/>
        <v>2021</v>
      </c>
      <c r="P4956" s="5" t="str">
        <f t="shared" si="155"/>
        <v>Jul</v>
      </c>
    </row>
    <row r="4957" spans="2:16" ht="14.25" customHeight="1" x14ac:dyDescent="0.4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c r="O4957" s="5">
        <f t="shared" si="154"/>
        <v>2021</v>
      </c>
      <c r="P4957" s="5" t="str">
        <f t="shared" si="155"/>
        <v>Jul</v>
      </c>
    </row>
    <row r="4958" spans="2:16" ht="14.25" customHeight="1" x14ac:dyDescent="0.4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c r="O4958" s="5">
        <f t="shared" si="154"/>
        <v>2021</v>
      </c>
      <c r="P4958" s="5" t="str">
        <f t="shared" si="155"/>
        <v>Jul</v>
      </c>
    </row>
    <row r="4959" spans="2:16" ht="14.25" customHeight="1" x14ac:dyDescent="0.4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c r="O4959" s="5">
        <f t="shared" si="154"/>
        <v>2021</v>
      </c>
      <c r="P4959" s="5" t="str">
        <f t="shared" si="155"/>
        <v>Jul</v>
      </c>
    </row>
    <row r="4960" spans="2:16" ht="14.25" customHeight="1" x14ac:dyDescent="0.4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c r="O4960" s="5">
        <f t="shared" si="154"/>
        <v>2021</v>
      </c>
      <c r="P4960" s="5" t="str">
        <f t="shared" si="155"/>
        <v>Jul</v>
      </c>
    </row>
    <row r="4961" spans="2:16" ht="14.25" customHeight="1" x14ac:dyDescent="0.4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c r="O4961" s="5">
        <f t="shared" si="154"/>
        <v>2021</v>
      </c>
      <c r="P4961" s="5" t="str">
        <f t="shared" si="155"/>
        <v>Jul</v>
      </c>
    </row>
    <row r="4962" spans="2:16" ht="14.25" customHeight="1" x14ac:dyDescent="0.4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c r="O4962" s="5">
        <f t="shared" si="154"/>
        <v>2021</v>
      </c>
      <c r="P4962" s="5" t="str">
        <f t="shared" si="155"/>
        <v>Jul</v>
      </c>
    </row>
    <row r="4963" spans="2:16" ht="14.25" customHeight="1" x14ac:dyDescent="0.4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c r="O4963" s="5">
        <f t="shared" si="154"/>
        <v>2021</v>
      </c>
      <c r="P4963" s="5" t="str">
        <f t="shared" si="155"/>
        <v>Jul</v>
      </c>
    </row>
    <row r="4964" spans="2:16" ht="14.25" customHeight="1" x14ac:dyDescent="0.4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c r="O4964" s="5">
        <f t="shared" si="154"/>
        <v>2021</v>
      </c>
      <c r="P4964" s="5" t="str">
        <f t="shared" si="155"/>
        <v>Jul</v>
      </c>
    </row>
    <row r="4965" spans="2:16" ht="14.25" customHeight="1" x14ac:dyDescent="0.4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c r="O4965" s="5">
        <f t="shared" si="154"/>
        <v>2021</v>
      </c>
      <c r="P4965" s="5" t="str">
        <f t="shared" si="155"/>
        <v>Jul</v>
      </c>
    </row>
    <row r="4966" spans="2:16" ht="14.25" customHeight="1" x14ac:dyDescent="0.4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c r="O4966" s="5">
        <f t="shared" si="154"/>
        <v>2021</v>
      </c>
      <c r="P4966" s="5" t="str">
        <f t="shared" si="155"/>
        <v>Jul</v>
      </c>
    </row>
    <row r="4967" spans="2:16" ht="14.25" customHeight="1" x14ac:dyDescent="0.4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c r="O4967" s="5">
        <f t="shared" si="154"/>
        <v>2021</v>
      </c>
      <c r="P4967" s="5" t="str">
        <f t="shared" si="155"/>
        <v>Jul</v>
      </c>
    </row>
    <row r="4968" spans="2:16" ht="14.25" customHeight="1" x14ac:dyDescent="0.4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c r="O4968" s="5">
        <f t="shared" si="154"/>
        <v>2021</v>
      </c>
      <c r="P4968" s="5" t="str">
        <f t="shared" si="155"/>
        <v>Jul</v>
      </c>
    </row>
    <row r="4969" spans="2:16" ht="14.25" customHeight="1" x14ac:dyDescent="0.4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c r="O4969" s="5">
        <f t="shared" si="154"/>
        <v>2021</v>
      </c>
      <c r="P4969" s="5" t="str">
        <f t="shared" si="155"/>
        <v>Jul</v>
      </c>
    </row>
    <row r="4970" spans="2:16" ht="14.25" customHeight="1" x14ac:dyDescent="0.4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c r="O4970" s="5">
        <f t="shared" si="154"/>
        <v>2021</v>
      </c>
      <c r="P4970" s="5" t="str">
        <f t="shared" si="155"/>
        <v>Aug</v>
      </c>
    </row>
    <row r="4971" spans="2:16" ht="14.25" customHeight="1" x14ac:dyDescent="0.4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c r="O4971" s="5">
        <f t="shared" si="154"/>
        <v>2021</v>
      </c>
      <c r="P4971" s="5" t="str">
        <f t="shared" si="155"/>
        <v>Aug</v>
      </c>
    </row>
    <row r="4972" spans="2:16" ht="14.25" customHeight="1" x14ac:dyDescent="0.4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c r="O4972" s="5">
        <f t="shared" si="154"/>
        <v>2021</v>
      </c>
      <c r="P4972" s="5" t="str">
        <f t="shared" si="155"/>
        <v>Aug</v>
      </c>
    </row>
    <row r="4973" spans="2:16" ht="14.25" customHeight="1" x14ac:dyDescent="0.4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c r="O4973" s="5">
        <f t="shared" si="154"/>
        <v>2021</v>
      </c>
      <c r="P4973" s="5" t="str">
        <f t="shared" si="155"/>
        <v>Aug</v>
      </c>
    </row>
    <row r="4974" spans="2:16" ht="14.25" customHeight="1" x14ac:dyDescent="0.4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c r="O4974" s="5">
        <f t="shared" si="154"/>
        <v>2021</v>
      </c>
      <c r="P4974" s="5" t="str">
        <f t="shared" si="155"/>
        <v>Aug</v>
      </c>
    </row>
    <row r="4975" spans="2:16" ht="14.25" customHeight="1" x14ac:dyDescent="0.4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c r="O4975" s="5">
        <f t="shared" si="154"/>
        <v>2021</v>
      </c>
      <c r="P4975" s="5" t="str">
        <f t="shared" si="155"/>
        <v>Aug</v>
      </c>
    </row>
    <row r="4976" spans="2:16" ht="14.25" customHeight="1" x14ac:dyDescent="0.4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c r="O4976" s="5">
        <f t="shared" si="154"/>
        <v>2021</v>
      </c>
      <c r="P4976" s="5" t="str">
        <f t="shared" si="155"/>
        <v>Aug</v>
      </c>
    </row>
    <row r="4977" spans="2:16" ht="14.25" customHeight="1" x14ac:dyDescent="0.4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c r="O4977" s="5">
        <f t="shared" si="154"/>
        <v>2021</v>
      </c>
      <c r="P4977" s="5" t="str">
        <f t="shared" si="155"/>
        <v>Aug</v>
      </c>
    </row>
    <row r="4978" spans="2:16" ht="14.25" customHeight="1" x14ac:dyDescent="0.4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c r="O4978" s="5">
        <f t="shared" si="154"/>
        <v>2021</v>
      </c>
      <c r="P4978" s="5" t="str">
        <f t="shared" si="155"/>
        <v>Aug</v>
      </c>
    </row>
    <row r="4979" spans="2:16" ht="14.25" customHeight="1" x14ac:dyDescent="0.4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c r="O4979" s="5">
        <f t="shared" si="154"/>
        <v>2021</v>
      </c>
      <c r="P4979" s="5" t="str">
        <f t="shared" si="155"/>
        <v>Aug</v>
      </c>
    </row>
    <row r="4980" spans="2:16" ht="14.25" customHeight="1" x14ac:dyDescent="0.4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c r="O4980" s="5">
        <f t="shared" si="154"/>
        <v>2021</v>
      </c>
      <c r="P4980" s="5" t="str">
        <f t="shared" si="155"/>
        <v>Aug</v>
      </c>
    </row>
    <row r="4981" spans="2:16" ht="14.25" customHeight="1" x14ac:dyDescent="0.4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c r="O4981" s="5">
        <f t="shared" si="154"/>
        <v>2021</v>
      </c>
      <c r="P4981" s="5" t="str">
        <f t="shared" si="155"/>
        <v>Aug</v>
      </c>
    </row>
    <row r="4982" spans="2:16" ht="14.25" customHeight="1" x14ac:dyDescent="0.4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c r="O4982" s="5">
        <f t="shared" si="154"/>
        <v>2021</v>
      </c>
      <c r="P4982" s="5" t="str">
        <f t="shared" si="155"/>
        <v>Aug</v>
      </c>
    </row>
    <row r="4983" spans="2:16" ht="14.25" customHeight="1" x14ac:dyDescent="0.4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c r="O4983" s="5">
        <f t="shared" si="154"/>
        <v>2021</v>
      </c>
      <c r="P4983" s="5" t="str">
        <f t="shared" si="155"/>
        <v>Aug</v>
      </c>
    </row>
    <row r="4984" spans="2:16" ht="14.25" customHeight="1" x14ac:dyDescent="0.4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c r="O4984" s="5">
        <f t="shared" si="154"/>
        <v>2021</v>
      </c>
      <c r="P4984" s="5" t="str">
        <f t="shared" si="155"/>
        <v>Aug</v>
      </c>
    </row>
    <row r="4985" spans="2:16" ht="14.25" customHeight="1" x14ac:dyDescent="0.4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c r="O4985" s="5">
        <f t="shared" si="154"/>
        <v>2021</v>
      </c>
      <c r="P4985" s="5" t="str">
        <f t="shared" si="155"/>
        <v>Aug</v>
      </c>
    </row>
    <row r="4986" spans="2:16" ht="14.25" customHeight="1" x14ac:dyDescent="0.4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c r="O4986" s="5">
        <f t="shared" si="154"/>
        <v>2021</v>
      </c>
      <c r="P4986" s="5" t="str">
        <f t="shared" si="155"/>
        <v>Aug</v>
      </c>
    </row>
    <row r="4987" spans="2:16" ht="14.25" customHeight="1" x14ac:dyDescent="0.4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c r="O4987" s="5">
        <f t="shared" si="154"/>
        <v>2021</v>
      </c>
      <c r="P4987" s="5" t="str">
        <f t="shared" si="155"/>
        <v>Aug</v>
      </c>
    </row>
    <row r="4988" spans="2:16" ht="14.25" customHeight="1" x14ac:dyDescent="0.4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c r="O4988" s="5">
        <f t="shared" si="154"/>
        <v>2021</v>
      </c>
      <c r="P4988" s="5" t="str">
        <f t="shared" si="155"/>
        <v>Aug</v>
      </c>
    </row>
    <row r="4989" spans="2:16" ht="14.25" customHeight="1" x14ac:dyDescent="0.4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c r="O4989" s="5">
        <f t="shared" si="154"/>
        <v>2021</v>
      </c>
      <c r="P4989" s="5" t="str">
        <f t="shared" si="155"/>
        <v>Aug</v>
      </c>
    </row>
    <row r="4990" spans="2:16" ht="14.25" customHeight="1" x14ac:dyDescent="0.4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c r="O4990" s="5">
        <f t="shared" si="154"/>
        <v>2021</v>
      </c>
      <c r="P4990" s="5" t="str">
        <f t="shared" si="155"/>
        <v>Aug</v>
      </c>
    </row>
    <row r="4991" spans="2:16" ht="14.25" customHeight="1" x14ac:dyDescent="0.4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c r="O4991" s="5">
        <f t="shared" si="154"/>
        <v>2021</v>
      </c>
      <c r="P4991" s="5" t="str">
        <f t="shared" si="155"/>
        <v>Aug</v>
      </c>
    </row>
    <row r="4992" spans="2:16" ht="14.25" customHeight="1" x14ac:dyDescent="0.4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c r="O4992" s="5">
        <f t="shared" si="154"/>
        <v>2021</v>
      </c>
      <c r="P4992" s="5" t="str">
        <f t="shared" si="155"/>
        <v>Aug</v>
      </c>
    </row>
    <row r="4993" spans="2:16" ht="14.25" customHeight="1" x14ac:dyDescent="0.4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c r="O4993" s="5">
        <f t="shared" si="154"/>
        <v>2021</v>
      </c>
      <c r="P4993" s="5" t="str">
        <f t="shared" si="155"/>
        <v>Aug</v>
      </c>
    </row>
    <row r="4994" spans="2:16" ht="14.25" customHeight="1" x14ac:dyDescent="0.4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c r="O4994" s="5">
        <f t="shared" si="154"/>
        <v>2021</v>
      </c>
      <c r="P4994" s="5" t="str">
        <f t="shared" si="155"/>
        <v>Aug</v>
      </c>
    </row>
    <row r="4995" spans="2:16" ht="14.25" customHeight="1" x14ac:dyDescent="0.4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c r="O4995" s="5">
        <f t="shared" si="154"/>
        <v>2021</v>
      </c>
      <c r="P4995" s="5" t="str">
        <f t="shared" si="155"/>
        <v>Aug</v>
      </c>
    </row>
    <row r="4996" spans="2:16" ht="14.25" customHeight="1" x14ac:dyDescent="0.4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c r="O4996" s="5">
        <f t="shared" si="154"/>
        <v>2021</v>
      </c>
      <c r="P4996" s="5" t="str">
        <f t="shared" si="155"/>
        <v>Aug</v>
      </c>
    </row>
    <row r="4997" spans="2:16" ht="14.25" customHeight="1" x14ac:dyDescent="0.4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c r="O4997" s="5">
        <f t="shared" si="154"/>
        <v>2021</v>
      </c>
      <c r="P4997" s="5" t="str">
        <f t="shared" si="155"/>
        <v>Aug</v>
      </c>
    </row>
    <row r="4998" spans="2:16" ht="14.25" customHeight="1" x14ac:dyDescent="0.4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c r="O4998" s="5">
        <f t="shared" si="154"/>
        <v>2021</v>
      </c>
      <c r="P4998" s="5" t="str">
        <f t="shared" si="155"/>
        <v>Aug</v>
      </c>
    </row>
    <row r="4999" spans="2:16" ht="14.25" customHeight="1" x14ac:dyDescent="0.4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c r="O4999" s="5">
        <f t="shared" ref="O4999:O5062" si="156">YEAR(D4999)</f>
        <v>2021</v>
      </c>
      <c r="P4999" s="5" t="str">
        <f t="shared" ref="P4999:P5062" si="157">TEXT(D4999, "mmm")</f>
        <v>Aug</v>
      </c>
    </row>
    <row r="5000" spans="2:16" ht="14.25" customHeight="1" x14ac:dyDescent="0.4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c r="O5000" s="5">
        <f t="shared" si="156"/>
        <v>2021</v>
      </c>
      <c r="P5000" s="5" t="str">
        <f t="shared" si="157"/>
        <v>Aug</v>
      </c>
    </row>
    <row r="5001" spans="2:16" ht="14.25" customHeight="1" x14ac:dyDescent="0.4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c r="O5001" s="5">
        <f t="shared" si="156"/>
        <v>2021</v>
      </c>
      <c r="P5001" s="5" t="str">
        <f t="shared" si="157"/>
        <v>Sep</v>
      </c>
    </row>
    <row r="5002" spans="2:16" ht="14.25" customHeight="1" x14ac:dyDescent="0.4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c r="O5002" s="5">
        <f t="shared" si="156"/>
        <v>2021</v>
      </c>
      <c r="P5002" s="5" t="str">
        <f t="shared" si="157"/>
        <v>Sep</v>
      </c>
    </row>
    <row r="5003" spans="2:16" ht="14.25" customHeight="1" x14ac:dyDescent="0.4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c r="O5003" s="5">
        <f t="shared" si="156"/>
        <v>2021</v>
      </c>
      <c r="P5003" s="5" t="str">
        <f t="shared" si="157"/>
        <v>Sep</v>
      </c>
    </row>
    <row r="5004" spans="2:16" ht="14.25" customHeight="1" x14ac:dyDescent="0.4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c r="O5004" s="5">
        <f t="shared" si="156"/>
        <v>2021</v>
      </c>
      <c r="P5004" s="5" t="str">
        <f t="shared" si="157"/>
        <v>Sep</v>
      </c>
    </row>
    <row r="5005" spans="2:16" ht="14.25" customHeight="1" x14ac:dyDescent="0.4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c r="O5005" s="5">
        <f t="shared" si="156"/>
        <v>2021</v>
      </c>
      <c r="P5005" s="5" t="str">
        <f t="shared" si="157"/>
        <v>Sep</v>
      </c>
    </row>
    <row r="5006" spans="2:16" ht="14.25" customHeight="1" x14ac:dyDescent="0.4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c r="O5006" s="5">
        <f t="shared" si="156"/>
        <v>2021</v>
      </c>
      <c r="P5006" s="5" t="str">
        <f t="shared" si="157"/>
        <v>Sep</v>
      </c>
    </row>
    <row r="5007" spans="2:16" ht="14.25" customHeight="1" x14ac:dyDescent="0.4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c r="O5007" s="5">
        <f t="shared" si="156"/>
        <v>2021</v>
      </c>
      <c r="P5007" s="5" t="str">
        <f t="shared" si="157"/>
        <v>Sep</v>
      </c>
    </row>
    <row r="5008" spans="2:16" ht="14.25" customHeight="1" x14ac:dyDescent="0.4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c r="O5008" s="5">
        <f t="shared" si="156"/>
        <v>2021</v>
      </c>
      <c r="P5008" s="5" t="str">
        <f t="shared" si="157"/>
        <v>Sep</v>
      </c>
    </row>
    <row r="5009" spans="2:16" ht="14.25" customHeight="1" x14ac:dyDescent="0.4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c r="O5009" s="5">
        <f t="shared" si="156"/>
        <v>2021</v>
      </c>
      <c r="P5009" s="5" t="str">
        <f t="shared" si="157"/>
        <v>Sep</v>
      </c>
    </row>
    <row r="5010" spans="2:16" ht="14.25" customHeight="1" x14ac:dyDescent="0.4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c r="O5010" s="5">
        <f t="shared" si="156"/>
        <v>2021</v>
      </c>
      <c r="P5010" s="5" t="str">
        <f t="shared" si="157"/>
        <v>Sep</v>
      </c>
    </row>
    <row r="5011" spans="2:16" ht="14.25" customHeight="1" x14ac:dyDescent="0.4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c r="O5011" s="5">
        <f t="shared" si="156"/>
        <v>2021</v>
      </c>
      <c r="P5011" s="5" t="str">
        <f t="shared" si="157"/>
        <v>Sep</v>
      </c>
    </row>
    <row r="5012" spans="2:16" ht="14.25" customHeight="1" x14ac:dyDescent="0.4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c r="O5012" s="5">
        <f t="shared" si="156"/>
        <v>2021</v>
      </c>
      <c r="P5012" s="5" t="str">
        <f t="shared" si="157"/>
        <v>Sep</v>
      </c>
    </row>
    <row r="5013" spans="2:16" ht="14.25" customHeight="1" x14ac:dyDescent="0.4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c r="O5013" s="5">
        <f t="shared" si="156"/>
        <v>2021</v>
      </c>
      <c r="P5013" s="5" t="str">
        <f t="shared" si="157"/>
        <v>Sep</v>
      </c>
    </row>
    <row r="5014" spans="2:16" ht="14.25" customHeight="1" x14ac:dyDescent="0.4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c r="O5014" s="5">
        <f t="shared" si="156"/>
        <v>2021</v>
      </c>
      <c r="P5014" s="5" t="str">
        <f t="shared" si="157"/>
        <v>Sep</v>
      </c>
    </row>
    <row r="5015" spans="2:16" ht="14.25" customHeight="1" x14ac:dyDescent="0.4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c r="O5015" s="5">
        <f t="shared" si="156"/>
        <v>2021</v>
      </c>
      <c r="P5015" s="5" t="str">
        <f t="shared" si="157"/>
        <v>Sep</v>
      </c>
    </row>
    <row r="5016" spans="2:16" ht="14.25" customHeight="1" x14ac:dyDescent="0.4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c r="O5016" s="5">
        <f t="shared" si="156"/>
        <v>2021</v>
      </c>
      <c r="P5016" s="5" t="str">
        <f t="shared" si="157"/>
        <v>Sep</v>
      </c>
    </row>
    <row r="5017" spans="2:16" ht="14.25" customHeight="1" x14ac:dyDescent="0.4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c r="O5017" s="5">
        <f t="shared" si="156"/>
        <v>2021</v>
      </c>
      <c r="P5017" s="5" t="str">
        <f t="shared" si="157"/>
        <v>Sep</v>
      </c>
    </row>
    <row r="5018" spans="2:16" ht="14.25" customHeight="1" x14ac:dyDescent="0.4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c r="O5018" s="5">
        <f t="shared" si="156"/>
        <v>2021</v>
      </c>
      <c r="P5018" s="5" t="str">
        <f t="shared" si="157"/>
        <v>Sep</v>
      </c>
    </row>
    <row r="5019" spans="2:16" ht="14.25" customHeight="1" x14ac:dyDescent="0.4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c r="O5019" s="5">
        <f t="shared" si="156"/>
        <v>2021</v>
      </c>
      <c r="P5019" s="5" t="str">
        <f t="shared" si="157"/>
        <v>Sep</v>
      </c>
    </row>
    <row r="5020" spans="2:16" ht="14.25" customHeight="1" x14ac:dyDescent="0.4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c r="O5020" s="5">
        <f t="shared" si="156"/>
        <v>2021</v>
      </c>
      <c r="P5020" s="5" t="str">
        <f t="shared" si="157"/>
        <v>Sep</v>
      </c>
    </row>
    <row r="5021" spans="2:16" ht="14.25" customHeight="1" x14ac:dyDescent="0.4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c r="O5021" s="5">
        <f t="shared" si="156"/>
        <v>2021</v>
      </c>
      <c r="P5021" s="5" t="str">
        <f t="shared" si="157"/>
        <v>Sep</v>
      </c>
    </row>
    <row r="5022" spans="2:16" ht="14.25" customHeight="1" x14ac:dyDescent="0.4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c r="O5022" s="5">
        <f t="shared" si="156"/>
        <v>2021</v>
      </c>
      <c r="P5022" s="5" t="str">
        <f t="shared" si="157"/>
        <v>Sep</v>
      </c>
    </row>
    <row r="5023" spans="2:16" ht="14.25" customHeight="1" x14ac:dyDescent="0.4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c r="O5023" s="5">
        <f t="shared" si="156"/>
        <v>2021</v>
      </c>
      <c r="P5023" s="5" t="str">
        <f t="shared" si="157"/>
        <v>Sep</v>
      </c>
    </row>
    <row r="5024" spans="2:16" ht="14.25" customHeight="1" x14ac:dyDescent="0.4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c r="O5024" s="5">
        <f t="shared" si="156"/>
        <v>2021</v>
      </c>
      <c r="P5024" s="5" t="str">
        <f t="shared" si="157"/>
        <v>Sep</v>
      </c>
    </row>
    <row r="5025" spans="2:16" ht="14.25" customHeight="1" x14ac:dyDescent="0.4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c r="O5025" s="5">
        <f t="shared" si="156"/>
        <v>2021</v>
      </c>
      <c r="P5025" s="5" t="str">
        <f t="shared" si="157"/>
        <v>Sep</v>
      </c>
    </row>
    <row r="5026" spans="2:16" ht="14.25" customHeight="1" x14ac:dyDescent="0.4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c r="O5026" s="5">
        <f t="shared" si="156"/>
        <v>2021</v>
      </c>
      <c r="P5026" s="5" t="str">
        <f t="shared" si="157"/>
        <v>Sep</v>
      </c>
    </row>
    <row r="5027" spans="2:16" ht="14.25" customHeight="1" x14ac:dyDescent="0.4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c r="O5027" s="5">
        <f t="shared" si="156"/>
        <v>2021</v>
      </c>
      <c r="P5027" s="5" t="str">
        <f t="shared" si="157"/>
        <v>Sep</v>
      </c>
    </row>
    <row r="5028" spans="2:16" ht="14.25" customHeight="1" x14ac:dyDescent="0.4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c r="O5028" s="5">
        <f t="shared" si="156"/>
        <v>2021</v>
      </c>
      <c r="P5028" s="5" t="str">
        <f t="shared" si="157"/>
        <v>Sep</v>
      </c>
    </row>
    <row r="5029" spans="2:16" ht="14.25" customHeight="1" x14ac:dyDescent="0.4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c r="O5029" s="5">
        <f t="shared" si="156"/>
        <v>2021</v>
      </c>
      <c r="P5029" s="5" t="str">
        <f t="shared" si="157"/>
        <v>Sep</v>
      </c>
    </row>
    <row r="5030" spans="2:16" ht="14.25" customHeight="1" x14ac:dyDescent="0.4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c r="O5030" s="5">
        <f t="shared" si="156"/>
        <v>2021</v>
      </c>
      <c r="P5030" s="5" t="str">
        <f t="shared" si="157"/>
        <v>Sep</v>
      </c>
    </row>
    <row r="5031" spans="2:16" ht="14.25" customHeight="1" x14ac:dyDescent="0.4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c r="O5031" s="5">
        <f t="shared" si="156"/>
        <v>2021</v>
      </c>
      <c r="P5031" s="5" t="str">
        <f t="shared" si="157"/>
        <v>Oct</v>
      </c>
    </row>
    <row r="5032" spans="2:16" ht="14.25" customHeight="1" x14ac:dyDescent="0.4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c r="O5032" s="5">
        <f t="shared" si="156"/>
        <v>2021</v>
      </c>
      <c r="P5032" s="5" t="str">
        <f t="shared" si="157"/>
        <v>Oct</v>
      </c>
    </row>
    <row r="5033" spans="2:16" ht="14.25" customHeight="1" x14ac:dyDescent="0.4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c r="O5033" s="5">
        <f t="shared" si="156"/>
        <v>2021</v>
      </c>
      <c r="P5033" s="5" t="str">
        <f t="shared" si="157"/>
        <v>Oct</v>
      </c>
    </row>
    <row r="5034" spans="2:16" ht="14.25" customHeight="1" x14ac:dyDescent="0.4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c r="O5034" s="5">
        <f t="shared" si="156"/>
        <v>2021</v>
      </c>
      <c r="P5034" s="5" t="str">
        <f t="shared" si="157"/>
        <v>Oct</v>
      </c>
    </row>
    <row r="5035" spans="2:16" ht="14.25" customHeight="1" x14ac:dyDescent="0.4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c r="O5035" s="5">
        <f t="shared" si="156"/>
        <v>2021</v>
      </c>
      <c r="P5035" s="5" t="str">
        <f t="shared" si="157"/>
        <v>Oct</v>
      </c>
    </row>
    <row r="5036" spans="2:16" ht="14.25" customHeight="1" x14ac:dyDescent="0.4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c r="O5036" s="5">
        <f t="shared" si="156"/>
        <v>2021</v>
      </c>
      <c r="P5036" s="5" t="str">
        <f t="shared" si="157"/>
        <v>Oct</v>
      </c>
    </row>
    <row r="5037" spans="2:16" ht="14.25" customHeight="1" x14ac:dyDescent="0.4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c r="O5037" s="5">
        <f t="shared" si="156"/>
        <v>2021</v>
      </c>
      <c r="P5037" s="5" t="str">
        <f t="shared" si="157"/>
        <v>Oct</v>
      </c>
    </row>
    <row r="5038" spans="2:16" ht="14.25" customHeight="1" x14ac:dyDescent="0.4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c r="O5038" s="5">
        <f t="shared" si="156"/>
        <v>2021</v>
      </c>
      <c r="P5038" s="5" t="str">
        <f t="shared" si="157"/>
        <v>Oct</v>
      </c>
    </row>
    <row r="5039" spans="2:16" ht="14.25" customHeight="1" x14ac:dyDescent="0.4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c r="O5039" s="5">
        <f t="shared" si="156"/>
        <v>2021</v>
      </c>
      <c r="P5039" s="5" t="str">
        <f t="shared" si="157"/>
        <v>Oct</v>
      </c>
    </row>
    <row r="5040" spans="2:16" ht="14.25" customHeight="1" x14ac:dyDescent="0.4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c r="O5040" s="5">
        <f t="shared" si="156"/>
        <v>2021</v>
      </c>
      <c r="P5040" s="5" t="str">
        <f t="shared" si="157"/>
        <v>Oct</v>
      </c>
    </row>
    <row r="5041" spans="2:16" ht="14.25" customHeight="1" x14ac:dyDescent="0.4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c r="O5041" s="5">
        <f t="shared" si="156"/>
        <v>2021</v>
      </c>
      <c r="P5041" s="5" t="str">
        <f t="shared" si="157"/>
        <v>Oct</v>
      </c>
    </row>
    <row r="5042" spans="2:16" ht="14.25" customHeight="1" x14ac:dyDescent="0.4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c r="O5042" s="5">
        <f t="shared" si="156"/>
        <v>2021</v>
      </c>
      <c r="P5042" s="5" t="str">
        <f t="shared" si="157"/>
        <v>Oct</v>
      </c>
    </row>
    <row r="5043" spans="2:16" ht="14.25" customHeight="1" x14ac:dyDescent="0.4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c r="O5043" s="5">
        <f t="shared" si="156"/>
        <v>2021</v>
      </c>
      <c r="P5043" s="5" t="str">
        <f t="shared" si="157"/>
        <v>Oct</v>
      </c>
    </row>
    <row r="5044" spans="2:16" ht="14.25" customHeight="1" x14ac:dyDescent="0.4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c r="O5044" s="5">
        <f t="shared" si="156"/>
        <v>2021</v>
      </c>
      <c r="P5044" s="5" t="str">
        <f t="shared" si="157"/>
        <v>Oct</v>
      </c>
    </row>
    <row r="5045" spans="2:16" ht="14.25" customHeight="1" x14ac:dyDescent="0.4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c r="O5045" s="5">
        <f t="shared" si="156"/>
        <v>2021</v>
      </c>
      <c r="P5045" s="5" t="str">
        <f t="shared" si="157"/>
        <v>Oct</v>
      </c>
    </row>
    <row r="5046" spans="2:16" ht="14.25" customHeight="1" x14ac:dyDescent="0.4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c r="O5046" s="5">
        <f t="shared" si="156"/>
        <v>2021</v>
      </c>
      <c r="P5046" s="5" t="str">
        <f t="shared" si="157"/>
        <v>Oct</v>
      </c>
    </row>
    <row r="5047" spans="2:16" ht="14.25" customHeight="1" x14ac:dyDescent="0.4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c r="O5047" s="5">
        <f t="shared" si="156"/>
        <v>2021</v>
      </c>
      <c r="P5047" s="5" t="str">
        <f t="shared" si="157"/>
        <v>Oct</v>
      </c>
    </row>
    <row r="5048" spans="2:16" ht="14.25" customHeight="1" x14ac:dyDescent="0.4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c r="O5048" s="5">
        <f t="shared" si="156"/>
        <v>2021</v>
      </c>
      <c r="P5048" s="5" t="str">
        <f t="shared" si="157"/>
        <v>Oct</v>
      </c>
    </row>
    <row r="5049" spans="2:16" ht="14.25" customHeight="1" x14ac:dyDescent="0.4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c r="O5049" s="5">
        <f t="shared" si="156"/>
        <v>2021</v>
      </c>
      <c r="P5049" s="5" t="str">
        <f t="shared" si="157"/>
        <v>Oct</v>
      </c>
    </row>
    <row r="5050" spans="2:16" ht="14.25" customHeight="1" x14ac:dyDescent="0.4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c r="O5050" s="5">
        <f t="shared" si="156"/>
        <v>2021</v>
      </c>
      <c r="P5050" s="5" t="str">
        <f t="shared" si="157"/>
        <v>Oct</v>
      </c>
    </row>
    <row r="5051" spans="2:16" ht="14.25" customHeight="1" x14ac:dyDescent="0.4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c r="O5051" s="5">
        <f t="shared" si="156"/>
        <v>2021</v>
      </c>
      <c r="P5051" s="5" t="str">
        <f t="shared" si="157"/>
        <v>Oct</v>
      </c>
    </row>
    <row r="5052" spans="2:16" ht="14.25" customHeight="1" x14ac:dyDescent="0.4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c r="O5052" s="5">
        <f t="shared" si="156"/>
        <v>2021</v>
      </c>
      <c r="P5052" s="5" t="str">
        <f t="shared" si="157"/>
        <v>Oct</v>
      </c>
    </row>
    <row r="5053" spans="2:16" ht="14.25" customHeight="1" x14ac:dyDescent="0.4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c r="O5053" s="5">
        <f t="shared" si="156"/>
        <v>2021</v>
      </c>
      <c r="P5053" s="5" t="str">
        <f t="shared" si="157"/>
        <v>Oct</v>
      </c>
    </row>
    <row r="5054" spans="2:16" ht="14.25" customHeight="1" x14ac:dyDescent="0.4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c r="O5054" s="5">
        <f t="shared" si="156"/>
        <v>2021</v>
      </c>
      <c r="P5054" s="5" t="str">
        <f t="shared" si="157"/>
        <v>Oct</v>
      </c>
    </row>
    <row r="5055" spans="2:16" ht="14.25" customHeight="1" x14ac:dyDescent="0.4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c r="O5055" s="5">
        <f t="shared" si="156"/>
        <v>2021</v>
      </c>
      <c r="P5055" s="5" t="str">
        <f t="shared" si="157"/>
        <v>Oct</v>
      </c>
    </row>
    <row r="5056" spans="2:16" ht="14.25" customHeight="1" x14ac:dyDescent="0.4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c r="O5056" s="5">
        <f t="shared" si="156"/>
        <v>2021</v>
      </c>
      <c r="P5056" s="5" t="str">
        <f t="shared" si="157"/>
        <v>Oct</v>
      </c>
    </row>
    <row r="5057" spans="2:16" ht="14.25" customHeight="1" x14ac:dyDescent="0.4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c r="O5057" s="5">
        <f t="shared" si="156"/>
        <v>2021</v>
      </c>
      <c r="P5057" s="5" t="str">
        <f t="shared" si="157"/>
        <v>Oct</v>
      </c>
    </row>
    <row r="5058" spans="2:16" ht="14.25" customHeight="1" x14ac:dyDescent="0.4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c r="O5058" s="5">
        <f t="shared" si="156"/>
        <v>2021</v>
      </c>
      <c r="P5058" s="5" t="str">
        <f t="shared" si="157"/>
        <v>Oct</v>
      </c>
    </row>
    <row r="5059" spans="2:16" ht="14.25" customHeight="1" x14ac:dyDescent="0.4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c r="O5059" s="5">
        <f t="shared" si="156"/>
        <v>2021</v>
      </c>
      <c r="P5059" s="5" t="str">
        <f t="shared" si="157"/>
        <v>Oct</v>
      </c>
    </row>
    <row r="5060" spans="2:16" ht="14.25" customHeight="1" x14ac:dyDescent="0.4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c r="O5060" s="5">
        <f t="shared" si="156"/>
        <v>2021</v>
      </c>
      <c r="P5060" s="5" t="str">
        <f t="shared" si="157"/>
        <v>Oct</v>
      </c>
    </row>
    <row r="5061" spans="2:16" ht="14.25" customHeight="1" x14ac:dyDescent="0.4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c r="O5061" s="5">
        <f t="shared" si="156"/>
        <v>2021</v>
      </c>
      <c r="P5061" s="5" t="str">
        <f t="shared" si="157"/>
        <v>Oct</v>
      </c>
    </row>
    <row r="5062" spans="2:16" ht="14.25" customHeight="1" x14ac:dyDescent="0.4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c r="O5062" s="5">
        <f t="shared" si="156"/>
        <v>2021</v>
      </c>
      <c r="P5062" s="5" t="str">
        <f t="shared" si="157"/>
        <v>Nov</v>
      </c>
    </row>
    <row r="5063" spans="2:16" ht="14.25" customHeight="1" x14ac:dyDescent="0.4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c r="O5063" s="5">
        <f t="shared" ref="O5063:O5126" si="158">YEAR(D5063)</f>
        <v>2021</v>
      </c>
      <c r="P5063" s="5" t="str">
        <f t="shared" ref="P5063:P5126" si="159">TEXT(D5063, "mmm")</f>
        <v>Nov</v>
      </c>
    </row>
    <row r="5064" spans="2:16" ht="14.25" customHeight="1" x14ac:dyDescent="0.4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c r="O5064" s="5">
        <f t="shared" si="158"/>
        <v>2021</v>
      </c>
      <c r="P5064" s="5" t="str">
        <f t="shared" si="159"/>
        <v>Nov</v>
      </c>
    </row>
    <row r="5065" spans="2:16" ht="14.25" customHeight="1" x14ac:dyDescent="0.4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c r="O5065" s="5">
        <f t="shared" si="158"/>
        <v>2021</v>
      </c>
      <c r="P5065" s="5" t="str">
        <f t="shared" si="159"/>
        <v>Nov</v>
      </c>
    </row>
    <row r="5066" spans="2:16" ht="14.25" customHeight="1" x14ac:dyDescent="0.4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c r="O5066" s="5">
        <f t="shared" si="158"/>
        <v>2021</v>
      </c>
      <c r="P5066" s="5" t="str">
        <f t="shared" si="159"/>
        <v>Nov</v>
      </c>
    </row>
    <row r="5067" spans="2:16" ht="14.25" customHeight="1" x14ac:dyDescent="0.4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c r="O5067" s="5">
        <f t="shared" si="158"/>
        <v>2021</v>
      </c>
      <c r="P5067" s="5" t="str">
        <f t="shared" si="159"/>
        <v>Nov</v>
      </c>
    </row>
    <row r="5068" spans="2:16" ht="14.25" customHeight="1" x14ac:dyDescent="0.4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c r="O5068" s="5">
        <f t="shared" si="158"/>
        <v>2021</v>
      </c>
      <c r="P5068" s="5" t="str">
        <f t="shared" si="159"/>
        <v>Nov</v>
      </c>
    </row>
    <row r="5069" spans="2:16" ht="14.25" customHeight="1" x14ac:dyDescent="0.4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c r="O5069" s="5">
        <f t="shared" si="158"/>
        <v>2021</v>
      </c>
      <c r="P5069" s="5" t="str">
        <f t="shared" si="159"/>
        <v>Nov</v>
      </c>
    </row>
    <row r="5070" spans="2:16" ht="14.25" customHeight="1" x14ac:dyDescent="0.4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c r="O5070" s="5">
        <f t="shared" si="158"/>
        <v>2021</v>
      </c>
      <c r="P5070" s="5" t="str">
        <f t="shared" si="159"/>
        <v>Nov</v>
      </c>
    </row>
    <row r="5071" spans="2:16" ht="14.25" customHeight="1" x14ac:dyDescent="0.4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c r="O5071" s="5">
        <f t="shared" si="158"/>
        <v>2021</v>
      </c>
      <c r="P5071" s="5" t="str">
        <f t="shared" si="159"/>
        <v>Nov</v>
      </c>
    </row>
    <row r="5072" spans="2:16" ht="14.25" customHeight="1" x14ac:dyDescent="0.4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c r="O5072" s="5">
        <f t="shared" si="158"/>
        <v>2021</v>
      </c>
      <c r="P5072" s="5" t="str">
        <f t="shared" si="159"/>
        <v>Nov</v>
      </c>
    </row>
    <row r="5073" spans="2:16" ht="14.25" customHeight="1" x14ac:dyDescent="0.4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c r="O5073" s="5">
        <f t="shared" si="158"/>
        <v>2021</v>
      </c>
      <c r="P5073" s="5" t="str">
        <f t="shared" si="159"/>
        <v>Nov</v>
      </c>
    </row>
    <row r="5074" spans="2:16" ht="14.25" customHeight="1" x14ac:dyDescent="0.4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c r="O5074" s="5">
        <f t="shared" si="158"/>
        <v>2021</v>
      </c>
      <c r="P5074" s="5" t="str">
        <f t="shared" si="159"/>
        <v>Nov</v>
      </c>
    </row>
    <row r="5075" spans="2:16" ht="14.25" customHeight="1" x14ac:dyDescent="0.4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c r="O5075" s="5">
        <f t="shared" si="158"/>
        <v>2021</v>
      </c>
      <c r="P5075" s="5" t="str">
        <f t="shared" si="159"/>
        <v>Nov</v>
      </c>
    </row>
    <row r="5076" spans="2:16" ht="14.25" customHeight="1" x14ac:dyDescent="0.4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c r="O5076" s="5">
        <f t="shared" si="158"/>
        <v>2021</v>
      </c>
      <c r="P5076" s="5" t="str">
        <f t="shared" si="159"/>
        <v>Nov</v>
      </c>
    </row>
    <row r="5077" spans="2:16" ht="14.25" customHeight="1" x14ac:dyDescent="0.4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c r="O5077" s="5">
        <f t="shared" si="158"/>
        <v>2021</v>
      </c>
      <c r="P5077" s="5" t="str">
        <f t="shared" si="159"/>
        <v>Nov</v>
      </c>
    </row>
    <row r="5078" spans="2:16" ht="14.25" customHeight="1" x14ac:dyDescent="0.4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c r="O5078" s="5">
        <f t="shared" si="158"/>
        <v>2021</v>
      </c>
      <c r="P5078" s="5" t="str">
        <f t="shared" si="159"/>
        <v>Nov</v>
      </c>
    </row>
    <row r="5079" spans="2:16" ht="14.25" customHeight="1" x14ac:dyDescent="0.4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c r="O5079" s="5">
        <f t="shared" si="158"/>
        <v>2021</v>
      </c>
      <c r="P5079" s="5" t="str">
        <f t="shared" si="159"/>
        <v>Nov</v>
      </c>
    </row>
    <row r="5080" spans="2:16" ht="14.25" customHeight="1" x14ac:dyDescent="0.4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c r="O5080" s="5">
        <f t="shared" si="158"/>
        <v>2021</v>
      </c>
      <c r="P5080" s="5" t="str">
        <f t="shared" si="159"/>
        <v>Nov</v>
      </c>
    </row>
    <row r="5081" spans="2:16" ht="14.25" customHeight="1" x14ac:dyDescent="0.4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c r="O5081" s="5">
        <f t="shared" si="158"/>
        <v>2021</v>
      </c>
      <c r="P5081" s="5" t="str">
        <f t="shared" si="159"/>
        <v>Nov</v>
      </c>
    </row>
    <row r="5082" spans="2:16" ht="14.25" customHeight="1" x14ac:dyDescent="0.4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c r="O5082" s="5">
        <f t="shared" si="158"/>
        <v>2021</v>
      </c>
      <c r="P5082" s="5" t="str">
        <f t="shared" si="159"/>
        <v>Nov</v>
      </c>
    </row>
    <row r="5083" spans="2:16" ht="14.25" customHeight="1" x14ac:dyDescent="0.4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c r="O5083" s="5">
        <f t="shared" si="158"/>
        <v>2021</v>
      </c>
      <c r="P5083" s="5" t="str">
        <f t="shared" si="159"/>
        <v>Dec</v>
      </c>
    </row>
    <row r="5084" spans="2:16" ht="14.25" customHeight="1" x14ac:dyDescent="0.4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c r="O5084" s="5">
        <f t="shared" si="158"/>
        <v>2021</v>
      </c>
      <c r="P5084" s="5" t="str">
        <f t="shared" si="159"/>
        <v>Dec</v>
      </c>
    </row>
    <row r="5085" spans="2:16" ht="14.25" customHeight="1" x14ac:dyDescent="0.4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c r="O5085" s="5">
        <f t="shared" si="158"/>
        <v>2021</v>
      </c>
      <c r="P5085" s="5" t="str">
        <f t="shared" si="159"/>
        <v>Dec</v>
      </c>
    </row>
    <row r="5086" spans="2:16" ht="14.25" customHeight="1" x14ac:dyDescent="0.4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c r="O5086" s="5">
        <f t="shared" si="158"/>
        <v>2021</v>
      </c>
      <c r="P5086" s="5" t="str">
        <f t="shared" si="159"/>
        <v>Dec</v>
      </c>
    </row>
    <row r="5087" spans="2:16" ht="14.25" customHeight="1" x14ac:dyDescent="0.4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c r="O5087" s="5">
        <f t="shared" si="158"/>
        <v>2021</v>
      </c>
      <c r="P5087" s="5" t="str">
        <f t="shared" si="159"/>
        <v>Dec</v>
      </c>
    </row>
    <row r="5088" spans="2:16" ht="14.25" customHeight="1" x14ac:dyDescent="0.4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c r="O5088" s="5">
        <f t="shared" si="158"/>
        <v>2021</v>
      </c>
      <c r="P5088" s="5" t="str">
        <f t="shared" si="159"/>
        <v>Dec</v>
      </c>
    </row>
    <row r="5089" spans="2:16" ht="14.25" customHeight="1" x14ac:dyDescent="0.4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c r="O5089" s="5">
        <f t="shared" si="158"/>
        <v>2021</v>
      </c>
      <c r="P5089" s="5" t="str">
        <f t="shared" si="159"/>
        <v>Dec</v>
      </c>
    </row>
    <row r="5090" spans="2:16" ht="14.25" customHeight="1" x14ac:dyDescent="0.4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c r="O5090" s="5">
        <f t="shared" si="158"/>
        <v>2021</v>
      </c>
      <c r="P5090" s="5" t="str">
        <f t="shared" si="159"/>
        <v>Dec</v>
      </c>
    </row>
    <row r="5091" spans="2:16" ht="14.25" customHeight="1" x14ac:dyDescent="0.4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c r="O5091" s="5">
        <f t="shared" si="158"/>
        <v>2021</v>
      </c>
      <c r="P5091" s="5" t="str">
        <f t="shared" si="159"/>
        <v>Dec</v>
      </c>
    </row>
    <row r="5092" spans="2:16" ht="14.25" customHeight="1" x14ac:dyDescent="0.4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c r="O5092" s="5">
        <f t="shared" si="158"/>
        <v>2021</v>
      </c>
      <c r="P5092" s="5" t="str">
        <f t="shared" si="159"/>
        <v>Dec</v>
      </c>
    </row>
    <row r="5093" spans="2:16" ht="14.25" customHeight="1" x14ac:dyDescent="0.4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c r="O5093" s="5">
        <f t="shared" si="158"/>
        <v>2021</v>
      </c>
      <c r="P5093" s="5" t="str">
        <f t="shared" si="159"/>
        <v>Dec</v>
      </c>
    </row>
    <row r="5094" spans="2:16" ht="14.25" customHeight="1" x14ac:dyDescent="0.4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c r="O5094" s="5">
        <f t="shared" si="158"/>
        <v>2021</v>
      </c>
      <c r="P5094" s="5" t="str">
        <f t="shared" si="159"/>
        <v>Dec</v>
      </c>
    </row>
    <row r="5095" spans="2:16" ht="14.25" customHeight="1" x14ac:dyDescent="0.4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c r="O5095" s="5">
        <f t="shared" si="158"/>
        <v>2021</v>
      </c>
      <c r="P5095" s="5" t="str">
        <f t="shared" si="159"/>
        <v>Sep</v>
      </c>
    </row>
    <row r="5096" spans="2:16" ht="14.25" customHeight="1" x14ac:dyDescent="0.4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c r="O5096" s="5">
        <f t="shared" si="158"/>
        <v>2021</v>
      </c>
      <c r="P5096" s="5" t="str">
        <f t="shared" si="159"/>
        <v>Oct</v>
      </c>
    </row>
    <row r="5097" spans="2:16" ht="14.25" customHeight="1" x14ac:dyDescent="0.4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c r="O5097" s="5">
        <f t="shared" si="158"/>
        <v>2021</v>
      </c>
      <c r="P5097" s="5" t="str">
        <f t="shared" si="159"/>
        <v>Oct</v>
      </c>
    </row>
    <row r="5098" spans="2:16" ht="14.25" customHeight="1" x14ac:dyDescent="0.4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c r="O5098" s="5">
        <f t="shared" si="158"/>
        <v>2021</v>
      </c>
      <c r="P5098" s="5" t="str">
        <f t="shared" si="159"/>
        <v>Oct</v>
      </c>
    </row>
    <row r="5099" spans="2:16" ht="14.25" customHeight="1" x14ac:dyDescent="0.4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c r="O5099" s="5">
        <f t="shared" si="158"/>
        <v>2021</v>
      </c>
      <c r="P5099" s="5" t="str">
        <f t="shared" si="159"/>
        <v>Oct</v>
      </c>
    </row>
    <row r="5100" spans="2:16" ht="14.25" customHeight="1" x14ac:dyDescent="0.4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c r="O5100" s="5">
        <f t="shared" si="158"/>
        <v>2021</v>
      </c>
      <c r="P5100" s="5" t="str">
        <f t="shared" si="159"/>
        <v>Oct</v>
      </c>
    </row>
    <row r="5101" spans="2:16" ht="14.25" customHeight="1" x14ac:dyDescent="0.4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c r="O5101" s="5">
        <f t="shared" si="158"/>
        <v>2021</v>
      </c>
      <c r="P5101" s="5" t="str">
        <f t="shared" si="159"/>
        <v>Oct</v>
      </c>
    </row>
    <row r="5102" spans="2:16" ht="14.25" customHeight="1" x14ac:dyDescent="0.4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c r="O5102" s="5">
        <f t="shared" si="158"/>
        <v>2021</v>
      </c>
      <c r="P5102" s="5" t="str">
        <f t="shared" si="159"/>
        <v>Nov</v>
      </c>
    </row>
    <row r="5103" spans="2:16" ht="14.25" customHeight="1" x14ac:dyDescent="0.4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c r="O5103" s="5">
        <f t="shared" si="158"/>
        <v>2021</v>
      </c>
      <c r="P5103" s="5" t="str">
        <f t="shared" si="159"/>
        <v>Nov</v>
      </c>
    </row>
    <row r="5104" spans="2:16" ht="14.25" customHeight="1" x14ac:dyDescent="0.4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c r="O5104" s="5">
        <f t="shared" si="158"/>
        <v>2021</v>
      </c>
      <c r="P5104" s="5" t="str">
        <f t="shared" si="159"/>
        <v>Nov</v>
      </c>
    </row>
    <row r="5105" spans="2:16" ht="14.25" customHeight="1" x14ac:dyDescent="0.4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c r="O5105" s="5">
        <f t="shared" si="158"/>
        <v>2021</v>
      </c>
      <c r="P5105" s="5" t="str">
        <f t="shared" si="159"/>
        <v>Nov</v>
      </c>
    </row>
    <row r="5106" spans="2:16" ht="14.25" customHeight="1" x14ac:dyDescent="0.4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c r="O5106" s="5">
        <f t="shared" si="158"/>
        <v>2021</v>
      </c>
      <c r="P5106" s="5" t="str">
        <f t="shared" si="159"/>
        <v>Nov</v>
      </c>
    </row>
    <row r="5107" spans="2:16" ht="14.25" customHeight="1" x14ac:dyDescent="0.4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c r="O5107" s="5">
        <f t="shared" si="158"/>
        <v>2021</v>
      </c>
      <c r="P5107" s="5" t="str">
        <f t="shared" si="159"/>
        <v>Nov</v>
      </c>
    </row>
    <row r="5108" spans="2:16" ht="14.25" customHeight="1" x14ac:dyDescent="0.4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c r="O5108" s="5">
        <f t="shared" si="158"/>
        <v>2021</v>
      </c>
      <c r="P5108" s="5" t="str">
        <f t="shared" si="159"/>
        <v>Dec</v>
      </c>
    </row>
    <row r="5109" spans="2:16" ht="14.25" customHeight="1" x14ac:dyDescent="0.4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c r="O5109" s="5">
        <f t="shared" si="158"/>
        <v>2021</v>
      </c>
      <c r="P5109" s="5" t="str">
        <f t="shared" si="159"/>
        <v>Dec</v>
      </c>
    </row>
    <row r="5110" spans="2:16" ht="14.25" customHeight="1" x14ac:dyDescent="0.4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c r="O5110" s="5">
        <f t="shared" si="158"/>
        <v>2021</v>
      </c>
      <c r="P5110" s="5" t="str">
        <f t="shared" si="159"/>
        <v>Dec</v>
      </c>
    </row>
    <row r="5111" spans="2:16" ht="14.25" customHeight="1" x14ac:dyDescent="0.4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c r="O5111" s="5">
        <f t="shared" si="158"/>
        <v>2021</v>
      </c>
      <c r="P5111" s="5" t="str">
        <f t="shared" si="159"/>
        <v>Dec</v>
      </c>
    </row>
    <row r="5112" spans="2:16" ht="14.25" customHeight="1" x14ac:dyDescent="0.4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c r="O5112" s="5">
        <f t="shared" si="158"/>
        <v>2021</v>
      </c>
      <c r="P5112" s="5" t="str">
        <f t="shared" si="159"/>
        <v>Dec</v>
      </c>
    </row>
    <row r="5113" spans="2:16" ht="14.25" customHeight="1" x14ac:dyDescent="0.4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c r="O5113" s="5">
        <f t="shared" si="158"/>
        <v>2021</v>
      </c>
      <c r="P5113" s="5" t="str">
        <f t="shared" si="159"/>
        <v>Dec</v>
      </c>
    </row>
    <row r="5114" spans="2:16" ht="14.25" customHeight="1" x14ac:dyDescent="0.4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c r="O5114" s="5">
        <f t="shared" si="158"/>
        <v>2021</v>
      </c>
      <c r="P5114" s="5" t="str">
        <f t="shared" si="159"/>
        <v>Jan</v>
      </c>
    </row>
    <row r="5115" spans="2:16" ht="14.25" customHeight="1" x14ac:dyDescent="0.4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c r="O5115" s="5">
        <f t="shared" si="158"/>
        <v>2021</v>
      </c>
      <c r="P5115" s="5" t="str">
        <f t="shared" si="159"/>
        <v>Jan</v>
      </c>
    </row>
    <row r="5116" spans="2:16" ht="14.25" customHeight="1" x14ac:dyDescent="0.4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c r="O5116" s="5">
        <f t="shared" si="158"/>
        <v>2021</v>
      </c>
      <c r="P5116" s="5" t="str">
        <f t="shared" si="159"/>
        <v>Jan</v>
      </c>
    </row>
    <row r="5117" spans="2:16" ht="14.25" customHeight="1" x14ac:dyDescent="0.4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c r="O5117" s="5">
        <f t="shared" si="158"/>
        <v>2021</v>
      </c>
      <c r="P5117" s="5" t="str">
        <f t="shared" si="159"/>
        <v>Jan</v>
      </c>
    </row>
    <row r="5118" spans="2:16" ht="14.25" customHeight="1" x14ac:dyDescent="0.4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c r="O5118" s="5">
        <f t="shared" si="158"/>
        <v>2021</v>
      </c>
      <c r="P5118" s="5" t="str">
        <f t="shared" si="159"/>
        <v>Jan</v>
      </c>
    </row>
    <row r="5119" spans="2:16" ht="14.25" customHeight="1" x14ac:dyDescent="0.4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c r="O5119" s="5">
        <f t="shared" si="158"/>
        <v>2021</v>
      </c>
      <c r="P5119" s="5" t="str">
        <f t="shared" si="159"/>
        <v>Feb</v>
      </c>
    </row>
    <row r="5120" spans="2:16" ht="14.25" customHeight="1" x14ac:dyDescent="0.4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c r="O5120" s="5">
        <f t="shared" si="158"/>
        <v>2021</v>
      </c>
      <c r="P5120" s="5" t="str">
        <f t="shared" si="159"/>
        <v>Feb</v>
      </c>
    </row>
    <row r="5121" spans="2:16" ht="14.25" customHeight="1" x14ac:dyDescent="0.4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c r="O5121" s="5">
        <f t="shared" si="158"/>
        <v>2021</v>
      </c>
      <c r="P5121" s="5" t="str">
        <f t="shared" si="159"/>
        <v>Feb</v>
      </c>
    </row>
    <row r="5122" spans="2:16" ht="14.25" customHeight="1" x14ac:dyDescent="0.4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c r="O5122" s="5">
        <f t="shared" si="158"/>
        <v>2021</v>
      </c>
      <c r="P5122" s="5" t="str">
        <f t="shared" si="159"/>
        <v>Feb</v>
      </c>
    </row>
    <row r="5123" spans="2:16" ht="14.25" customHeight="1" x14ac:dyDescent="0.4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c r="O5123" s="5">
        <f t="shared" si="158"/>
        <v>2021</v>
      </c>
      <c r="P5123" s="5" t="str">
        <f t="shared" si="159"/>
        <v>Feb</v>
      </c>
    </row>
    <row r="5124" spans="2:16" ht="14.25" customHeight="1" x14ac:dyDescent="0.4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c r="O5124" s="5">
        <f t="shared" si="158"/>
        <v>2021</v>
      </c>
      <c r="P5124" s="5" t="str">
        <f t="shared" si="159"/>
        <v>Feb</v>
      </c>
    </row>
    <row r="5125" spans="2:16" ht="14.25" customHeight="1" x14ac:dyDescent="0.4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c r="O5125" s="5">
        <f t="shared" si="158"/>
        <v>2021</v>
      </c>
      <c r="P5125" s="5" t="str">
        <f t="shared" si="159"/>
        <v>Mar</v>
      </c>
    </row>
    <row r="5126" spans="2:16" ht="14.25" customHeight="1" x14ac:dyDescent="0.4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c r="O5126" s="5">
        <f t="shared" si="158"/>
        <v>2021</v>
      </c>
      <c r="P5126" s="5" t="str">
        <f t="shared" si="159"/>
        <v>Mar</v>
      </c>
    </row>
    <row r="5127" spans="2:16" ht="14.25" customHeight="1" x14ac:dyDescent="0.4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c r="O5127" s="5">
        <f t="shared" ref="O5127:O5190" si="160">YEAR(D5127)</f>
        <v>2021</v>
      </c>
      <c r="P5127" s="5" t="str">
        <f t="shared" ref="P5127:P5190" si="161">TEXT(D5127, "mmm")</f>
        <v>Mar</v>
      </c>
    </row>
    <row r="5128" spans="2:16" ht="14.25" customHeight="1" x14ac:dyDescent="0.4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c r="O5128" s="5">
        <f t="shared" si="160"/>
        <v>2021</v>
      </c>
      <c r="P5128" s="5" t="str">
        <f t="shared" si="161"/>
        <v>Mar</v>
      </c>
    </row>
    <row r="5129" spans="2:16" ht="14.25" customHeight="1" x14ac:dyDescent="0.4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c r="O5129" s="5">
        <f t="shared" si="160"/>
        <v>2021</v>
      </c>
      <c r="P5129" s="5" t="str">
        <f t="shared" si="161"/>
        <v>Mar</v>
      </c>
    </row>
    <row r="5130" spans="2:16" ht="14.25" customHeight="1" x14ac:dyDescent="0.4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c r="O5130" s="5">
        <f t="shared" si="160"/>
        <v>2021</v>
      </c>
      <c r="P5130" s="5" t="str">
        <f t="shared" si="161"/>
        <v>Mar</v>
      </c>
    </row>
    <row r="5131" spans="2:16" ht="14.25" customHeight="1" x14ac:dyDescent="0.4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c r="O5131" s="5">
        <f t="shared" si="160"/>
        <v>2021</v>
      </c>
      <c r="P5131" s="5" t="str">
        <f t="shared" si="161"/>
        <v>Apr</v>
      </c>
    </row>
    <row r="5132" spans="2:16" ht="14.25" customHeight="1" x14ac:dyDescent="0.4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c r="O5132" s="5">
        <f t="shared" si="160"/>
        <v>2021</v>
      </c>
      <c r="P5132" s="5" t="str">
        <f t="shared" si="161"/>
        <v>Apr</v>
      </c>
    </row>
    <row r="5133" spans="2:16" ht="14.25" customHeight="1" x14ac:dyDescent="0.4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c r="O5133" s="5">
        <f t="shared" si="160"/>
        <v>2021</v>
      </c>
      <c r="P5133" s="5" t="str">
        <f t="shared" si="161"/>
        <v>Apr</v>
      </c>
    </row>
    <row r="5134" spans="2:16" ht="14.25" customHeight="1" x14ac:dyDescent="0.4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c r="O5134" s="5">
        <f t="shared" si="160"/>
        <v>2021</v>
      </c>
      <c r="P5134" s="5" t="str">
        <f t="shared" si="161"/>
        <v>Apr</v>
      </c>
    </row>
    <row r="5135" spans="2:16" ht="14.25" customHeight="1" x14ac:dyDescent="0.4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c r="O5135" s="5">
        <f t="shared" si="160"/>
        <v>2021</v>
      </c>
      <c r="P5135" s="5" t="str">
        <f t="shared" si="161"/>
        <v>Apr</v>
      </c>
    </row>
    <row r="5136" spans="2:16" ht="14.25" customHeight="1" x14ac:dyDescent="0.4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c r="O5136" s="5">
        <f t="shared" si="160"/>
        <v>2021</v>
      </c>
      <c r="P5136" s="5" t="str">
        <f t="shared" si="161"/>
        <v>Apr</v>
      </c>
    </row>
    <row r="5137" spans="2:16" ht="14.25" customHeight="1" x14ac:dyDescent="0.4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c r="O5137" s="5">
        <f t="shared" si="160"/>
        <v>2021</v>
      </c>
      <c r="P5137" s="5" t="str">
        <f t="shared" si="161"/>
        <v>May</v>
      </c>
    </row>
    <row r="5138" spans="2:16" ht="14.25" customHeight="1" x14ac:dyDescent="0.4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c r="O5138" s="5">
        <f t="shared" si="160"/>
        <v>2021</v>
      </c>
      <c r="P5138" s="5" t="str">
        <f t="shared" si="161"/>
        <v>May</v>
      </c>
    </row>
    <row r="5139" spans="2:16" ht="14.25" customHeight="1" x14ac:dyDescent="0.4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c r="O5139" s="5">
        <f t="shared" si="160"/>
        <v>2021</v>
      </c>
      <c r="P5139" s="5" t="str">
        <f t="shared" si="161"/>
        <v>May</v>
      </c>
    </row>
    <row r="5140" spans="2:16" ht="14.25" customHeight="1" x14ac:dyDescent="0.4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c r="O5140" s="5">
        <f t="shared" si="160"/>
        <v>2021</v>
      </c>
      <c r="P5140" s="5" t="str">
        <f t="shared" si="161"/>
        <v>May</v>
      </c>
    </row>
    <row r="5141" spans="2:16" ht="14.25" customHeight="1" x14ac:dyDescent="0.4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c r="O5141" s="5">
        <f t="shared" si="160"/>
        <v>2021</v>
      </c>
      <c r="P5141" s="5" t="str">
        <f t="shared" si="161"/>
        <v>May</v>
      </c>
    </row>
    <row r="5142" spans="2:16" ht="14.25" customHeight="1" x14ac:dyDescent="0.4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c r="O5142" s="5">
        <f t="shared" si="160"/>
        <v>2021</v>
      </c>
      <c r="P5142" s="5" t="str">
        <f t="shared" si="161"/>
        <v>May</v>
      </c>
    </row>
    <row r="5143" spans="2:16" ht="14.25" customHeight="1" x14ac:dyDescent="0.4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c r="O5143" s="5">
        <f t="shared" si="160"/>
        <v>2021</v>
      </c>
      <c r="P5143" s="5" t="str">
        <f t="shared" si="161"/>
        <v>Jun</v>
      </c>
    </row>
    <row r="5144" spans="2:16" ht="14.25" customHeight="1" x14ac:dyDescent="0.4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c r="O5144" s="5">
        <f t="shared" si="160"/>
        <v>2021</v>
      </c>
      <c r="P5144" s="5" t="str">
        <f t="shared" si="161"/>
        <v>Jun</v>
      </c>
    </row>
    <row r="5145" spans="2:16" ht="14.25" customHeight="1" x14ac:dyDescent="0.4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c r="O5145" s="5">
        <f t="shared" si="160"/>
        <v>2021</v>
      </c>
      <c r="P5145" s="5" t="str">
        <f t="shared" si="161"/>
        <v>Jun</v>
      </c>
    </row>
    <row r="5146" spans="2:16" ht="14.25" customHeight="1" x14ac:dyDescent="0.4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c r="O5146" s="5">
        <f t="shared" si="160"/>
        <v>2021</v>
      </c>
      <c r="P5146" s="5" t="str">
        <f t="shared" si="161"/>
        <v>Jun</v>
      </c>
    </row>
    <row r="5147" spans="2:16" ht="14.25" customHeight="1" x14ac:dyDescent="0.4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c r="O5147" s="5">
        <f t="shared" si="160"/>
        <v>2021</v>
      </c>
      <c r="P5147" s="5" t="str">
        <f t="shared" si="161"/>
        <v>Jun</v>
      </c>
    </row>
    <row r="5148" spans="2:16" ht="14.25" customHeight="1" x14ac:dyDescent="0.4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c r="O5148" s="5">
        <f t="shared" si="160"/>
        <v>2021</v>
      </c>
      <c r="P5148" s="5" t="str">
        <f t="shared" si="161"/>
        <v>Jun</v>
      </c>
    </row>
    <row r="5149" spans="2:16" ht="14.25" customHeight="1" x14ac:dyDescent="0.4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c r="O5149" s="5">
        <f t="shared" si="160"/>
        <v>2021</v>
      </c>
      <c r="P5149" s="5" t="str">
        <f t="shared" si="161"/>
        <v>Jul</v>
      </c>
    </row>
    <row r="5150" spans="2:16" ht="14.25" customHeight="1" x14ac:dyDescent="0.4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c r="O5150" s="5">
        <f t="shared" si="160"/>
        <v>2021</v>
      </c>
      <c r="P5150" s="5" t="str">
        <f t="shared" si="161"/>
        <v>Jul</v>
      </c>
    </row>
    <row r="5151" spans="2:16" ht="14.25" customHeight="1" x14ac:dyDescent="0.4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c r="O5151" s="5">
        <f t="shared" si="160"/>
        <v>2021</v>
      </c>
      <c r="P5151" s="5" t="str">
        <f t="shared" si="161"/>
        <v>Jul</v>
      </c>
    </row>
    <row r="5152" spans="2:16" ht="14.25" customHeight="1" x14ac:dyDescent="0.4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c r="O5152" s="5">
        <f t="shared" si="160"/>
        <v>2021</v>
      </c>
      <c r="P5152" s="5" t="str">
        <f t="shared" si="161"/>
        <v>Jul</v>
      </c>
    </row>
    <row r="5153" spans="2:16" ht="14.25" customHeight="1" x14ac:dyDescent="0.4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c r="O5153" s="5">
        <f t="shared" si="160"/>
        <v>2021</v>
      </c>
      <c r="P5153" s="5" t="str">
        <f t="shared" si="161"/>
        <v>Jul</v>
      </c>
    </row>
    <row r="5154" spans="2:16" ht="14.25" customHeight="1" x14ac:dyDescent="0.4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c r="O5154" s="5">
        <f t="shared" si="160"/>
        <v>2021</v>
      </c>
      <c r="P5154" s="5" t="str">
        <f t="shared" si="161"/>
        <v>Jul</v>
      </c>
    </row>
    <row r="5155" spans="2:16" ht="14.25" customHeight="1" x14ac:dyDescent="0.4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c r="O5155" s="5">
        <f t="shared" si="160"/>
        <v>2021</v>
      </c>
      <c r="P5155" s="5" t="str">
        <f t="shared" si="161"/>
        <v>Aug</v>
      </c>
    </row>
    <row r="5156" spans="2:16" ht="14.25" customHeight="1" x14ac:dyDescent="0.4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c r="O5156" s="5">
        <f t="shared" si="160"/>
        <v>2021</v>
      </c>
      <c r="P5156" s="5" t="str">
        <f t="shared" si="161"/>
        <v>Aug</v>
      </c>
    </row>
    <row r="5157" spans="2:16" ht="14.25" customHeight="1" x14ac:dyDescent="0.4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c r="O5157" s="5">
        <f t="shared" si="160"/>
        <v>2021</v>
      </c>
      <c r="P5157" s="5" t="str">
        <f t="shared" si="161"/>
        <v>Aug</v>
      </c>
    </row>
    <row r="5158" spans="2:16" ht="14.25" customHeight="1" x14ac:dyDescent="0.4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c r="O5158" s="5">
        <f t="shared" si="160"/>
        <v>2021</v>
      </c>
      <c r="P5158" s="5" t="str">
        <f t="shared" si="161"/>
        <v>Aug</v>
      </c>
    </row>
    <row r="5159" spans="2:16" ht="14.25" customHeight="1" x14ac:dyDescent="0.4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c r="O5159" s="5">
        <f t="shared" si="160"/>
        <v>2021</v>
      </c>
      <c r="P5159" s="5" t="str">
        <f t="shared" si="161"/>
        <v>Aug</v>
      </c>
    </row>
    <row r="5160" spans="2:16" ht="14.25" customHeight="1" x14ac:dyDescent="0.4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c r="O5160" s="5">
        <f t="shared" si="160"/>
        <v>2021</v>
      </c>
      <c r="P5160" s="5" t="str">
        <f t="shared" si="161"/>
        <v>Aug</v>
      </c>
    </row>
    <row r="5161" spans="2:16" ht="14.25" customHeight="1" x14ac:dyDescent="0.4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c r="O5161" s="5">
        <f t="shared" si="160"/>
        <v>2021</v>
      </c>
      <c r="P5161" s="5" t="str">
        <f t="shared" si="161"/>
        <v>Sep</v>
      </c>
    </row>
    <row r="5162" spans="2:16" ht="14.25" customHeight="1" x14ac:dyDescent="0.4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c r="O5162" s="5">
        <f t="shared" si="160"/>
        <v>2021</v>
      </c>
      <c r="P5162" s="5" t="str">
        <f t="shared" si="161"/>
        <v>Sep</v>
      </c>
    </row>
    <row r="5163" spans="2:16" ht="14.25" customHeight="1" x14ac:dyDescent="0.4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c r="O5163" s="5">
        <f t="shared" si="160"/>
        <v>2021</v>
      </c>
      <c r="P5163" s="5" t="str">
        <f t="shared" si="161"/>
        <v>Sep</v>
      </c>
    </row>
    <row r="5164" spans="2:16" ht="14.25" customHeight="1" x14ac:dyDescent="0.4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c r="O5164" s="5">
        <f t="shared" si="160"/>
        <v>2021</v>
      </c>
      <c r="P5164" s="5" t="str">
        <f t="shared" si="161"/>
        <v>Sep</v>
      </c>
    </row>
    <row r="5165" spans="2:16" ht="14.25" customHeight="1" x14ac:dyDescent="0.4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c r="O5165" s="5">
        <f t="shared" si="160"/>
        <v>2021</v>
      </c>
      <c r="P5165" s="5" t="str">
        <f t="shared" si="161"/>
        <v>Sep</v>
      </c>
    </row>
    <row r="5166" spans="2:16" ht="14.25" customHeight="1" x14ac:dyDescent="0.4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c r="O5166" s="5">
        <f t="shared" si="160"/>
        <v>2021</v>
      </c>
      <c r="P5166" s="5" t="str">
        <f t="shared" si="161"/>
        <v>Sep</v>
      </c>
    </row>
    <row r="5167" spans="2:16" ht="14.25" customHeight="1" x14ac:dyDescent="0.4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c r="O5167" s="5">
        <f t="shared" si="160"/>
        <v>2021</v>
      </c>
      <c r="P5167" s="5" t="str">
        <f t="shared" si="161"/>
        <v>Oct</v>
      </c>
    </row>
    <row r="5168" spans="2:16" ht="14.25" customHeight="1" x14ac:dyDescent="0.4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c r="O5168" s="5">
        <f t="shared" si="160"/>
        <v>2021</v>
      </c>
      <c r="P5168" s="5" t="str">
        <f t="shared" si="161"/>
        <v>Oct</v>
      </c>
    </row>
    <row r="5169" spans="2:16" ht="14.25" customHeight="1" x14ac:dyDescent="0.4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c r="O5169" s="5">
        <f t="shared" si="160"/>
        <v>2021</v>
      </c>
      <c r="P5169" s="5" t="str">
        <f t="shared" si="161"/>
        <v>Oct</v>
      </c>
    </row>
    <row r="5170" spans="2:16" ht="14.25" customHeight="1" x14ac:dyDescent="0.4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c r="O5170" s="5">
        <f t="shared" si="160"/>
        <v>2021</v>
      </c>
      <c r="P5170" s="5" t="str">
        <f t="shared" si="161"/>
        <v>Oct</v>
      </c>
    </row>
    <row r="5171" spans="2:16" ht="14.25" customHeight="1" x14ac:dyDescent="0.4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c r="O5171" s="5">
        <f t="shared" si="160"/>
        <v>2021</v>
      </c>
      <c r="P5171" s="5" t="str">
        <f t="shared" si="161"/>
        <v>Oct</v>
      </c>
    </row>
    <row r="5172" spans="2:16" ht="14.25" customHeight="1" x14ac:dyDescent="0.4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c r="O5172" s="5">
        <f t="shared" si="160"/>
        <v>2021</v>
      </c>
      <c r="P5172" s="5" t="str">
        <f t="shared" si="161"/>
        <v>Oct</v>
      </c>
    </row>
    <row r="5173" spans="2:16" ht="14.25" customHeight="1" x14ac:dyDescent="0.4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c r="O5173" s="5">
        <f t="shared" si="160"/>
        <v>2021</v>
      </c>
      <c r="P5173" s="5" t="str">
        <f t="shared" si="161"/>
        <v>Nov</v>
      </c>
    </row>
    <row r="5174" spans="2:16" ht="14.25" customHeight="1" x14ac:dyDescent="0.4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c r="O5174" s="5">
        <f t="shared" si="160"/>
        <v>2021</v>
      </c>
      <c r="P5174" s="5" t="str">
        <f t="shared" si="161"/>
        <v>Nov</v>
      </c>
    </row>
    <row r="5175" spans="2:16" ht="14.25" customHeight="1" x14ac:dyDescent="0.4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c r="O5175" s="5">
        <f t="shared" si="160"/>
        <v>2021</v>
      </c>
      <c r="P5175" s="5" t="str">
        <f t="shared" si="161"/>
        <v>Nov</v>
      </c>
    </row>
    <row r="5176" spans="2:16" ht="14.25" customHeight="1" x14ac:dyDescent="0.4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c r="O5176" s="5">
        <f t="shared" si="160"/>
        <v>2021</v>
      </c>
      <c r="P5176" s="5" t="str">
        <f t="shared" si="161"/>
        <v>Nov</v>
      </c>
    </row>
    <row r="5177" spans="2:16" ht="14.25" customHeight="1" x14ac:dyDescent="0.4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c r="O5177" s="5">
        <f t="shared" si="160"/>
        <v>2021</v>
      </c>
      <c r="P5177" s="5" t="str">
        <f t="shared" si="161"/>
        <v>Nov</v>
      </c>
    </row>
    <row r="5178" spans="2:16" ht="14.25" customHeight="1" x14ac:dyDescent="0.4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c r="O5178" s="5">
        <f t="shared" si="160"/>
        <v>2021</v>
      </c>
      <c r="P5178" s="5" t="str">
        <f t="shared" si="161"/>
        <v>Nov</v>
      </c>
    </row>
    <row r="5179" spans="2:16" ht="14.25" customHeight="1" x14ac:dyDescent="0.4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c r="O5179" s="5">
        <f t="shared" si="160"/>
        <v>2021</v>
      </c>
      <c r="P5179" s="5" t="str">
        <f t="shared" si="161"/>
        <v>Dec</v>
      </c>
    </row>
    <row r="5180" spans="2:16" ht="14.25" customHeight="1" x14ac:dyDescent="0.4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c r="O5180" s="5">
        <f t="shared" si="160"/>
        <v>2021</v>
      </c>
      <c r="P5180" s="5" t="str">
        <f t="shared" si="161"/>
        <v>Dec</v>
      </c>
    </row>
    <row r="5181" spans="2:16" ht="14.25" customHeight="1" x14ac:dyDescent="0.4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c r="O5181" s="5">
        <f t="shared" si="160"/>
        <v>2021</v>
      </c>
      <c r="P5181" s="5" t="str">
        <f t="shared" si="161"/>
        <v>Jan</v>
      </c>
    </row>
    <row r="5182" spans="2:16" ht="14.25" customHeight="1" x14ac:dyDescent="0.4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c r="O5182" s="5">
        <f t="shared" si="160"/>
        <v>2021</v>
      </c>
      <c r="P5182" s="5" t="str">
        <f t="shared" si="161"/>
        <v>Jan</v>
      </c>
    </row>
    <row r="5183" spans="2:16" ht="14.25" customHeight="1" x14ac:dyDescent="0.4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c r="O5183" s="5">
        <f t="shared" si="160"/>
        <v>2021</v>
      </c>
      <c r="P5183" s="5" t="str">
        <f t="shared" si="161"/>
        <v>Jan</v>
      </c>
    </row>
    <row r="5184" spans="2:16" ht="14.25" customHeight="1" x14ac:dyDescent="0.4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c r="O5184" s="5">
        <f t="shared" si="160"/>
        <v>2021</v>
      </c>
      <c r="P5184" s="5" t="str">
        <f t="shared" si="161"/>
        <v>Jan</v>
      </c>
    </row>
    <row r="5185" spans="2:16" ht="14.25" customHeight="1" x14ac:dyDescent="0.4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c r="O5185" s="5">
        <f t="shared" si="160"/>
        <v>2021</v>
      </c>
      <c r="P5185" s="5" t="str">
        <f t="shared" si="161"/>
        <v>Jan</v>
      </c>
    </row>
    <row r="5186" spans="2:16" ht="14.25" customHeight="1" x14ac:dyDescent="0.4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c r="O5186" s="5">
        <f t="shared" si="160"/>
        <v>2021</v>
      </c>
      <c r="P5186" s="5" t="str">
        <f t="shared" si="161"/>
        <v>Jan</v>
      </c>
    </row>
    <row r="5187" spans="2:16" ht="14.25" customHeight="1" x14ac:dyDescent="0.4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c r="O5187" s="5">
        <f t="shared" si="160"/>
        <v>2021</v>
      </c>
      <c r="P5187" s="5" t="str">
        <f t="shared" si="161"/>
        <v>Feb</v>
      </c>
    </row>
    <row r="5188" spans="2:16" ht="14.25" customHeight="1" x14ac:dyDescent="0.4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c r="O5188" s="5">
        <f t="shared" si="160"/>
        <v>2021</v>
      </c>
      <c r="P5188" s="5" t="str">
        <f t="shared" si="161"/>
        <v>Feb</v>
      </c>
    </row>
    <row r="5189" spans="2:16" ht="14.25" customHeight="1" x14ac:dyDescent="0.4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c r="O5189" s="5">
        <f t="shared" si="160"/>
        <v>2021</v>
      </c>
      <c r="P5189" s="5" t="str">
        <f t="shared" si="161"/>
        <v>Feb</v>
      </c>
    </row>
    <row r="5190" spans="2:16" ht="14.25" customHeight="1" x14ac:dyDescent="0.4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c r="O5190" s="5">
        <f t="shared" si="160"/>
        <v>2021</v>
      </c>
      <c r="P5190" s="5" t="str">
        <f t="shared" si="161"/>
        <v>Feb</v>
      </c>
    </row>
    <row r="5191" spans="2:16" ht="14.25" customHeight="1" x14ac:dyDescent="0.4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c r="O5191" s="5">
        <f t="shared" ref="O5191:O5254" si="162">YEAR(D5191)</f>
        <v>2021</v>
      </c>
      <c r="P5191" s="5" t="str">
        <f t="shared" ref="P5191:P5254" si="163">TEXT(D5191, "mmm")</f>
        <v>Feb</v>
      </c>
    </row>
    <row r="5192" spans="2:16" ht="14.25" customHeight="1" x14ac:dyDescent="0.4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c r="O5192" s="5">
        <f t="shared" si="162"/>
        <v>2021</v>
      </c>
      <c r="P5192" s="5" t="str">
        <f t="shared" si="163"/>
        <v>Feb</v>
      </c>
    </row>
    <row r="5193" spans="2:16" ht="14.25" customHeight="1" x14ac:dyDescent="0.4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c r="O5193" s="5">
        <f t="shared" si="162"/>
        <v>2021</v>
      </c>
      <c r="P5193" s="5" t="str">
        <f t="shared" si="163"/>
        <v>Mar</v>
      </c>
    </row>
    <row r="5194" spans="2:16" ht="14.25" customHeight="1" x14ac:dyDescent="0.4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c r="O5194" s="5">
        <f t="shared" si="162"/>
        <v>2021</v>
      </c>
      <c r="P5194" s="5" t="str">
        <f t="shared" si="163"/>
        <v>Mar</v>
      </c>
    </row>
    <row r="5195" spans="2:16" ht="14.25" customHeight="1" x14ac:dyDescent="0.4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c r="O5195" s="5">
        <f t="shared" si="162"/>
        <v>2021</v>
      </c>
      <c r="P5195" s="5" t="str">
        <f t="shared" si="163"/>
        <v>Mar</v>
      </c>
    </row>
    <row r="5196" spans="2:16" ht="14.25" customHeight="1" x14ac:dyDescent="0.4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c r="O5196" s="5">
        <f t="shared" si="162"/>
        <v>2021</v>
      </c>
      <c r="P5196" s="5" t="str">
        <f t="shared" si="163"/>
        <v>Mar</v>
      </c>
    </row>
    <row r="5197" spans="2:16" ht="14.25" customHeight="1" x14ac:dyDescent="0.4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c r="O5197" s="5">
        <f t="shared" si="162"/>
        <v>2021</v>
      </c>
      <c r="P5197" s="5" t="str">
        <f t="shared" si="163"/>
        <v>Mar</v>
      </c>
    </row>
    <row r="5198" spans="2:16" ht="14.25" customHeight="1" x14ac:dyDescent="0.4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c r="O5198" s="5">
        <f t="shared" si="162"/>
        <v>2021</v>
      </c>
      <c r="P5198" s="5" t="str">
        <f t="shared" si="163"/>
        <v>Mar</v>
      </c>
    </row>
    <row r="5199" spans="2:16" ht="14.25" customHeight="1" x14ac:dyDescent="0.4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c r="O5199" s="5">
        <f t="shared" si="162"/>
        <v>2021</v>
      </c>
      <c r="P5199" s="5" t="str">
        <f t="shared" si="163"/>
        <v>Apr</v>
      </c>
    </row>
    <row r="5200" spans="2:16" ht="14.25" customHeight="1" x14ac:dyDescent="0.4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c r="O5200" s="5">
        <f t="shared" si="162"/>
        <v>2021</v>
      </c>
      <c r="P5200" s="5" t="str">
        <f t="shared" si="163"/>
        <v>Apr</v>
      </c>
    </row>
    <row r="5201" spans="2:16" ht="14.25" customHeight="1" x14ac:dyDescent="0.4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c r="O5201" s="5">
        <f t="shared" si="162"/>
        <v>2021</v>
      </c>
      <c r="P5201" s="5" t="str">
        <f t="shared" si="163"/>
        <v>Apr</v>
      </c>
    </row>
    <row r="5202" spans="2:16" ht="14.25" customHeight="1" x14ac:dyDescent="0.4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c r="O5202" s="5">
        <f t="shared" si="162"/>
        <v>2021</v>
      </c>
      <c r="P5202" s="5" t="str">
        <f t="shared" si="163"/>
        <v>Apr</v>
      </c>
    </row>
    <row r="5203" spans="2:16" ht="14.25" customHeight="1" x14ac:dyDescent="0.4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c r="O5203" s="5">
        <f t="shared" si="162"/>
        <v>2021</v>
      </c>
      <c r="P5203" s="5" t="str">
        <f t="shared" si="163"/>
        <v>Apr</v>
      </c>
    </row>
    <row r="5204" spans="2:16" ht="14.25" customHeight="1" x14ac:dyDescent="0.4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c r="O5204" s="5">
        <f t="shared" si="162"/>
        <v>2021</v>
      </c>
      <c r="P5204" s="5" t="str">
        <f t="shared" si="163"/>
        <v>Apr</v>
      </c>
    </row>
    <row r="5205" spans="2:16" ht="14.25" customHeight="1" x14ac:dyDescent="0.4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c r="O5205" s="5">
        <f t="shared" si="162"/>
        <v>2021</v>
      </c>
      <c r="P5205" s="5" t="str">
        <f t="shared" si="163"/>
        <v>May</v>
      </c>
    </row>
    <row r="5206" spans="2:16" ht="14.25" customHeight="1" x14ac:dyDescent="0.4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c r="O5206" s="5">
        <f t="shared" si="162"/>
        <v>2021</v>
      </c>
      <c r="P5206" s="5" t="str">
        <f t="shared" si="163"/>
        <v>May</v>
      </c>
    </row>
    <row r="5207" spans="2:16" ht="14.25" customHeight="1" x14ac:dyDescent="0.4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c r="O5207" s="5">
        <f t="shared" si="162"/>
        <v>2021</v>
      </c>
      <c r="P5207" s="5" t="str">
        <f t="shared" si="163"/>
        <v>May</v>
      </c>
    </row>
    <row r="5208" spans="2:16" ht="14.25" customHeight="1" x14ac:dyDescent="0.4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c r="O5208" s="5">
        <f t="shared" si="162"/>
        <v>2021</v>
      </c>
      <c r="P5208" s="5" t="str">
        <f t="shared" si="163"/>
        <v>May</v>
      </c>
    </row>
    <row r="5209" spans="2:16" ht="14.25" customHeight="1" x14ac:dyDescent="0.4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c r="O5209" s="5">
        <f t="shared" si="162"/>
        <v>2021</v>
      </c>
      <c r="P5209" s="5" t="str">
        <f t="shared" si="163"/>
        <v>May</v>
      </c>
    </row>
    <row r="5210" spans="2:16" ht="14.25" customHeight="1" x14ac:dyDescent="0.4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c r="O5210" s="5">
        <f t="shared" si="162"/>
        <v>2021</v>
      </c>
      <c r="P5210" s="5" t="str">
        <f t="shared" si="163"/>
        <v>May</v>
      </c>
    </row>
    <row r="5211" spans="2:16" ht="14.25" customHeight="1" x14ac:dyDescent="0.4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c r="O5211" s="5">
        <f t="shared" si="162"/>
        <v>2021</v>
      </c>
      <c r="P5211" s="5" t="str">
        <f t="shared" si="163"/>
        <v>Jun</v>
      </c>
    </row>
    <row r="5212" spans="2:16" ht="14.25" customHeight="1" x14ac:dyDescent="0.4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c r="O5212" s="5">
        <f t="shared" si="162"/>
        <v>2021</v>
      </c>
      <c r="P5212" s="5" t="str">
        <f t="shared" si="163"/>
        <v>Jun</v>
      </c>
    </row>
    <row r="5213" spans="2:16" ht="14.25" customHeight="1" x14ac:dyDescent="0.4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c r="O5213" s="5">
        <f t="shared" si="162"/>
        <v>2021</v>
      </c>
      <c r="P5213" s="5" t="str">
        <f t="shared" si="163"/>
        <v>Jun</v>
      </c>
    </row>
    <row r="5214" spans="2:16" ht="14.25" customHeight="1" x14ac:dyDescent="0.4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c r="O5214" s="5">
        <f t="shared" si="162"/>
        <v>2021</v>
      </c>
      <c r="P5214" s="5" t="str">
        <f t="shared" si="163"/>
        <v>Jun</v>
      </c>
    </row>
    <row r="5215" spans="2:16" ht="14.25" customHeight="1" x14ac:dyDescent="0.4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c r="O5215" s="5">
        <f t="shared" si="162"/>
        <v>2021</v>
      </c>
      <c r="P5215" s="5" t="str">
        <f t="shared" si="163"/>
        <v>Jun</v>
      </c>
    </row>
    <row r="5216" spans="2:16" ht="14.25" customHeight="1" x14ac:dyDescent="0.4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c r="O5216" s="5">
        <f t="shared" si="162"/>
        <v>2021</v>
      </c>
      <c r="P5216" s="5" t="str">
        <f t="shared" si="163"/>
        <v>Jun</v>
      </c>
    </row>
    <row r="5217" spans="2:16" ht="14.25" customHeight="1" x14ac:dyDescent="0.4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c r="O5217" s="5">
        <f t="shared" si="162"/>
        <v>2021</v>
      </c>
      <c r="P5217" s="5" t="str">
        <f t="shared" si="163"/>
        <v>Jul</v>
      </c>
    </row>
    <row r="5218" spans="2:16" ht="14.25" customHeight="1" x14ac:dyDescent="0.4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c r="O5218" s="5">
        <f t="shared" si="162"/>
        <v>2021</v>
      </c>
      <c r="P5218" s="5" t="str">
        <f t="shared" si="163"/>
        <v>Jul</v>
      </c>
    </row>
    <row r="5219" spans="2:16" ht="14.25" customHeight="1" x14ac:dyDescent="0.4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c r="O5219" s="5">
        <f t="shared" si="162"/>
        <v>2021</v>
      </c>
      <c r="P5219" s="5" t="str">
        <f t="shared" si="163"/>
        <v>Jul</v>
      </c>
    </row>
    <row r="5220" spans="2:16" ht="14.25" customHeight="1" x14ac:dyDescent="0.4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c r="O5220" s="5">
        <f t="shared" si="162"/>
        <v>2021</v>
      </c>
      <c r="P5220" s="5" t="str">
        <f t="shared" si="163"/>
        <v>Jul</v>
      </c>
    </row>
    <row r="5221" spans="2:16" ht="14.25" customHeight="1" x14ac:dyDescent="0.4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c r="O5221" s="5">
        <f t="shared" si="162"/>
        <v>2021</v>
      </c>
      <c r="P5221" s="5" t="str">
        <f t="shared" si="163"/>
        <v>Jul</v>
      </c>
    </row>
    <row r="5222" spans="2:16" ht="14.25" customHeight="1" x14ac:dyDescent="0.4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c r="O5222" s="5">
        <f t="shared" si="162"/>
        <v>2021</v>
      </c>
      <c r="P5222" s="5" t="str">
        <f t="shared" si="163"/>
        <v>Jul</v>
      </c>
    </row>
    <row r="5223" spans="2:16" ht="14.25" customHeight="1" x14ac:dyDescent="0.4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c r="O5223" s="5">
        <f t="shared" si="162"/>
        <v>2021</v>
      </c>
      <c r="P5223" s="5" t="str">
        <f t="shared" si="163"/>
        <v>Aug</v>
      </c>
    </row>
    <row r="5224" spans="2:16" ht="14.25" customHeight="1" x14ac:dyDescent="0.4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c r="O5224" s="5">
        <f t="shared" si="162"/>
        <v>2021</v>
      </c>
      <c r="P5224" s="5" t="str">
        <f t="shared" si="163"/>
        <v>Aug</v>
      </c>
    </row>
    <row r="5225" spans="2:16" ht="14.25" customHeight="1" x14ac:dyDescent="0.4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c r="O5225" s="5">
        <f t="shared" si="162"/>
        <v>2021</v>
      </c>
      <c r="P5225" s="5" t="str">
        <f t="shared" si="163"/>
        <v>Aug</v>
      </c>
    </row>
    <row r="5226" spans="2:16" ht="14.25" customHeight="1" x14ac:dyDescent="0.4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c r="O5226" s="5">
        <f t="shared" si="162"/>
        <v>2021</v>
      </c>
      <c r="P5226" s="5" t="str">
        <f t="shared" si="163"/>
        <v>Aug</v>
      </c>
    </row>
    <row r="5227" spans="2:16" ht="14.25" customHeight="1" x14ac:dyDescent="0.4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c r="O5227" s="5">
        <f t="shared" si="162"/>
        <v>2021</v>
      </c>
      <c r="P5227" s="5" t="str">
        <f t="shared" si="163"/>
        <v>Aug</v>
      </c>
    </row>
    <row r="5228" spans="2:16" ht="14.25" customHeight="1" x14ac:dyDescent="0.4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c r="O5228" s="5">
        <f t="shared" si="162"/>
        <v>2021</v>
      </c>
      <c r="P5228" s="5" t="str">
        <f t="shared" si="163"/>
        <v>Aug</v>
      </c>
    </row>
    <row r="5229" spans="2:16" ht="14.25" customHeight="1" x14ac:dyDescent="0.4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c r="O5229" s="5">
        <f t="shared" si="162"/>
        <v>2021</v>
      </c>
      <c r="P5229" s="5" t="str">
        <f t="shared" si="163"/>
        <v>Sep</v>
      </c>
    </row>
    <row r="5230" spans="2:16" ht="14.25" customHeight="1" x14ac:dyDescent="0.4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c r="O5230" s="5">
        <f t="shared" si="162"/>
        <v>2021</v>
      </c>
      <c r="P5230" s="5" t="str">
        <f t="shared" si="163"/>
        <v>Sep</v>
      </c>
    </row>
    <row r="5231" spans="2:16" ht="14.25" customHeight="1" x14ac:dyDescent="0.4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c r="O5231" s="5">
        <f t="shared" si="162"/>
        <v>2021</v>
      </c>
      <c r="P5231" s="5" t="str">
        <f t="shared" si="163"/>
        <v>Sep</v>
      </c>
    </row>
    <row r="5232" spans="2:16" ht="14.25" customHeight="1" x14ac:dyDescent="0.4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c r="O5232" s="5">
        <f t="shared" si="162"/>
        <v>2021</v>
      </c>
      <c r="P5232" s="5" t="str">
        <f t="shared" si="163"/>
        <v>Sep</v>
      </c>
    </row>
    <row r="5233" spans="2:16" ht="14.25" customHeight="1" x14ac:dyDescent="0.4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c r="O5233" s="5">
        <f t="shared" si="162"/>
        <v>2021</v>
      </c>
      <c r="P5233" s="5" t="str">
        <f t="shared" si="163"/>
        <v>Sep</v>
      </c>
    </row>
    <row r="5234" spans="2:16" ht="14.25" customHeight="1" x14ac:dyDescent="0.4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c r="O5234" s="5">
        <f t="shared" si="162"/>
        <v>2021</v>
      </c>
      <c r="P5234" s="5" t="str">
        <f t="shared" si="163"/>
        <v>Sep</v>
      </c>
    </row>
    <row r="5235" spans="2:16" ht="14.25" customHeight="1" x14ac:dyDescent="0.4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c r="O5235" s="5">
        <f t="shared" si="162"/>
        <v>2021</v>
      </c>
      <c r="P5235" s="5" t="str">
        <f t="shared" si="163"/>
        <v>Oct</v>
      </c>
    </row>
    <row r="5236" spans="2:16" ht="14.25" customHeight="1" x14ac:dyDescent="0.4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c r="O5236" s="5">
        <f t="shared" si="162"/>
        <v>2021</v>
      </c>
      <c r="P5236" s="5" t="str">
        <f t="shared" si="163"/>
        <v>Oct</v>
      </c>
    </row>
    <row r="5237" spans="2:16" ht="14.25" customHeight="1" x14ac:dyDescent="0.4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c r="O5237" s="5">
        <f t="shared" si="162"/>
        <v>2021</v>
      </c>
      <c r="P5237" s="5" t="str">
        <f t="shared" si="163"/>
        <v>Oct</v>
      </c>
    </row>
    <row r="5238" spans="2:16" ht="14.25" customHeight="1" x14ac:dyDescent="0.4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c r="O5238" s="5">
        <f t="shared" si="162"/>
        <v>2021</v>
      </c>
      <c r="P5238" s="5" t="str">
        <f t="shared" si="163"/>
        <v>Oct</v>
      </c>
    </row>
    <row r="5239" spans="2:16" ht="14.25" customHeight="1" x14ac:dyDescent="0.4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c r="O5239" s="5">
        <f t="shared" si="162"/>
        <v>2021</v>
      </c>
      <c r="P5239" s="5" t="str">
        <f t="shared" si="163"/>
        <v>Oct</v>
      </c>
    </row>
    <row r="5240" spans="2:16" ht="14.25" customHeight="1" x14ac:dyDescent="0.4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c r="O5240" s="5">
        <f t="shared" si="162"/>
        <v>2021</v>
      </c>
      <c r="P5240" s="5" t="str">
        <f t="shared" si="163"/>
        <v>Oct</v>
      </c>
    </row>
    <row r="5241" spans="2:16" ht="14.25" customHeight="1" x14ac:dyDescent="0.4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c r="O5241" s="5">
        <f t="shared" si="162"/>
        <v>2021</v>
      </c>
      <c r="P5241" s="5" t="str">
        <f t="shared" si="163"/>
        <v>Nov</v>
      </c>
    </row>
    <row r="5242" spans="2:16" ht="14.25" customHeight="1" x14ac:dyDescent="0.4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c r="O5242" s="5">
        <f t="shared" si="162"/>
        <v>2021</v>
      </c>
      <c r="P5242" s="5" t="str">
        <f t="shared" si="163"/>
        <v>Nov</v>
      </c>
    </row>
    <row r="5243" spans="2:16" ht="14.25" customHeight="1" x14ac:dyDescent="0.4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c r="O5243" s="5">
        <f t="shared" si="162"/>
        <v>2021</v>
      </c>
      <c r="P5243" s="5" t="str">
        <f t="shared" si="163"/>
        <v>Nov</v>
      </c>
    </row>
    <row r="5244" spans="2:16" ht="14.25" customHeight="1" x14ac:dyDescent="0.4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c r="O5244" s="5">
        <f t="shared" si="162"/>
        <v>2021</v>
      </c>
      <c r="P5244" s="5" t="str">
        <f t="shared" si="163"/>
        <v>Nov</v>
      </c>
    </row>
    <row r="5245" spans="2:16" ht="14.25" customHeight="1" x14ac:dyDescent="0.4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c r="O5245" s="5">
        <f t="shared" si="162"/>
        <v>2021</v>
      </c>
      <c r="P5245" s="5" t="str">
        <f t="shared" si="163"/>
        <v>Nov</v>
      </c>
    </row>
    <row r="5246" spans="2:16" ht="14.25" customHeight="1" x14ac:dyDescent="0.4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c r="O5246" s="5">
        <f t="shared" si="162"/>
        <v>2021</v>
      </c>
      <c r="P5246" s="5" t="str">
        <f t="shared" si="163"/>
        <v>Nov</v>
      </c>
    </row>
    <row r="5247" spans="2:16" ht="14.25" customHeight="1" x14ac:dyDescent="0.4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c r="O5247" s="5">
        <f t="shared" si="162"/>
        <v>2021</v>
      </c>
      <c r="P5247" s="5" t="str">
        <f t="shared" si="163"/>
        <v>Dec</v>
      </c>
    </row>
    <row r="5248" spans="2:16" ht="14.25" customHeight="1" x14ac:dyDescent="0.4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c r="O5248" s="5">
        <f t="shared" si="162"/>
        <v>2021</v>
      </c>
      <c r="P5248" s="5" t="str">
        <f t="shared" si="163"/>
        <v>Dec</v>
      </c>
    </row>
    <row r="5249" spans="2:16" ht="14.25" customHeight="1" x14ac:dyDescent="0.4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c r="O5249" s="5">
        <f t="shared" si="162"/>
        <v>2021</v>
      </c>
      <c r="P5249" s="5" t="str">
        <f t="shared" si="163"/>
        <v>Dec</v>
      </c>
    </row>
    <row r="5250" spans="2:16" ht="14.25" customHeight="1" x14ac:dyDescent="0.4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c r="O5250" s="5">
        <f t="shared" si="162"/>
        <v>2021</v>
      </c>
      <c r="P5250" s="5" t="str">
        <f t="shared" si="163"/>
        <v>Dec</v>
      </c>
    </row>
    <row r="5251" spans="2:16" ht="14.25" customHeight="1" x14ac:dyDescent="0.4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c r="O5251" s="5">
        <f t="shared" si="162"/>
        <v>2021</v>
      </c>
      <c r="P5251" s="5" t="str">
        <f t="shared" si="163"/>
        <v>Dec</v>
      </c>
    </row>
    <row r="5252" spans="2:16" ht="14.25" customHeight="1" x14ac:dyDescent="0.4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c r="O5252" s="5">
        <f t="shared" si="162"/>
        <v>2021</v>
      </c>
      <c r="P5252" s="5" t="str">
        <f t="shared" si="163"/>
        <v>Dec</v>
      </c>
    </row>
    <row r="5253" spans="2:16" ht="14.25" customHeight="1" x14ac:dyDescent="0.4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c r="O5253" s="5">
        <f t="shared" si="162"/>
        <v>2021</v>
      </c>
      <c r="P5253" s="5" t="str">
        <f t="shared" si="163"/>
        <v>Jan</v>
      </c>
    </row>
    <row r="5254" spans="2:16" ht="14.25" customHeight="1" x14ac:dyDescent="0.4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c r="O5254" s="5">
        <f t="shared" si="162"/>
        <v>2021</v>
      </c>
      <c r="P5254" s="5" t="str">
        <f t="shared" si="163"/>
        <v>Jan</v>
      </c>
    </row>
    <row r="5255" spans="2:16" ht="14.25" customHeight="1" x14ac:dyDescent="0.4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c r="O5255" s="5">
        <f t="shared" ref="O5255:O5318" si="164">YEAR(D5255)</f>
        <v>2021</v>
      </c>
      <c r="P5255" s="5" t="str">
        <f t="shared" ref="P5255:P5318" si="165">TEXT(D5255, "mmm")</f>
        <v>Jan</v>
      </c>
    </row>
    <row r="5256" spans="2:16" ht="14.25" customHeight="1" x14ac:dyDescent="0.4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c r="O5256" s="5">
        <f t="shared" si="164"/>
        <v>2021</v>
      </c>
      <c r="P5256" s="5" t="str">
        <f t="shared" si="165"/>
        <v>Jan</v>
      </c>
    </row>
    <row r="5257" spans="2:16" ht="14.25" customHeight="1" x14ac:dyDescent="0.4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c r="O5257" s="5">
        <f t="shared" si="164"/>
        <v>2021</v>
      </c>
      <c r="P5257" s="5" t="str">
        <f t="shared" si="165"/>
        <v>Jan</v>
      </c>
    </row>
    <row r="5258" spans="2:16" ht="14.25" customHeight="1" x14ac:dyDescent="0.4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c r="O5258" s="5">
        <f t="shared" si="164"/>
        <v>2021</v>
      </c>
      <c r="P5258" s="5" t="str">
        <f t="shared" si="165"/>
        <v>Jan</v>
      </c>
    </row>
    <row r="5259" spans="2:16" ht="14.25" customHeight="1" x14ac:dyDescent="0.4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c r="O5259" s="5">
        <f t="shared" si="164"/>
        <v>2021</v>
      </c>
      <c r="P5259" s="5" t="str">
        <f t="shared" si="165"/>
        <v>Feb</v>
      </c>
    </row>
    <row r="5260" spans="2:16" ht="14.25" customHeight="1" x14ac:dyDescent="0.4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c r="O5260" s="5">
        <f t="shared" si="164"/>
        <v>2021</v>
      </c>
      <c r="P5260" s="5" t="str">
        <f t="shared" si="165"/>
        <v>Feb</v>
      </c>
    </row>
    <row r="5261" spans="2:16" ht="14.25" customHeight="1" x14ac:dyDescent="0.4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c r="O5261" s="5">
        <f t="shared" si="164"/>
        <v>2021</v>
      </c>
      <c r="P5261" s="5" t="str">
        <f t="shared" si="165"/>
        <v>Feb</v>
      </c>
    </row>
    <row r="5262" spans="2:16" ht="14.25" customHeight="1" x14ac:dyDescent="0.4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c r="O5262" s="5">
        <f t="shared" si="164"/>
        <v>2021</v>
      </c>
      <c r="P5262" s="5" t="str">
        <f t="shared" si="165"/>
        <v>Feb</v>
      </c>
    </row>
    <row r="5263" spans="2:16" ht="14.25" customHeight="1" x14ac:dyDescent="0.4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c r="O5263" s="5">
        <f t="shared" si="164"/>
        <v>2021</v>
      </c>
      <c r="P5263" s="5" t="str">
        <f t="shared" si="165"/>
        <v>Feb</v>
      </c>
    </row>
    <row r="5264" spans="2:16" ht="14.25" customHeight="1" x14ac:dyDescent="0.4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c r="O5264" s="5">
        <f t="shared" si="164"/>
        <v>2021</v>
      </c>
      <c r="P5264" s="5" t="str">
        <f t="shared" si="165"/>
        <v>Feb</v>
      </c>
    </row>
    <row r="5265" spans="2:16" ht="14.25" customHeight="1" x14ac:dyDescent="0.4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c r="O5265" s="5">
        <f t="shared" si="164"/>
        <v>2021</v>
      </c>
      <c r="P5265" s="5" t="str">
        <f t="shared" si="165"/>
        <v>Mar</v>
      </c>
    </row>
    <row r="5266" spans="2:16" ht="14.25" customHeight="1" x14ac:dyDescent="0.4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c r="O5266" s="5">
        <f t="shared" si="164"/>
        <v>2021</v>
      </c>
      <c r="P5266" s="5" t="str">
        <f t="shared" si="165"/>
        <v>Mar</v>
      </c>
    </row>
    <row r="5267" spans="2:16" ht="14.25" customHeight="1" x14ac:dyDescent="0.4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c r="O5267" s="5">
        <f t="shared" si="164"/>
        <v>2021</v>
      </c>
      <c r="P5267" s="5" t="str">
        <f t="shared" si="165"/>
        <v>Mar</v>
      </c>
    </row>
    <row r="5268" spans="2:16" ht="14.25" customHeight="1" x14ac:dyDescent="0.4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c r="O5268" s="5">
        <f t="shared" si="164"/>
        <v>2021</v>
      </c>
      <c r="P5268" s="5" t="str">
        <f t="shared" si="165"/>
        <v>Mar</v>
      </c>
    </row>
    <row r="5269" spans="2:16" ht="14.25" customHeight="1" x14ac:dyDescent="0.4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c r="O5269" s="5">
        <f t="shared" si="164"/>
        <v>2021</v>
      </c>
      <c r="P5269" s="5" t="str">
        <f t="shared" si="165"/>
        <v>Mar</v>
      </c>
    </row>
    <row r="5270" spans="2:16" ht="14.25" customHeight="1" x14ac:dyDescent="0.4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c r="O5270" s="5">
        <f t="shared" si="164"/>
        <v>2021</v>
      </c>
      <c r="P5270" s="5" t="str">
        <f t="shared" si="165"/>
        <v>Mar</v>
      </c>
    </row>
    <row r="5271" spans="2:16" ht="14.25" customHeight="1" x14ac:dyDescent="0.4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c r="O5271" s="5">
        <f t="shared" si="164"/>
        <v>2021</v>
      </c>
      <c r="P5271" s="5" t="str">
        <f t="shared" si="165"/>
        <v>Apr</v>
      </c>
    </row>
    <row r="5272" spans="2:16" ht="14.25" customHeight="1" x14ac:dyDescent="0.4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c r="O5272" s="5">
        <f t="shared" si="164"/>
        <v>2021</v>
      </c>
      <c r="P5272" s="5" t="str">
        <f t="shared" si="165"/>
        <v>Apr</v>
      </c>
    </row>
    <row r="5273" spans="2:16" ht="14.25" customHeight="1" x14ac:dyDescent="0.4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c r="O5273" s="5">
        <f t="shared" si="164"/>
        <v>2021</v>
      </c>
      <c r="P5273" s="5" t="str">
        <f t="shared" si="165"/>
        <v>Apr</v>
      </c>
    </row>
    <row r="5274" spans="2:16" ht="14.25" customHeight="1" x14ac:dyDescent="0.4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c r="O5274" s="5">
        <f t="shared" si="164"/>
        <v>2021</v>
      </c>
      <c r="P5274" s="5" t="str">
        <f t="shared" si="165"/>
        <v>Apr</v>
      </c>
    </row>
    <row r="5275" spans="2:16" ht="14.25" customHeight="1" x14ac:dyDescent="0.4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c r="O5275" s="5">
        <f t="shared" si="164"/>
        <v>2021</v>
      </c>
      <c r="P5275" s="5" t="str">
        <f t="shared" si="165"/>
        <v>Apr</v>
      </c>
    </row>
    <row r="5276" spans="2:16" ht="14.25" customHeight="1" x14ac:dyDescent="0.4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c r="O5276" s="5">
        <f t="shared" si="164"/>
        <v>2021</v>
      </c>
      <c r="P5276" s="5" t="str">
        <f t="shared" si="165"/>
        <v>Apr</v>
      </c>
    </row>
    <row r="5277" spans="2:16" ht="14.25" customHeight="1" x14ac:dyDescent="0.4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c r="O5277" s="5">
        <f t="shared" si="164"/>
        <v>2021</v>
      </c>
      <c r="P5277" s="5" t="str">
        <f t="shared" si="165"/>
        <v>May</v>
      </c>
    </row>
    <row r="5278" spans="2:16" ht="14.25" customHeight="1" x14ac:dyDescent="0.4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c r="O5278" s="5">
        <f t="shared" si="164"/>
        <v>2021</v>
      </c>
      <c r="P5278" s="5" t="str">
        <f t="shared" si="165"/>
        <v>May</v>
      </c>
    </row>
    <row r="5279" spans="2:16" ht="14.25" customHeight="1" x14ac:dyDescent="0.4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c r="O5279" s="5">
        <f t="shared" si="164"/>
        <v>2021</v>
      </c>
      <c r="P5279" s="5" t="str">
        <f t="shared" si="165"/>
        <v>May</v>
      </c>
    </row>
    <row r="5280" spans="2:16" ht="14.25" customHeight="1" x14ac:dyDescent="0.4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c r="O5280" s="5">
        <f t="shared" si="164"/>
        <v>2021</v>
      </c>
      <c r="P5280" s="5" t="str">
        <f t="shared" si="165"/>
        <v>May</v>
      </c>
    </row>
    <row r="5281" spans="2:16" ht="14.25" customHeight="1" x14ac:dyDescent="0.4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c r="O5281" s="5">
        <f t="shared" si="164"/>
        <v>2021</v>
      </c>
      <c r="P5281" s="5" t="str">
        <f t="shared" si="165"/>
        <v>May</v>
      </c>
    </row>
    <row r="5282" spans="2:16" ht="14.25" customHeight="1" x14ac:dyDescent="0.4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c r="O5282" s="5">
        <f t="shared" si="164"/>
        <v>2021</v>
      </c>
      <c r="P5282" s="5" t="str">
        <f t="shared" si="165"/>
        <v>May</v>
      </c>
    </row>
    <row r="5283" spans="2:16" ht="14.25" customHeight="1" x14ac:dyDescent="0.4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c r="O5283" s="5">
        <f t="shared" si="164"/>
        <v>2021</v>
      </c>
      <c r="P5283" s="5" t="str">
        <f t="shared" si="165"/>
        <v>Jun</v>
      </c>
    </row>
    <row r="5284" spans="2:16" ht="14.25" customHeight="1" x14ac:dyDescent="0.4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c r="O5284" s="5">
        <f t="shared" si="164"/>
        <v>2021</v>
      </c>
      <c r="P5284" s="5" t="str">
        <f t="shared" si="165"/>
        <v>Jun</v>
      </c>
    </row>
    <row r="5285" spans="2:16" ht="14.25" customHeight="1" x14ac:dyDescent="0.4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c r="O5285" s="5">
        <f t="shared" si="164"/>
        <v>2021</v>
      </c>
      <c r="P5285" s="5" t="str">
        <f t="shared" si="165"/>
        <v>Jun</v>
      </c>
    </row>
    <row r="5286" spans="2:16" ht="14.25" customHeight="1" x14ac:dyDescent="0.4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c r="O5286" s="5">
        <f t="shared" si="164"/>
        <v>2021</v>
      </c>
      <c r="P5286" s="5" t="str">
        <f t="shared" si="165"/>
        <v>Jun</v>
      </c>
    </row>
    <row r="5287" spans="2:16" ht="14.25" customHeight="1" x14ac:dyDescent="0.4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c r="O5287" s="5">
        <f t="shared" si="164"/>
        <v>2021</v>
      </c>
      <c r="P5287" s="5" t="str">
        <f t="shared" si="165"/>
        <v>Jun</v>
      </c>
    </row>
    <row r="5288" spans="2:16" ht="14.25" customHeight="1" x14ac:dyDescent="0.4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c r="O5288" s="5">
        <f t="shared" si="164"/>
        <v>2021</v>
      </c>
      <c r="P5288" s="5" t="str">
        <f t="shared" si="165"/>
        <v>Jun</v>
      </c>
    </row>
    <row r="5289" spans="2:16" ht="14.25" customHeight="1" x14ac:dyDescent="0.4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c r="O5289" s="5">
        <f t="shared" si="164"/>
        <v>2021</v>
      </c>
      <c r="P5289" s="5" t="str">
        <f t="shared" si="165"/>
        <v>Jul</v>
      </c>
    </row>
    <row r="5290" spans="2:16" ht="14.25" customHeight="1" x14ac:dyDescent="0.4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c r="O5290" s="5">
        <f t="shared" si="164"/>
        <v>2021</v>
      </c>
      <c r="P5290" s="5" t="str">
        <f t="shared" si="165"/>
        <v>Jul</v>
      </c>
    </row>
    <row r="5291" spans="2:16" ht="14.25" customHeight="1" x14ac:dyDescent="0.4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c r="O5291" s="5">
        <f t="shared" si="164"/>
        <v>2021</v>
      </c>
      <c r="P5291" s="5" t="str">
        <f t="shared" si="165"/>
        <v>Jul</v>
      </c>
    </row>
    <row r="5292" spans="2:16" ht="14.25" customHeight="1" x14ac:dyDescent="0.4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c r="O5292" s="5">
        <f t="shared" si="164"/>
        <v>2021</v>
      </c>
      <c r="P5292" s="5" t="str">
        <f t="shared" si="165"/>
        <v>Jul</v>
      </c>
    </row>
    <row r="5293" spans="2:16" ht="14.25" customHeight="1" x14ac:dyDescent="0.4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c r="O5293" s="5">
        <f t="shared" si="164"/>
        <v>2021</v>
      </c>
      <c r="P5293" s="5" t="str">
        <f t="shared" si="165"/>
        <v>Jul</v>
      </c>
    </row>
    <row r="5294" spans="2:16" ht="14.25" customHeight="1" x14ac:dyDescent="0.4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c r="O5294" s="5">
        <f t="shared" si="164"/>
        <v>2021</v>
      </c>
      <c r="P5294" s="5" t="str">
        <f t="shared" si="165"/>
        <v>Jul</v>
      </c>
    </row>
    <row r="5295" spans="2:16" ht="14.25" customHeight="1" x14ac:dyDescent="0.4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c r="O5295" s="5">
        <f t="shared" si="164"/>
        <v>2021</v>
      </c>
      <c r="P5295" s="5" t="str">
        <f t="shared" si="165"/>
        <v>Aug</v>
      </c>
    </row>
    <row r="5296" spans="2:16" ht="14.25" customHeight="1" x14ac:dyDescent="0.4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c r="O5296" s="5">
        <f t="shared" si="164"/>
        <v>2021</v>
      </c>
      <c r="P5296" s="5" t="str">
        <f t="shared" si="165"/>
        <v>Aug</v>
      </c>
    </row>
    <row r="5297" spans="2:16" ht="14.25" customHeight="1" x14ac:dyDescent="0.4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c r="O5297" s="5">
        <f t="shared" si="164"/>
        <v>2021</v>
      </c>
      <c r="P5297" s="5" t="str">
        <f t="shared" si="165"/>
        <v>Aug</v>
      </c>
    </row>
    <row r="5298" spans="2:16" ht="14.25" customHeight="1" x14ac:dyDescent="0.4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c r="O5298" s="5">
        <f t="shared" si="164"/>
        <v>2021</v>
      </c>
      <c r="P5298" s="5" t="str">
        <f t="shared" si="165"/>
        <v>Aug</v>
      </c>
    </row>
    <row r="5299" spans="2:16" ht="14.25" customHeight="1" x14ac:dyDescent="0.4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c r="O5299" s="5">
        <f t="shared" si="164"/>
        <v>2021</v>
      </c>
      <c r="P5299" s="5" t="str">
        <f t="shared" si="165"/>
        <v>Aug</v>
      </c>
    </row>
    <row r="5300" spans="2:16" ht="14.25" customHeight="1" x14ac:dyDescent="0.4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c r="O5300" s="5">
        <f t="shared" si="164"/>
        <v>2021</v>
      </c>
      <c r="P5300" s="5" t="str">
        <f t="shared" si="165"/>
        <v>Aug</v>
      </c>
    </row>
    <row r="5301" spans="2:16" ht="14.25" customHeight="1" x14ac:dyDescent="0.4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c r="O5301" s="5">
        <f t="shared" si="164"/>
        <v>2021</v>
      </c>
      <c r="P5301" s="5" t="str">
        <f t="shared" si="165"/>
        <v>Sep</v>
      </c>
    </row>
    <row r="5302" spans="2:16" ht="14.25" customHeight="1" x14ac:dyDescent="0.4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c r="O5302" s="5">
        <f t="shared" si="164"/>
        <v>2021</v>
      </c>
      <c r="P5302" s="5" t="str">
        <f t="shared" si="165"/>
        <v>Sep</v>
      </c>
    </row>
    <row r="5303" spans="2:16" ht="14.25" customHeight="1" x14ac:dyDescent="0.4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c r="O5303" s="5">
        <f t="shared" si="164"/>
        <v>2021</v>
      </c>
      <c r="P5303" s="5" t="str">
        <f t="shared" si="165"/>
        <v>Sep</v>
      </c>
    </row>
    <row r="5304" spans="2:16" ht="14.25" customHeight="1" x14ac:dyDescent="0.4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c r="O5304" s="5">
        <f t="shared" si="164"/>
        <v>2021</v>
      </c>
      <c r="P5304" s="5" t="str">
        <f t="shared" si="165"/>
        <v>Sep</v>
      </c>
    </row>
    <row r="5305" spans="2:16" ht="14.25" customHeight="1" x14ac:dyDescent="0.4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c r="O5305" s="5">
        <f t="shared" si="164"/>
        <v>2021</v>
      </c>
      <c r="P5305" s="5" t="str">
        <f t="shared" si="165"/>
        <v>Sep</v>
      </c>
    </row>
    <row r="5306" spans="2:16" ht="14.25" customHeight="1" x14ac:dyDescent="0.4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c r="O5306" s="5">
        <f t="shared" si="164"/>
        <v>2021</v>
      </c>
      <c r="P5306" s="5" t="str">
        <f t="shared" si="165"/>
        <v>Sep</v>
      </c>
    </row>
    <row r="5307" spans="2:16" ht="14.25" customHeight="1" x14ac:dyDescent="0.4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c r="O5307" s="5">
        <f t="shared" si="164"/>
        <v>2021</v>
      </c>
      <c r="P5307" s="5" t="str">
        <f t="shared" si="165"/>
        <v>Oct</v>
      </c>
    </row>
    <row r="5308" spans="2:16" ht="14.25" customHeight="1" x14ac:dyDescent="0.4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c r="O5308" s="5">
        <f t="shared" si="164"/>
        <v>2021</v>
      </c>
      <c r="P5308" s="5" t="str">
        <f t="shared" si="165"/>
        <v>Oct</v>
      </c>
    </row>
    <row r="5309" spans="2:16" ht="14.25" customHeight="1" x14ac:dyDescent="0.4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c r="O5309" s="5">
        <f t="shared" si="164"/>
        <v>2021</v>
      </c>
      <c r="P5309" s="5" t="str">
        <f t="shared" si="165"/>
        <v>Oct</v>
      </c>
    </row>
    <row r="5310" spans="2:16" ht="14.25" customHeight="1" x14ac:dyDescent="0.4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c r="O5310" s="5">
        <f t="shared" si="164"/>
        <v>2021</v>
      </c>
      <c r="P5310" s="5" t="str">
        <f t="shared" si="165"/>
        <v>Oct</v>
      </c>
    </row>
    <row r="5311" spans="2:16" ht="14.25" customHeight="1" x14ac:dyDescent="0.4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c r="O5311" s="5">
        <f t="shared" si="164"/>
        <v>2021</v>
      </c>
      <c r="P5311" s="5" t="str">
        <f t="shared" si="165"/>
        <v>Oct</v>
      </c>
    </row>
    <row r="5312" spans="2:16" ht="14.25" customHeight="1" x14ac:dyDescent="0.4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c r="O5312" s="5">
        <f t="shared" si="164"/>
        <v>2021</v>
      </c>
      <c r="P5312" s="5" t="str">
        <f t="shared" si="165"/>
        <v>Oct</v>
      </c>
    </row>
    <row r="5313" spans="2:16" ht="14.25" customHeight="1" x14ac:dyDescent="0.4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c r="O5313" s="5">
        <f t="shared" si="164"/>
        <v>2021</v>
      </c>
      <c r="P5313" s="5" t="str">
        <f t="shared" si="165"/>
        <v>Nov</v>
      </c>
    </row>
    <row r="5314" spans="2:16" ht="14.25" customHeight="1" x14ac:dyDescent="0.4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c r="O5314" s="5">
        <f t="shared" si="164"/>
        <v>2021</v>
      </c>
      <c r="P5314" s="5" t="str">
        <f t="shared" si="165"/>
        <v>Nov</v>
      </c>
    </row>
    <row r="5315" spans="2:16" ht="14.25" customHeight="1" x14ac:dyDescent="0.4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c r="O5315" s="5">
        <f t="shared" si="164"/>
        <v>2021</v>
      </c>
      <c r="P5315" s="5" t="str">
        <f t="shared" si="165"/>
        <v>Nov</v>
      </c>
    </row>
    <row r="5316" spans="2:16" ht="14.25" customHeight="1" x14ac:dyDescent="0.4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c r="O5316" s="5">
        <f t="shared" si="164"/>
        <v>2021</v>
      </c>
      <c r="P5316" s="5" t="str">
        <f t="shared" si="165"/>
        <v>Nov</v>
      </c>
    </row>
    <row r="5317" spans="2:16" ht="14.25" customHeight="1" x14ac:dyDescent="0.4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c r="O5317" s="5">
        <f t="shared" si="164"/>
        <v>2021</v>
      </c>
      <c r="P5317" s="5" t="str">
        <f t="shared" si="165"/>
        <v>Nov</v>
      </c>
    </row>
    <row r="5318" spans="2:16" ht="14.25" customHeight="1" x14ac:dyDescent="0.4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c r="O5318" s="5">
        <f t="shared" si="164"/>
        <v>2021</v>
      </c>
      <c r="P5318" s="5" t="str">
        <f t="shared" si="165"/>
        <v>Nov</v>
      </c>
    </row>
    <row r="5319" spans="2:16" ht="14.25" customHeight="1" x14ac:dyDescent="0.4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c r="O5319" s="5">
        <f t="shared" ref="O5319:O5382" si="166">YEAR(D5319)</f>
        <v>2021</v>
      </c>
      <c r="P5319" s="5" t="str">
        <f t="shared" ref="P5319:P5382" si="167">TEXT(D5319, "mmm")</f>
        <v>Dec</v>
      </c>
    </row>
    <row r="5320" spans="2:16" ht="14.25" customHeight="1" x14ac:dyDescent="0.4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c r="O5320" s="5">
        <f t="shared" si="166"/>
        <v>2021</v>
      </c>
      <c r="P5320" s="5" t="str">
        <f t="shared" si="167"/>
        <v>Dec</v>
      </c>
    </row>
    <row r="5321" spans="2:16" ht="14.25" customHeight="1" x14ac:dyDescent="0.4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c r="O5321" s="5">
        <f t="shared" si="166"/>
        <v>2021</v>
      </c>
      <c r="P5321" s="5" t="str">
        <f t="shared" si="167"/>
        <v>Dec</v>
      </c>
    </row>
    <row r="5322" spans="2:16" ht="14.25" customHeight="1" x14ac:dyDescent="0.4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c r="O5322" s="5">
        <f t="shared" si="166"/>
        <v>2021</v>
      </c>
      <c r="P5322" s="5" t="str">
        <f t="shared" si="167"/>
        <v>Dec</v>
      </c>
    </row>
    <row r="5323" spans="2:16" ht="14.25" customHeight="1" x14ac:dyDescent="0.4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c r="O5323" s="5">
        <f t="shared" si="166"/>
        <v>2021</v>
      </c>
      <c r="P5323" s="5" t="str">
        <f t="shared" si="167"/>
        <v>Dec</v>
      </c>
    </row>
    <row r="5324" spans="2:16" ht="14.25" customHeight="1" x14ac:dyDescent="0.4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c r="O5324" s="5">
        <f t="shared" si="166"/>
        <v>2021</v>
      </c>
      <c r="P5324" s="5" t="str">
        <f t="shared" si="167"/>
        <v>Dec</v>
      </c>
    </row>
    <row r="5325" spans="2:16" ht="14.25" customHeight="1" x14ac:dyDescent="0.4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c r="O5325" s="5">
        <f t="shared" si="166"/>
        <v>2021</v>
      </c>
      <c r="P5325" s="5" t="str">
        <f t="shared" si="167"/>
        <v>Jan</v>
      </c>
    </row>
    <row r="5326" spans="2:16" ht="14.25" customHeight="1" x14ac:dyDescent="0.4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c r="O5326" s="5">
        <f t="shared" si="166"/>
        <v>2021</v>
      </c>
      <c r="P5326" s="5" t="str">
        <f t="shared" si="167"/>
        <v>Jan</v>
      </c>
    </row>
    <row r="5327" spans="2:16" ht="14.25" customHeight="1" x14ac:dyDescent="0.4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c r="O5327" s="5">
        <f t="shared" si="166"/>
        <v>2021</v>
      </c>
      <c r="P5327" s="5" t="str">
        <f t="shared" si="167"/>
        <v>Jan</v>
      </c>
    </row>
    <row r="5328" spans="2:16" ht="14.25" customHeight="1" x14ac:dyDescent="0.4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c r="O5328" s="5">
        <f t="shared" si="166"/>
        <v>2021</v>
      </c>
      <c r="P5328" s="5" t="str">
        <f t="shared" si="167"/>
        <v>Jan</v>
      </c>
    </row>
    <row r="5329" spans="2:16" ht="14.25" customHeight="1" x14ac:dyDescent="0.4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c r="O5329" s="5">
        <f t="shared" si="166"/>
        <v>2021</v>
      </c>
      <c r="P5329" s="5" t="str">
        <f t="shared" si="167"/>
        <v>Jan</v>
      </c>
    </row>
    <row r="5330" spans="2:16" ht="14.25" customHeight="1" x14ac:dyDescent="0.4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c r="O5330" s="5">
        <f t="shared" si="166"/>
        <v>2021</v>
      </c>
      <c r="P5330" s="5" t="str">
        <f t="shared" si="167"/>
        <v>Jan</v>
      </c>
    </row>
    <row r="5331" spans="2:16" ht="14.25" customHeight="1" x14ac:dyDescent="0.4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c r="O5331" s="5">
        <f t="shared" si="166"/>
        <v>2021</v>
      </c>
      <c r="P5331" s="5" t="str">
        <f t="shared" si="167"/>
        <v>Feb</v>
      </c>
    </row>
    <row r="5332" spans="2:16" ht="14.25" customHeight="1" x14ac:dyDescent="0.4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c r="O5332" s="5">
        <f t="shared" si="166"/>
        <v>2021</v>
      </c>
      <c r="P5332" s="5" t="str">
        <f t="shared" si="167"/>
        <v>Feb</v>
      </c>
    </row>
    <row r="5333" spans="2:16" ht="14.25" customHeight="1" x14ac:dyDescent="0.4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c r="O5333" s="5">
        <f t="shared" si="166"/>
        <v>2021</v>
      </c>
      <c r="P5333" s="5" t="str">
        <f t="shared" si="167"/>
        <v>Feb</v>
      </c>
    </row>
    <row r="5334" spans="2:16" ht="14.25" customHeight="1" x14ac:dyDescent="0.4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c r="O5334" s="5">
        <f t="shared" si="166"/>
        <v>2021</v>
      </c>
      <c r="P5334" s="5" t="str">
        <f t="shared" si="167"/>
        <v>Feb</v>
      </c>
    </row>
    <row r="5335" spans="2:16" ht="14.25" customHeight="1" x14ac:dyDescent="0.4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c r="O5335" s="5">
        <f t="shared" si="166"/>
        <v>2021</v>
      </c>
      <c r="P5335" s="5" t="str">
        <f t="shared" si="167"/>
        <v>Feb</v>
      </c>
    </row>
    <row r="5336" spans="2:16" ht="14.25" customHeight="1" x14ac:dyDescent="0.4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c r="O5336" s="5">
        <f t="shared" si="166"/>
        <v>2021</v>
      </c>
      <c r="P5336" s="5" t="str">
        <f t="shared" si="167"/>
        <v>Feb</v>
      </c>
    </row>
    <row r="5337" spans="2:16" ht="14.25" customHeight="1" x14ac:dyDescent="0.4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c r="O5337" s="5">
        <f t="shared" si="166"/>
        <v>2021</v>
      </c>
      <c r="P5337" s="5" t="str">
        <f t="shared" si="167"/>
        <v>Mar</v>
      </c>
    </row>
    <row r="5338" spans="2:16" ht="14.25" customHeight="1" x14ac:dyDescent="0.4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c r="O5338" s="5">
        <f t="shared" si="166"/>
        <v>2021</v>
      </c>
      <c r="P5338" s="5" t="str">
        <f t="shared" si="167"/>
        <v>Mar</v>
      </c>
    </row>
    <row r="5339" spans="2:16" ht="14.25" customHeight="1" x14ac:dyDescent="0.4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c r="O5339" s="5">
        <f t="shared" si="166"/>
        <v>2021</v>
      </c>
      <c r="P5339" s="5" t="str">
        <f t="shared" si="167"/>
        <v>Mar</v>
      </c>
    </row>
    <row r="5340" spans="2:16" ht="14.25" customHeight="1" x14ac:dyDescent="0.4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c r="O5340" s="5">
        <f t="shared" si="166"/>
        <v>2021</v>
      </c>
      <c r="P5340" s="5" t="str">
        <f t="shared" si="167"/>
        <v>Mar</v>
      </c>
    </row>
    <row r="5341" spans="2:16" ht="14.25" customHeight="1" x14ac:dyDescent="0.4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c r="O5341" s="5">
        <f t="shared" si="166"/>
        <v>2021</v>
      </c>
      <c r="P5341" s="5" t="str">
        <f t="shared" si="167"/>
        <v>Mar</v>
      </c>
    </row>
    <row r="5342" spans="2:16" ht="14.25" customHeight="1" x14ac:dyDescent="0.4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c r="O5342" s="5">
        <f t="shared" si="166"/>
        <v>2021</v>
      </c>
      <c r="P5342" s="5" t="str">
        <f t="shared" si="167"/>
        <v>Mar</v>
      </c>
    </row>
    <row r="5343" spans="2:16" ht="14.25" customHeight="1" x14ac:dyDescent="0.4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c r="O5343" s="5">
        <f t="shared" si="166"/>
        <v>2021</v>
      </c>
      <c r="P5343" s="5" t="str">
        <f t="shared" si="167"/>
        <v>Apr</v>
      </c>
    </row>
    <row r="5344" spans="2:16" ht="14.25" customHeight="1" x14ac:dyDescent="0.4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c r="O5344" s="5">
        <f t="shared" si="166"/>
        <v>2021</v>
      </c>
      <c r="P5344" s="5" t="str">
        <f t="shared" si="167"/>
        <v>Apr</v>
      </c>
    </row>
    <row r="5345" spans="2:16" ht="14.25" customHeight="1" x14ac:dyDescent="0.4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c r="O5345" s="5">
        <f t="shared" si="166"/>
        <v>2021</v>
      </c>
      <c r="P5345" s="5" t="str">
        <f t="shared" si="167"/>
        <v>Apr</v>
      </c>
    </row>
    <row r="5346" spans="2:16" ht="14.25" customHeight="1" x14ac:dyDescent="0.4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c r="O5346" s="5">
        <f t="shared" si="166"/>
        <v>2021</v>
      </c>
      <c r="P5346" s="5" t="str">
        <f t="shared" si="167"/>
        <v>Apr</v>
      </c>
    </row>
    <row r="5347" spans="2:16" ht="14.25" customHeight="1" x14ac:dyDescent="0.4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c r="O5347" s="5">
        <f t="shared" si="166"/>
        <v>2021</v>
      </c>
      <c r="P5347" s="5" t="str">
        <f t="shared" si="167"/>
        <v>Apr</v>
      </c>
    </row>
    <row r="5348" spans="2:16" ht="14.25" customHeight="1" x14ac:dyDescent="0.4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c r="O5348" s="5">
        <f t="shared" si="166"/>
        <v>2021</v>
      </c>
      <c r="P5348" s="5" t="str">
        <f t="shared" si="167"/>
        <v>Apr</v>
      </c>
    </row>
    <row r="5349" spans="2:16" ht="14.25" customHeight="1" x14ac:dyDescent="0.4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c r="O5349" s="5">
        <f t="shared" si="166"/>
        <v>2021</v>
      </c>
      <c r="P5349" s="5" t="str">
        <f t="shared" si="167"/>
        <v>May</v>
      </c>
    </row>
    <row r="5350" spans="2:16" ht="14.25" customHeight="1" x14ac:dyDescent="0.4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c r="O5350" s="5">
        <f t="shared" si="166"/>
        <v>2021</v>
      </c>
      <c r="P5350" s="5" t="str">
        <f t="shared" si="167"/>
        <v>May</v>
      </c>
    </row>
    <row r="5351" spans="2:16" ht="14.25" customHeight="1" x14ac:dyDescent="0.4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c r="O5351" s="5">
        <f t="shared" si="166"/>
        <v>2021</v>
      </c>
      <c r="P5351" s="5" t="str">
        <f t="shared" si="167"/>
        <v>May</v>
      </c>
    </row>
    <row r="5352" spans="2:16" ht="14.25" customHeight="1" x14ac:dyDescent="0.4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c r="O5352" s="5">
        <f t="shared" si="166"/>
        <v>2021</v>
      </c>
      <c r="P5352" s="5" t="str">
        <f t="shared" si="167"/>
        <v>May</v>
      </c>
    </row>
    <row r="5353" spans="2:16" ht="14.25" customHeight="1" x14ac:dyDescent="0.4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c r="O5353" s="5">
        <f t="shared" si="166"/>
        <v>2021</v>
      </c>
      <c r="P5353" s="5" t="str">
        <f t="shared" si="167"/>
        <v>May</v>
      </c>
    </row>
    <row r="5354" spans="2:16" ht="14.25" customHeight="1" x14ac:dyDescent="0.4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c r="O5354" s="5">
        <f t="shared" si="166"/>
        <v>2021</v>
      </c>
      <c r="P5354" s="5" t="str">
        <f t="shared" si="167"/>
        <v>May</v>
      </c>
    </row>
    <row r="5355" spans="2:16" ht="14.25" customHeight="1" x14ac:dyDescent="0.4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c r="O5355" s="5">
        <f t="shared" si="166"/>
        <v>2021</v>
      </c>
      <c r="P5355" s="5" t="str">
        <f t="shared" si="167"/>
        <v>Jun</v>
      </c>
    </row>
    <row r="5356" spans="2:16" ht="14.25" customHeight="1" x14ac:dyDescent="0.4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c r="O5356" s="5">
        <f t="shared" si="166"/>
        <v>2021</v>
      </c>
      <c r="P5356" s="5" t="str">
        <f t="shared" si="167"/>
        <v>Jun</v>
      </c>
    </row>
    <row r="5357" spans="2:16" ht="14.25" customHeight="1" x14ac:dyDescent="0.4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c r="O5357" s="5">
        <f t="shared" si="166"/>
        <v>2021</v>
      </c>
      <c r="P5357" s="5" t="str">
        <f t="shared" si="167"/>
        <v>Jun</v>
      </c>
    </row>
    <row r="5358" spans="2:16" ht="14.25" customHeight="1" x14ac:dyDescent="0.4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c r="O5358" s="5">
        <f t="shared" si="166"/>
        <v>2021</v>
      </c>
      <c r="P5358" s="5" t="str">
        <f t="shared" si="167"/>
        <v>Jun</v>
      </c>
    </row>
    <row r="5359" spans="2:16" ht="14.25" customHeight="1" x14ac:dyDescent="0.4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c r="O5359" s="5">
        <f t="shared" si="166"/>
        <v>2021</v>
      </c>
      <c r="P5359" s="5" t="str">
        <f t="shared" si="167"/>
        <v>Jun</v>
      </c>
    </row>
    <row r="5360" spans="2:16" ht="14.25" customHeight="1" x14ac:dyDescent="0.4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c r="O5360" s="5">
        <f t="shared" si="166"/>
        <v>2021</v>
      </c>
      <c r="P5360" s="5" t="str">
        <f t="shared" si="167"/>
        <v>Jun</v>
      </c>
    </row>
    <row r="5361" spans="2:16" ht="14.25" customHeight="1" x14ac:dyDescent="0.4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c r="O5361" s="5">
        <f t="shared" si="166"/>
        <v>2021</v>
      </c>
      <c r="P5361" s="5" t="str">
        <f t="shared" si="167"/>
        <v>Jul</v>
      </c>
    </row>
    <row r="5362" spans="2:16" ht="14.25" customHeight="1" x14ac:dyDescent="0.4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c r="O5362" s="5">
        <f t="shared" si="166"/>
        <v>2021</v>
      </c>
      <c r="P5362" s="5" t="str">
        <f t="shared" si="167"/>
        <v>Jul</v>
      </c>
    </row>
    <row r="5363" spans="2:16" ht="14.25" customHeight="1" x14ac:dyDescent="0.4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c r="O5363" s="5">
        <f t="shared" si="166"/>
        <v>2021</v>
      </c>
      <c r="P5363" s="5" t="str">
        <f t="shared" si="167"/>
        <v>Jul</v>
      </c>
    </row>
    <row r="5364" spans="2:16" ht="14.25" customHeight="1" x14ac:dyDescent="0.4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c r="O5364" s="5">
        <f t="shared" si="166"/>
        <v>2021</v>
      </c>
      <c r="P5364" s="5" t="str">
        <f t="shared" si="167"/>
        <v>Jul</v>
      </c>
    </row>
    <row r="5365" spans="2:16" ht="14.25" customHeight="1" x14ac:dyDescent="0.4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c r="O5365" s="5">
        <f t="shared" si="166"/>
        <v>2021</v>
      </c>
      <c r="P5365" s="5" t="str">
        <f t="shared" si="167"/>
        <v>Jul</v>
      </c>
    </row>
    <row r="5366" spans="2:16" ht="14.25" customHeight="1" x14ac:dyDescent="0.4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c r="O5366" s="5">
        <f t="shared" si="166"/>
        <v>2021</v>
      </c>
      <c r="P5366" s="5" t="str">
        <f t="shared" si="167"/>
        <v>Jul</v>
      </c>
    </row>
    <row r="5367" spans="2:16" ht="14.25" customHeight="1" x14ac:dyDescent="0.4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c r="O5367" s="5">
        <f t="shared" si="166"/>
        <v>2021</v>
      </c>
      <c r="P5367" s="5" t="str">
        <f t="shared" si="167"/>
        <v>Aug</v>
      </c>
    </row>
    <row r="5368" spans="2:16" ht="14.25" customHeight="1" x14ac:dyDescent="0.4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c r="O5368" s="5">
        <f t="shared" si="166"/>
        <v>2021</v>
      </c>
      <c r="P5368" s="5" t="str">
        <f t="shared" si="167"/>
        <v>Aug</v>
      </c>
    </row>
    <row r="5369" spans="2:16" ht="14.25" customHeight="1" x14ac:dyDescent="0.4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c r="O5369" s="5">
        <f t="shared" si="166"/>
        <v>2021</v>
      </c>
      <c r="P5369" s="5" t="str">
        <f t="shared" si="167"/>
        <v>Aug</v>
      </c>
    </row>
    <row r="5370" spans="2:16" ht="14.25" customHeight="1" x14ac:dyDescent="0.4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c r="O5370" s="5">
        <f t="shared" si="166"/>
        <v>2021</v>
      </c>
      <c r="P5370" s="5" t="str">
        <f t="shared" si="167"/>
        <v>Aug</v>
      </c>
    </row>
    <row r="5371" spans="2:16" ht="14.25" customHeight="1" x14ac:dyDescent="0.4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c r="O5371" s="5">
        <f t="shared" si="166"/>
        <v>2021</v>
      </c>
      <c r="P5371" s="5" t="str">
        <f t="shared" si="167"/>
        <v>Aug</v>
      </c>
    </row>
    <row r="5372" spans="2:16" ht="14.25" customHeight="1" x14ac:dyDescent="0.4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c r="O5372" s="5">
        <f t="shared" si="166"/>
        <v>2021</v>
      </c>
      <c r="P5372" s="5" t="str">
        <f t="shared" si="167"/>
        <v>Aug</v>
      </c>
    </row>
    <row r="5373" spans="2:16" ht="14.25" customHeight="1" x14ac:dyDescent="0.4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c r="O5373" s="5">
        <f t="shared" si="166"/>
        <v>2021</v>
      </c>
      <c r="P5373" s="5" t="str">
        <f t="shared" si="167"/>
        <v>Sep</v>
      </c>
    </row>
    <row r="5374" spans="2:16" ht="14.25" customHeight="1" x14ac:dyDescent="0.4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c r="O5374" s="5">
        <f t="shared" si="166"/>
        <v>2021</v>
      </c>
      <c r="P5374" s="5" t="str">
        <f t="shared" si="167"/>
        <v>Sep</v>
      </c>
    </row>
    <row r="5375" spans="2:16" ht="14.25" customHeight="1" x14ac:dyDescent="0.4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c r="O5375" s="5">
        <f t="shared" si="166"/>
        <v>2021</v>
      </c>
      <c r="P5375" s="5" t="str">
        <f t="shared" si="167"/>
        <v>Sep</v>
      </c>
    </row>
    <row r="5376" spans="2:16" ht="14.25" customHeight="1" x14ac:dyDescent="0.4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c r="O5376" s="5">
        <f t="shared" si="166"/>
        <v>2021</v>
      </c>
      <c r="P5376" s="5" t="str">
        <f t="shared" si="167"/>
        <v>Sep</v>
      </c>
    </row>
    <row r="5377" spans="2:16" ht="14.25" customHeight="1" x14ac:dyDescent="0.4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c r="O5377" s="5">
        <f t="shared" si="166"/>
        <v>2021</v>
      </c>
      <c r="P5377" s="5" t="str">
        <f t="shared" si="167"/>
        <v>Sep</v>
      </c>
    </row>
    <row r="5378" spans="2:16" ht="14.25" customHeight="1" x14ac:dyDescent="0.4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c r="O5378" s="5">
        <f t="shared" si="166"/>
        <v>2021</v>
      </c>
      <c r="P5378" s="5" t="str">
        <f t="shared" si="167"/>
        <v>Sep</v>
      </c>
    </row>
    <row r="5379" spans="2:16" ht="14.25" customHeight="1" x14ac:dyDescent="0.4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c r="O5379" s="5">
        <f t="shared" si="166"/>
        <v>2021</v>
      </c>
      <c r="P5379" s="5" t="str">
        <f t="shared" si="167"/>
        <v>Oct</v>
      </c>
    </row>
    <row r="5380" spans="2:16" ht="14.25" customHeight="1" x14ac:dyDescent="0.4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c r="O5380" s="5">
        <f t="shared" si="166"/>
        <v>2021</v>
      </c>
      <c r="P5380" s="5" t="str">
        <f t="shared" si="167"/>
        <v>Oct</v>
      </c>
    </row>
    <row r="5381" spans="2:16" ht="14.25" customHeight="1" x14ac:dyDescent="0.4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c r="O5381" s="5">
        <f t="shared" si="166"/>
        <v>2021</v>
      </c>
      <c r="P5381" s="5" t="str">
        <f t="shared" si="167"/>
        <v>Oct</v>
      </c>
    </row>
    <row r="5382" spans="2:16" ht="14.25" customHeight="1" x14ac:dyDescent="0.4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c r="O5382" s="5">
        <f t="shared" si="166"/>
        <v>2021</v>
      </c>
      <c r="P5382" s="5" t="str">
        <f t="shared" si="167"/>
        <v>Oct</v>
      </c>
    </row>
    <row r="5383" spans="2:16" ht="14.25" customHeight="1" x14ac:dyDescent="0.4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c r="O5383" s="5">
        <f t="shared" ref="O5383:O5446" si="168">YEAR(D5383)</f>
        <v>2021</v>
      </c>
      <c r="P5383" s="5" t="str">
        <f t="shared" ref="P5383:P5446" si="169">TEXT(D5383, "mmm")</f>
        <v>Oct</v>
      </c>
    </row>
    <row r="5384" spans="2:16" ht="14.25" customHeight="1" x14ac:dyDescent="0.4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c r="O5384" s="5">
        <f t="shared" si="168"/>
        <v>2021</v>
      </c>
      <c r="P5384" s="5" t="str">
        <f t="shared" si="169"/>
        <v>Oct</v>
      </c>
    </row>
    <row r="5385" spans="2:16" ht="14.25" customHeight="1" x14ac:dyDescent="0.4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c r="O5385" s="5">
        <f t="shared" si="168"/>
        <v>2021</v>
      </c>
      <c r="P5385" s="5" t="str">
        <f t="shared" si="169"/>
        <v>Nov</v>
      </c>
    </row>
    <row r="5386" spans="2:16" ht="14.25" customHeight="1" x14ac:dyDescent="0.4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c r="O5386" s="5">
        <f t="shared" si="168"/>
        <v>2021</v>
      </c>
      <c r="P5386" s="5" t="str">
        <f t="shared" si="169"/>
        <v>Nov</v>
      </c>
    </row>
    <row r="5387" spans="2:16" ht="14.25" customHeight="1" x14ac:dyDescent="0.4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c r="O5387" s="5">
        <f t="shared" si="168"/>
        <v>2021</v>
      </c>
      <c r="P5387" s="5" t="str">
        <f t="shared" si="169"/>
        <v>Nov</v>
      </c>
    </row>
    <row r="5388" spans="2:16" ht="14.25" customHeight="1" x14ac:dyDescent="0.4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c r="O5388" s="5">
        <f t="shared" si="168"/>
        <v>2021</v>
      </c>
      <c r="P5388" s="5" t="str">
        <f t="shared" si="169"/>
        <v>Nov</v>
      </c>
    </row>
    <row r="5389" spans="2:16" ht="14.25" customHeight="1" x14ac:dyDescent="0.4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c r="O5389" s="5">
        <f t="shared" si="168"/>
        <v>2021</v>
      </c>
      <c r="P5389" s="5" t="str">
        <f t="shared" si="169"/>
        <v>Nov</v>
      </c>
    </row>
    <row r="5390" spans="2:16" ht="14.25" customHeight="1" x14ac:dyDescent="0.4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c r="O5390" s="5">
        <f t="shared" si="168"/>
        <v>2021</v>
      </c>
      <c r="P5390" s="5" t="str">
        <f t="shared" si="169"/>
        <v>Nov</v>
      </c>
    </row>
    <row r="5391" spans="2:16" ht="14.25" customHeight="1" x14ac:dyDescent="0.4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c r="O5391" s="5">
        <f t="shared" si="168"/>
        <v>2021</v>
      </c>
      <c r="P5391" s="5" t="str">
        <f t="shared" si="169"/>
        <v>Dec</v>
      </c>
    </row>
    <row r="5392" spans="2:16" ht="14.25" customHeight="1" x14ac:dyDescent="0.4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c r="O5392" s="5">
        <f t="shared" si="168"/>
        <v>2021</v>
      </c>
      <c r="P5392" s="5" t="str">
        <f t="shared" si="169"/>
        <v>Dec</v>
      </c>
    </row>
    <row r="5393" spans="2:16" ht="14.25" customHeight="1" x14ac:dyDescent="0.4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c r="O5393" s="5">
        <f t="shared" si="168"/>
        <v>2021</v>
      </c>
      <c r="P5393" s="5" t="str">
        <f t="shared" si="169"/>
        <v>Dec</v>
      </c>
    </row>
    <row r="5394" spans="2:16" ht="14.25" customHeight="1" x14ac:dyDescent="0.4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c r="O5394" s="5">
        <f t="shared" si="168"/>
        <v>2021</v>
      </c>
      <c r="P5394" s="5" t="str">
        <f t="shared" si="169"/>
        <v>Dec</v>
      </c>
    </row>
    <row r="5395" spans="2:16" ht="14.25" customHeight="1" x14ac:dyDescent="0.4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c r="O5395" s="5">
        <f t="shared" si="168"/>
        <v>2021</v>
      </c>
      <c r="P5395" s="5" t="str">
        <f t="shared" si="169"/>
        <v>Dec</v>
      </c>
    </row>
    <row r="5396" spans="2:16" ht="14.25" customHeight="1" x14ac:dyDescent="0.4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c r="O5396" s="5">
        <f t="shared" si="168"/>
        <v>2021</v>
      </c>
      <c r="P5396" s="5" t="str">
        <f t="shared" si="169"/>
        <v>Dec</v>
      </c>
    </row>
    <row r="5397" spans="2:16" ht="14.25" customHeight="1" x14ac:dyDescent="0.4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c r="O5397" s="5">
        <f t="shared" si="168"/>
        <v>2021</v>
      </c>
      <c r="P5397" s="5" t="str">
        <f t="shared" si="169"/>
        <v>Jan</v>
      </c>
    </row>
    <row r="5398" spans="2:16" ht="14.25" customHeight="1" x14ac:dyDescent="0.4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c r="O5398" s="5">
        <f t="shared" si="168"/>
        <v>2021</v>
      </c>
      <c r="P5398" s="5" t="str">
        <f t="shared" si="169"/>
        <v>Jan</v>
      </c>
    </row>
    <row r="5399" spans="2:16" ht="14.25" customHeight="1" x14ac:dyDescent="0.4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c r="O5399" s="5">
        <f t="shared" si="168"/>
        <v>2021</v>
      </c>
      <c r="P5399" s="5" t="str">
        <f t="shared" si="169"/>
        <v>Jan</v>
      </c>
    </row>
    <row r="5400" spans="2:16" ht="14.25" customHeight="1" x14ac:dyDescent="0.4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c r="O5400" s="5">
        <f t="shared" si="168"/>
        <v>2021</v>
      </c>
      <c r="P5400" s="5" t="str">
        <f t="shared" si="169"/>
        <v>Jan</v>
      </c>
    </row>
    <row r="5401" spans="2:16" ht="14.25" customHeight="1" x14ac:dyDescent="0.4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c r="O5401" s="5">
        <f t="shared" si="168"/>
        <v>2021</v>
      </c>
      <c r="P5401" s="5" t="str">
        <f t="shared" si="169"/>
        <v>Jan</v>
      </c>
    </row>
    <row r="5402" spans="2:16" ht="14.25" customHeight="1" x14ac:dyDescent="0.4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c r="O5402" s="5">
        <f t="shared" si="168"/>
        <v>2021</v>
      </c>
      <c r="P5402" s="5" t="str">
        <f t="shared" si="169"/>
        <v>Jan</v>
      </c>
    </row>
    <row r="5403" spans="2:16" ht="14.25" customHeight="1" x14ac:dyDescent="0.4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c r="O5403" s="5">
        <f t="shared" si="168"/>
        <v>2021</v>
      </c>
      <c r="P5403" s="5" t="str">
        <f t="shared" si="169"/>
        <v>Feb</v>
      </c>
    </row>
    <row r="5404" spans="2:16" ht="14.25" customHeight="1" x14ac:dyDescent="0.4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c r="O5404" s="5">
        <f t="shared" si="168"/>
        <v>2021</v>
      </c>
      <c r="P5404" s="5" t="str">
        <f t="shared" si="169"/>
        <v>Feb</v>
      </c>
    </row>
    <row r="5405" spans="2:16" ht="14.25" customHeight="1" x14ac:dyDescent="0.4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c r="O5405" s="5">
        <f t="shared" si="168"/>
        <v>2021</v>
      </c>
      <c r="P5405" s="5" t="str">
        <f t="shared" si="169"/>
        <v>Feb</v>
      </c>
    </row>
    <row r="5406" spans="2:16" ht="14.25" customHeight="1" x14ac:dyDescent="0.4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c r="O5406" s="5">
        <f t="shared" si="168"/>
        <v>2021</v>
      </c>
      <c r="P5406" s="5" t="str">
        <f t="shared" si="169"/>
        <v>Feb</v>
      </c>
    </row>
    <row r="5407" spans="2:16" ht="14.25" customHeight="1" x14ac:dyDescent="0.4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c r="O5407" s="5">
        <f t="shared" si="168"/>
        <v>2021</v>
      </c>
      <c r="P5407" s="5" t="str">
        <f t="shared" si="169"/>
        <v>Feb</v>
      </c>
    </row>
    <row r="5408" spans="2:16" ht="14.25" customHeight="1" x14ac:dyDescent="0.4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c r="O5408" s="5">
        <f t="shared" si="168"/>
        <v>2021</v>
      </c>
      <c r="P5408" s="5" t="str">
        <f t="shared" si="169"/>
        <v>Feb</v>
      </c>
    </row>
    <row r="5409" spans="2:16" ht="14.25" customHeight="1" x14ac:dyDescent="0.4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c r="O5409" s="5">
        <f t="shared" si="168"/>
        <v>2021</v>
      </c>
      <c r="P5409" s="5" t="str">
        <f t="shared" si="169"/>
        <v>Mar</v>
      </c>
    </row>
    <row r="5410" spans="2:16" ht="14.25" customHeight="1" x14ac:dyDescent="0.4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c r="O5410" s="5">
        <f t="shared" si="168"/>
        <v>2021</v>
      </c>
      <c r="P5410" s="5" t="str">
        <f t="shared" si="169"/>
        <v>Mar</v>
      </c>
    </row>
    <row r="5411" spans="2:16" ht="14.25" customHeight="1" x14ac:dyDescent="0.4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c r="O5411" s="5">
        <f t="shared" si="168"/>
        <v>2021</v>
      </c>
      <c r="P5411" s="5" t="str">
        <f t="shared" si="169"/>
        <v>Mar</v>
      </c>
    </row>
    <row r="5412" spans="2:16" ht="14.25" customHeight="1" x14ac:dyDescent="0.4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c r="O5412" s="5">
        <f t="shared" si="168"/>
        <v>2021</v>
      </c>
      <c r="P5412" s="5" t="str">
        <f t="shared" si="169"/>
        <v>Mar</v>
      </c>
    </row>
    <row r="5413" spans="2:16" ht="14.25" customHeight="1" x14ac:dyDescent="0.4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c r="O5413" s="5">
        <f t="shared" si="168"/>
        <v>2021</v>
      </c>
      <c r="P5413" s="5" t="str">
        <f t="shared" si="169"/>
        <v>Mar</v>
      </c>
    </row>
    <row r="5414" spans="2:16" ht="14.25" customHeight="1" x14ac:dyDescent="0.4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c r="O5414" s="5">
        <f t="shared" si="168"/>
        <v>2021</v>
      </c>
      <c r="P5414" s="5" t="str">
        <f t="shared" si="169"/>
        <v>Mar</v>
      </c>
    </row>
    <row r="5415" spans="2:16" ht="14.25" customHeight="1" x14ac:dyDescent="0.4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c r="O5415" s="5">
        <f t="shared" si="168"/>
        <v>2021</v>
      </c>
      <c r="P5415" s="5" t="str">
        <f t="shared" si="169"/>
        <v>Apr</v>
      </c>
    </row>
    <row r="5416" spans="2:16" ht="14.25" customHeight="1" x14ac:dyDescent="0.4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c r="O5416" s="5">
        <f t="shared" si="168"/>
        <v>2021</v>
      </c>
      <c r="P5416" s="5" t="str">
        <f t="shared" si="169"/>
        <v>Apr</v>
      </c>
    </row>
    <row r="5417" spans="2:16" ht="14.25" customHeight="1" x14ac:dyDescent="0.4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c r="O5417" s="5">
        <f t="shared" si="168"/>
        <v>2021</v>
      </c>
      <c r="P5417" s="5" t="str">
        <f t="shared" si="169"/>
        <v>Apr</v>
      </c>
    </row>
    <row r="5418" spans="2:16" ht="14.25" customHeight="1" x14ac:dyDescent="0.4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c r="O5418" s="5">
        <f t="shared" si="168"/>
        <v>2021</v>
      </c>
      <c r="P5418" s="5" t="str">
        <f t="shared" si="169"/>
        <v>Apr</v>
      </c>
    </row>
    <row r="5419" spans="2:16" ht="14.25" customHeight="1" x14ac:dyDescent="0.4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c r="O5419" s="5">
        <f t="shared" si="168"/>
        <v>2021</v>
      </c>
      <c r="P5419" s="5" t="str">
        <f t="shared" si="169"/>
        <v>Apr</v>
      </c>
    </row>
    <row r="5420" spans="2:16" ht="14.25" customHeight="1" x14ac:dyDescent="0.4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c r="O5420" s="5">
        <f t="shared" si="168"/>
        <v>2021</v>
      </c>
      <c r="P5420" s="5" t="str">
        <f t="shared" si="169"/>
        <v>Apr</v>
      </c>
    </row>
    <row r="5421" spans="2:16" ht="14.25" customHeight="1" x14ac:dyDescent="0.4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c r="O5421" s="5">
        <f t="shared" si="168"/>
        <v>2021</v>
      </c>
      <c r="P5421" s="5" t="str">
        <f t="shared" si="169"/>
        <v>May</v>
      </c>
    </row>
    <row r="5422" spans="2:16" ht="14.25" customHeight="1" x14ac:dyDescent="0.4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c r="O5422" s="5">
        <f t="shared" si="168"/>
        <v>2021</v>
      </c>
      <c r="P5422" s="5" t="str">
        <f t="shared" si="169"/>
        <v>May</v>
      </c>
    </row>
    <row r="5423" spans="2:16" ht="14.25" customHeight="1" x14ac:dyDescent="0.4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c r="O5423" s="5">
        <f t="shared" si="168"/>
        <v>2021</v>
      </c>
      <c r="P5423" s="5" t="str">
        <f t="shared" si="169"/>
        <v>May</v>
      </c>
    </row>
    <row r="5424" spans="2:16" ht="14.25" customHeight="1" x14ac:dyDescent="0.4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c r="O5424" s="5">
        <f t="shared" si="168"/>
        <v>2021</v>
      </c>
      <c r="P5424" s="5" t="str">
        <f t="shared" si="169"/>
        <v>May</v>
      </c>
    </row>
    <row r="5425" spans="2:16" ht="14.25" customHeight="1" x14ac:dyDescent="0.4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c r="O5425" s="5">
        <f t="shared" si="168"/>
        <v>2021</v>
      </c>
      <c r="P5425" s="5" t="str">
        <f t="shared" si="169"/>
        <v>May</v>
      </c>
    </row>
    <row r="5426" spans="2:16" ht="14.25" customHeight="1" x14ac:dyDescent="0.4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c r="O5426" s="5">
        <f t="shared" si="168"/>
        <v>2021</v>
      </c>
      <c r="P5426" s="5" t="str">
        <f t="shared" si="169"/>
        <v>May</v>
      </c>
    </row>
    <row r="5427" spans="2:16" ht="14.25" customHeight="1" x14ac:dyDescent="0.4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c r="O5427" s="5">
        <f t="shared" si="168"/>
        <v>2021</v>
      </c>
      <c r="P5427" s="5" t="str">
        <f t="shared" si="169"/>
        <v>Jun</v>
      </c>
    </row>
    <row r="5428" spans="2:16" ht="14.25" customHeight="1" x14ac:dyDescent="0.4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c r="O5428" s="5">
        <f t="shared" si="168"/>
        <v>2021</v>
      </c>
      <c r="P5428" s="5" t="str">
        <f t="shared" si="169"/>
        <v>Jun</v>
      </c>
    </row>
    <row r="5429" spans="2:16" ht="14.25" customHeight="1" x14ac:dyDescent="0.4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c r="O5429" s="5">
        <f t="shared" si="168"/>
        <v>2021</v>
      </c>
      <c r="P5429" s="5" t="str">
        <f t="shared" si="169"/>
        <v>Jun</v>
      </c>
    </row>
    <row r="5430" spans="2:16" ht="14.25" customHeight="1" x14ac:dyDescent="0.4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c r="O5430" s="5">
        <f t="shared" si="168"/>
        <v>2021</v>
      </c>
      <c r="P5430" s="5" t="str">
        <f t="shared" si="169"/>
        <v>Jun</v>
      </c>
    </row>
    <row r="5431" spans="2:16" ht="14.25" customHeight="1" x14ac:dyDescent="0.4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c r="O5431" s="5">
        <f t="shared" si="168"/>
        <v>2021</v>
      </c>
      <c r="P5431" s="5" t="str">
        <f t="shared" si="169"/>
        <v>Jun</v>
      </c>
    </row>
    <row r="5432" spans="2:16" ht="14.25" customHeight="1" x14ac:dyDescent="0.4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c r="O5432" s="5">
        <f t="shared" si="168"/>
        <v>2021</v>
      </c>
      <c r="P5432" s="5" t="str">
        <f t="shared" si="169"/>
        <v>Jun</v>
      </c>
    </row>
    <row r="5433" spans="2:16" ht="14.25" customHeight="1" x14ac:dyDescent="0.4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c r="O5433" s="5">
        <f t="shared" si="168"/>
        <v>2021</v>
      </c>
      <c r="P5433" s="5" t="str">
        <f t="shared" si="169"/>
        <v>Jul</v>
      </c>
    </row>
    <row r="5434" spans="2:16" ht="14.25" customHeight="1" x14ac:dyDescent="0.4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c r="O5434" s="5">
        <f t="shared" si="168"/>
        <v>2021</v>
      </c>
      <c r="P5434" s="5" t="str">
        <f t="shared" si="169"/>
        <v>Jul</v>
      </c>
    </row>
    <row r="5435" spans="2:16" ht="14.25" customHeight="1" x14ac:dyDescent="0.4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c r="O5435" s="5">
        <f t="shared" si="168"/>
        <v>2021</v>
      </c>
      <c r="P5435" s="5" t="str">
        <f t="shared" si="169"/>
        <v>Jul</v>
      </c>
    </row>
    <row r="5436" spans="2:16" ht="14.25" customHeight="1" x14ac:dyDescent="0.4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c r="O5436" s="5">
        <f t="shared" si="168"/>
        <v>2021</v>
      </c>
      <c r="P5436" s="5" t="str">
        <f t="shared" si="169"/>
        <v>Jul</v>
      </c>
    </row>
    <row r="5437" spans="2:16" ht="14.25" customHeight="1" x14ac:dyDescent="0.4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c r="O5437" s="5">
        <f t="shared" si="168"/>
        <v>2021</v>
      </c>
      <c r="P5437" s="5" t="str">
        <f t="shared" si="169"/>
        <v>Jul</v>
      </c>
    </row>
    <row r="5438" spans="2:16" ht="14.25" customHeight="1" x14ac:dyDescent="0.4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c r="O5438" s="5">
        <f t="shared" si="168"/>
        <v>2021</v>
      </c>
      <c r="P5438" s="5" t="str">
        <f t="shared" si="169"/>
        <v>Jul</v>
      </c>
    </row>
    <row r="5439" spans="2:16" ht="14.25" customHeight="1" x14ac:dyDescent="0.4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c r="O5439" s="5">
        <f t="shared" si="168"/>
        <v>2021</v>
      </c>
      <c r="P5439" s="5" t="str">
        <f t="shared" si="169"/>
        <v>Aug</v>
      </c>
    </row>
    <row r="5440" spans="2:16" ht="14.25" customHeight="1" x14ac:dyDescent="0.4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c r="O5440" s="5">
        <f t="shared" si="168"/>
        <v>2021</v>
      </c>
      <c r="P5440" s="5" t="str">
        <f t="shared" si="169"/>
        <v>Aug</v>
      </c>
    </row>
    <row r="5441" spans="2:16" ht="14.25" customHeight="1" x14ac:dyDescent="0.4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c r="O5441" s="5">
        <f t="shared" si="168"/>
        <v>2021</v>
      </c>
      <c r="P5441" s="5" t="str">
        <f t="shared" si="169"/>
        <v>Aug</v>
      </c>
    </row>
    <row r="5442" spans="2:16" ht="14.25" customHeight="1" x14ac:dyDescent="0.4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c r="O5442" s="5">
        <f t="shared" si="168"/>
        <v>2021</v>
      </c>
      <c r="P5442" s="5" t="str">
        <f t="shared" si="169"/>
        <v>Aug</v>
      </c>
    </row>
    <row r="5443" spans="2:16" ht="14.25" customHeight="1" x14ac:dyDescent="0.4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c r="O5443" s="5">
        <f t="shared" si="168"/>
        <v>2021</v>
      </c>
      <c r="P5443" s="5" t="str">
        <f t="shared" si="169"/>
        <v>Aug</v>
      </c>
    </row>
    <row r="5444" spans="2:16" ht="14.25" customHeight="1" x14ac:dyDescent="0.4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c r="O5444" s="5">
        <f t="shared" si="168"/>
        <v>2021</v>
      </c>
      <c r="P5444" s="5" t="str">
        <f t="shared" si="169"/>
        <v>Aug</v>
      </c>
    </row>
    <row r="5445" spans="2:16" ht="14.25" customHeight="1" x14ac:dyDescent="0.4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c r="O5445" s="5">
        <f t="shared" si="168"/>
        <v>2021</v>
      </c>
      <c r="P5445" s="5" t="str">
        <f t="shared" si="169"/>
        <v>Sep</v>
      </c>
    </row>
    <row r="5446" spans="2:16" ht="14.25" customHeight="1" x14ac:dyDescent="0.4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c r="O5446" s="5">
        <f t="shared" si="168"/>
        <v>2021</v>
      </c>
      <c r="P5446" s="5" t="str">
        <f t="shared" si="169"/>
        <v>Sep</v>
      </c>
    </row>
    <row r="5447" spans="2:16" ht="14.25" customHeight="1" x14ac:dyDescent="0.4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c r="O5447" s="5">
        <f t="shared" ref="O5447:O5510" si="170">YEAR(D5447)</f>
        <v>2021</v>
      </c>
      <c r="P5447" s="5" t="str">
        <f t="shared" ref="P5447:P5510" si="171">TEXT(D5447, "mmm")</f>
        <v>Sep</v>
      </c>
    </row>
    <row r="5448" spans="2:16" ht="14.25" customHeight="1" x14ac:dyDescent="0.4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c r="O5448" s="5">
        <f t="shared" si="170"/>
        <v>2021</v>
      </c>
      <c r="P5448" s="5" t="str">
        <f t="shared" si="171"/>
        <v>Sep</v>
      </c>
    </row>
    <row r="5449" spans="2:16" ht="14.25" customHeight="1" x14ac:dyDescent="0.4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c r="O5449" s="5">
        <f t="shared" si="170"/>
        <v>2021</v>
      </c>
      <c r="P5449" s="5" t="str">
        <f t="shared" si="171"/>
        <v>Sep</v>
      </c>
    </row>
    <row r="5450" spans="2:16" ht="14.25" customHeight="1" x14ac:dyDescent="0.4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c r="O5450" s="5">
        <f t="shared" si="170"/>
        <v>2021</v>
      </c>
      <c r="P5450" s="5" t="str">
        <f t="shared" si="171"/>
        <v>Sep</v>
      </c>
    </row>
    <row r="5451" spans="2:16" ht="14.25" customHeight="1" x14ac:dyDescent="0.4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c r="O5451" s="5">
        <f t="shared" si="170"/>
        <v>2021</v>
      </c>
      <c r="P5451" s="5" t="str">
        <f t="shared" si="171"/>
        <v>Oct</v>
      </c>
    </row>
    <row r="5452" spans="2:16" ht="14.25" customHeight="1" x14ac:dyDescent="0.4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c r="O5452" s="5">
        <f t="shared" si="170"/>
        <v>2021</v>
      </c>
      <c r="P5452" s="5" t="str">
        <f t="shared" si="171"/>
        <v>Oct</v>
      </c>
    </row>
    <row r="5453" spans="2:16" ht="14.25" customHeight="1" x14ac:dyDescent="0.4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c r="O5453" s="5">
        <f t="shared" si="170"/>
        <v>2021</v>
      </c>
      <c r="P5453" s="5" t="str">
        <f t="shared" si="171"/>
        <v>Oct</v>
      </c>
    </row>
    <row r="5454" spans="2:16" ht="14.25" customHeight="1" x14ac:dyDescent="0.4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c r="O5454" s="5">
        <f t="shared" si="170"/>
        <v>2021</v>
      </c>
      <c r="P5454" s="5" t="str">
        <f t="shared" si="171"/>
        <v>Oct</v>
      </c>
    </row>
    <row r="5455" spans="2:16" ht="14.25" customHeight="1" x14ac:dyDescent="0.4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c r="O5455" s="5">
        <f t="shared" si="170"/>
        <v>2021</v>
      </c>
      <c r="P5455" s="5" t="str">
        <f t="shared" si="171"/>
        <v>Oct</v>
      </c>
    </row>
    <row r="5456" spans="2:16" ht="14.25" customHeight="1" x14ac:dyDescent="0.4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c r="O5456" s="5">
        <f t="shared" si="170"/>
        <v>2021</v>
      </c>
      <c r="P5456" s="5" t="str">
        <f t="shared" si="171"/>
        <v>Oct</v>
      </c>
    </row>
    <row r="5457" spans="2:16" ht="14.25" customHeight="1" x14ac:dyDescent="0.4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c r="O5457" s="5">
        <f t="shared" si="170"/>
        <v>2021</v>
      </c>
      <c r="P5457" s="5" t="str">
        <f t="shared" si="171"/>
        <v>Nov</v>
      </c>
    </row>
    <row r="5458" spans="2:16" ht="14.25" customHeight="1" x14ac:dyDescent="0.4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c r="O5458" s="5">
        <f t="shared" si="170"/>
        <v>2021</v>
      </c>
      <c r="P5458" s="5" t="str">
        <f t="shared" si="171"/>
        <v>Nov</v>
      </c>
    </row>
    <row r="5459" spans="2:16" ht="14.25" customHeight="1" x14ac:dyDescent="0.4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c r="O5459" s="5">
        <f t="shared" si="170"/>
        <v>2021</v>
      </c>
      <c r="P5459" s="5" t="str">
        <f t="shared" si="171"/>
        <v>Nov</v>
      </c>
    </row>
    <row r="5460" spans="2:16" ht="14.25" customHeight="1" x14ac:dyDescent="0.4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c r="O5460" s="5">
        <f t="shared" si="170"/>
        <v>2021</v>
      </c>
      <c r="P5460" s="5" t="str">
        <f t="shared" si="171"/>
        <v>Nov</v>
      </c>
    </row>
    <row r="5461" spans="2:16" ht="14.25" customHeight="1" x14ac:dyDescent="0.4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c r="O5461" s="5">
        <f t="shared" si="170"/>
        <v>2021</v>
      </c>
      <c r="P5461" s="5" t="str">
        <f t="shared" si="171"/>
        <v>Nov</v>
      </c>
    </row>
    <row r="5462" spans="2:16" ht="14.25" customHeight="1" x14ac:dyDescent="0.4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c r="O5462" s="5">
        <f t="shared" si="170"/>
        <v>2021</v>
      </c>
      <c r="P5462" s="5" t="str">
        <f t="shared" si="171"/>
        <v>Nov</v>
      </c>
    </row>
    <row r="5463" spans="2:16" ht="14.25" customHeight="1" x14ac:dyDescent="0.4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c r="O5463" s="5">
        <f t="shared" si="170"/>
        <v>2021</v>
      </c>
      <c r="P5463" s="5" t="str">
        <f t="shared" si="171"/>
        <v>Dec</v>
      </c>
    </row>
    <row r="5464" spans="2:16" ht="14.25" customHeight="1" x14ac:dyDescent="0.4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c r="O5464" s="5">
        <f t="shared" si="170"/>
        <v>2021</v>
      </c>
      <c r="P5464" s="5" t="str">
        <f t="shared" si="171"/>
        <v>Dec</v>
      </c>
    </row>
    <row r="5465" spans="2:16" ht="14.25" customHeight="1" x14ac:dyDescent="0.4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c r="O5465" s="5">
        <f t="shared" si="170"/>
        <v>2021</v>
      </c>
      <c r="P5465" s="5" t="str">
        <f t="shared" si="171"/>
        <v>Dec</v>
      </c>
    </row>
    <row r="5466" spans="2:16" ht="14.25" customHeight="1" x14ac:dyDescent="0.4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c r="O5466" s="5">
        <f t="shared" si="170"/>
        <v>2021</v>
      </c>
      <c r="P5466" s="5" t="str">
        <f t="shared" si="171"/>
        <v>Dec</v>
      </c>
    </row>
    <row r="5467" spans="2:16" ht="14.25" customHeight="1" x14ac:dyDescent="0.4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c r="O5467" s="5">
        <f t="shared" si="170"/>
        <v>2021</v>
      </c>
      <c r="P5467" s="5" t="str">
        <f t="shared" si="171"/>
        <v>Dec</v>
      </c>
    </row>
    <row r="5468" spans="2:16" ht="14.25" customHeight="1" x14ac:dyDescent="0.4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c r="O5468" s="5">
        <f t="shared" si="170"/>
        <v>2021</v>
      </c>
      <c r="P5468" s="5" t="str">
        <f t="shared" si="171"/>
        <v>Dec</v>
      </c>
    </row>
    <row r="5469" spans="2:16" ht="14.25" customHeight="1" x14ac:dyDescent="0.4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c r="O5469" s="5">
        <f t="shared" si="170"/>
        <v>2021</v>
      </c>
      <c r="P5469" s="5" t="str">
        <f t="shared" si="171"/>
        <v>Jan</v>
      </c>
    </row>
    <row r="5470" spans="2:16" ht="14.25" customHeight="1" x14ac:dyDescent="0.4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c r="O5470" s="5">
        <f t="shared" si="170"/>
        <v>2021</v>
      </c>
      <c r="P5470" s="5" t="str">
        <f t="shared" si="171"/>
        <v>Jan</v>
      </c>
    </row>
    <row r="5471" spans="2:16" ht="14.25" customHeight="1" x14ac:dyDescent="0.4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c r="O5471" s="5">
        <f t="shared" si="170"/>
        <v>2021</v>
      </c>
      <c r="P5471" s="5" t="str">
        <f t="shared" si="171"/>
        <v>Jan</v>
      </c>
    </row>
    <row r="5472" spans="2:16" ht="14.25" customHeight="1" x14ac:dyDescent="0.4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c r="O5472" s="5">
        <f t="shared" si="170"/>
        <v>2021</v>
      </c>
      <c r="P5472" s="5" t="str">
        <f t="shared" si="171"/>
        <v>Jan</v>
      </c>
    </row>
    <row r="5473" spans="2:16" ht="14.25" customHeight="1" x14ac:dyDescent="0.4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c r="O5473" s="5">
        <f t="shared" si="170"/>
        <v>2021</v>
      </c>
      <c r="P5473" s="5" t="str">
        <f t="shared" si="171"/>
        <v>Jan</v>
      </c>
    </row>
    <row r="5474" spans="2:16" ht="14.25" customHeight="1" x14ac:dyDescent="0.4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c r="O5474" s="5">
        <f t="shared" si="170"/>
        <v>2021</v>
      </c>
      <c r="P5474" s="5" t="str">
        <f t="shared" si="171"/>
        <v>Jan</v>
      </c>
    </row>
    <row r="5475" spans="2:16" ht="14.25" customHeight="1" x14ac:dyDescent="0.4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c r="O5475" s="5">
        <f t="shared" si="170"/>
        <v>2021</v>
      </c>
      <c r="P5475" s="5" t="str">
        <f t="shared" si="171"/>
        <v>Feb</v>
      </c>
    </row>
    <row r="5476" spans="2:16" ht="14.25" customHeight="1" x14ac:dyDescent="0.4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c r="O5476" s="5">
        <f t="shared" si="170"/>
        <v>2021</v>
      </c>
      <c r="P5476" s="5" t="str">
        <f t="shared" si="171"/>
        <v>Feb</v>
      </c>
    </row>
    <row r="5477" spans="2:16" ht="14.25" customHeight="1" x14ac:dyDescent="0.4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c r="O5477" s="5">
        <f t="shared" si="170"/>
        <v>2021</v>
      </c>
      <c r="P5477" s="5" t="str">
        <f t="shared" si="171"/>
        <v>Feb</v>
      </c>
    </row>
    <row r="5478" spans="2:16" ht="14.25" customHeight="1" x14ac:dyDescent="0.4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c r="O5478" s="5">
        <f t="shared" si="170"/>
        <v>2021</v>
      </c>
      <c r="P5478" s="5" t="str">
        <f t="shared" si="171"/>
        <v>Feb</v>
      </c>
    </row>
    <row r="5479" spans="2:16" ht="14.25" customHeight="1" x14ac:dyDescent="0.4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c r="O5479" s="5">
        <f t="shared" si="170"/>
        <v>2021</v>
      </c>
      <c r="P5479" s="5" t="str">
        <f t="shared" si="171"/>
        <v>Feb</v>
      </c>
    </row>
    <row r="5480" spans="2:16" ht="14.25" customHeight="1" x14ac:dyDescent="0.4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c r="O5480" s="5">
        <f t="shared" si="170"/>
        <v>2021</v>
      </c>
      <c r="P5480" s="5" t="str">
        <f t="shared" si="171"/>
        <v>Feb</v>
      </c>
    </row>
    <row r="5481" spans="2:16" ht="14.25" customHeight="1" x14ac:dyDescent="0.4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c r="O5481" s="5">
        <f t="shared" si="170"/>
        <v>2021</v>
      </c>
      <c r="P5481" s="5" t="str">
        <f t="shared" si="171"/>
        <v>Mar</v>
      </c>
    </row>
    <row r="5482" spans="2:16" ht="14.25" customHeight="1" x14ac:dyDescent="0.4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c r="O5482" s="5">
        <f t="shared" si="170"/>
        <v>2021</v>
      </c>
      <c r="P5482" s="5" t="str">
        <f t="shared" si="171"/>
        <v>Mar</v>
      </c>
    </row>
    <row r="5483" spans="2:16" ht="14.25" customHeight="1" x14ac:dyDescent="0.4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c r="O5483" s="5">
        <f t="shared" si="170"/>
        <v>2021</v>
      </c>
      <c r="P5483" s="5" t="str">
        <f t="shared" si="171"/>
        <v>Mar</v>
      </c>
    </row>
    <row r="5484" spans="2:16" ht="14.25" customHeight="1" x14ac:dyDescent="0.4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c r="O5484" s="5">
        <f t="shared" si="170"/>
        <v>2021</v>
      </c>
      <c r="P5484" s="5" t="str">
        <f t="shared" si="171"/>
        <v>Mar</v>
      </c>
    </row>
    <row r="5485" spans="2:16" ht="14.25" customHeight="1" x14ac:dyDescent="0.4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c r="O5485" s="5">
        <f t="shared" si="170"/>
        <v>2021</v>
      </c>
      <c r="P5485" s="5" t="str">
        <f t="shared" si="171"/>
        <v>Mar</v>
      </c>
    </row>
    <row r="5486" spans="2:16" ht="14.25" customHeight="1" x14ac:dyDescent="0.4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c r="O5486" s="5">
        <f t="shared" si="170"/>
        <v>2021</v>
      </c>
      <c r="P5486" s="5" t="str">
        <f t="shared" si="171"/>
        <v>Mar</v>
      </c>
    </row>
    <row r="5487" spans="2:16" ht="14.25" customHeight="1" x14ac:dyDescent="0.4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c r="O5487" s="5">
        <f t="shared" si="170"/>
        <v>2021</v>
      </c>
      <c r="P5487" s="5" t="str">
        <f t="shared" si="171"/>
        <v>Apr</v>
      </c>
    </row>
    <row r="5488" spans="2:16" ht="14.25" customHeight="1" x14ac:dyDescent="0.4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c r="O5488" s="5">
        <f t="shared" si="170"/>
        <v>2021</v>
      </c>
      <c r="P5488" s="5" t="str">
        <f t="shared" si="171"/>
        <v>Apr</v>
      </c>
    </row>
    <row r="5489" spans="2:16" ht="14.25" customHeight="1" x14ac:dyDescent="0.4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c r="O5489" s="5">
        <f t="shared" si="170"/>
        <v>2021</v>
      </c>
      <c r="P5489" s="5" t="str">
        <f t="shared" si="171"/>
        <v>Apr</v>
      </c>
    </row>
    <row r="5490" spans="2:16" ht="14.25" customHeight="1" x14ac:dyDescent="0.4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c r="O5490" s="5">
        <f t="shared" si="170"/>
        <v>2021</v>
      </c>
      <c r="P5490" s="5" t="str">
        <f t="shared" si="171"/>
        <v>Apr</v>
      </c>
    </row>
    <row r="5491" spans="2:16" ht="14.25" customHeight="1" x14ac:dyDescent="0.4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c r="O5491" s="5">
        <f t="shared" si="170"/>
        <v>2021</v>
      </c>
      <c r="P5491" s="5" t="str">
        <f t="shared" si="171"/>
        <v>Apr</v>
      </c>
    </row>
    <row r="5492" spans="2:16" ht="14.25" customHeight="1" x14ac:dyDescent="0.4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c r="O5492" s="5">
        <f t="shared" si="170"/>
        <v>2021</v>
      </c>
      <c r="P5492" s="5" t="str">
        <f t="shared" si="171"/>
        <v>Apr</v>
      </c>
    </row>
    <row r="5493" spans="2:16" ht="14.25" customHeight="1" x14ac:dyDescent="0.4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c r="O5493" s="5">
        <f t="shared" si="170"/>
        <v>2021</v>
      </c>
      <c r="P5493" s="5" t="str">
        <f t="shared" si="171"/>
        <v>May</v>
      </c>
    </row>
    <row r="5494" spans="2:16" ht="14.25" customHeight="1" x14ac:dyDescent="0.4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c r="O5494" s="5">
        <f t="shared" si="170"/>
        <v>2021</v>
      </c>
      <c r="P5494" s="5" t="str">
        <f t="shared" si="171"/>
        <v>May</v>
      </c>
    </row>
    <row r="5495" spans="2:16" ht="14.25" customHeight="1" x14ac:dyDescent="0.4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c r="O5495" s="5">
        <f t="shared" si="170"/>
        <v>2021</v>
      </c>
      <c r="P5495" s="5" t="str">
        <f t="shared" si="171"/>
        <v>May</v>
      </c>
    </row>
    <row r="5496" spans="2:16" ht="14.25" customHeight="1" x14ac:dyDescent="0.4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c r="O5496" s="5">
        <f t="shared" si="170"/>
        <v>2021</v>
      </c>
      <c r="P5496" s="5" t="str">
        <f t="shared" si="171"/>
        <v>May</v>
      </c>
    </row>
    <row r="5497" spans="2:16" ht="14.25" customHeight="1" x14ac:dyDescent="0.4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c r="O5497" s="5">
        <f t="shared" si="170"/>
        <v>2021</v>
      </c>
      <c r="P5497" s="5" t="str">
        <f t="shared" si="171"/>
        <v>May</v>
      </c>
    </row>
    <row r="5498" spans="2:16" ht="14.25" customHeight="1" x14ac:dyDescent="0.4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c r="O5498" s="5">
        <f t="shared" si="170"/>
        <v>2021</v>
      </c>
      <c r="P5498" s="5" t="str">
        <f t="shared" si="171"/>
        <v>May</v>
      </c>
    </row>
    <row r="5499" spans="2:16" ht="14.25" customHeight="1" x14ac:dyDescent="0.4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c r="O5499" s="5">
        <f t="shared" si="170"/>
        <v>2021</v>
      </c>
      <c r="P5499" s="5" t="str">
        <f t="shared" si="171"/>
        <v>Jun</v>
      </c>
    </row>
    <row r="5500" spans="2:16" ht="14.25" customHeight="1" x14ac:dyDescent="0.4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c r="O5500" s="5">
        <f t="shared" si="170"/>
        <v>2021</v>
      </c>
      <c r="P5500" s="5" t="str">
        <f t="shared" si="171"/>
        <v>Jun</v>
      </c>
    </row>
    <row r="5501" spans="2:16" ht="14.25" customHeight="1" x14ac:dyDescent="0.4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c r="O5501" s="5">
        <f t="shared" si="170"/>
        <v>2021</v>
      </c>
      <c r="P5501" s="5" t="str">
        <f t="shared" si="171"/>
        <v>Jun</v>
      </c>
    </row>
    <row r="5502" spans="2:16" ht="14.25" customHeight="1" x14ac:dyDescent="0.4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c r="O5502" s="5">
        <f t="shared" si="170"/>
        <v>2021</v>
      </c>
      <c r="P5502" s="5" t="str">
        <f t="shared" si="171"/>
        <v>Jun</v>
      </c>
    </row>
    <row r="5503" spans="2:16" ht="14.25" customHeight="1" x14ac:dyDescent="0.4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c r="O5503" s="5">
        <f t="shared" si="170"/>
        <v>2021</v>
      </c>
      <c r="P5503" s="5" t="str">
        <f t="shared" si="171"/>
        <v>Jun</v>
      </c>
    </row>
    <row r="5504" spans="2:16" ht="14.25" customHeight="1" x14ac:dyDescent="0.4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c r="O5504" s="5">
        <f t="shared" si="170"/>
        <v>2021</v>
      </c>
      <c r="P5504" s="5" t="str">
        <f t="shared" si="171"/>
        <v>Jun</v>
      </c>
    </row>
    <row r="5505" spans="2:16" ht="14.25" customHeight="1" x14ac:dyDescent="0.4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c r="O5505" s="5">
        <f t="shared" si="170"/>
        <v>2021</v>
      </c>
      <c r="P5505" s="5" t="str">
        <f t="shared" si="171"/>
        <v>Jul</v>
      </c>
    </row>
    <row r="5506" spans="2:16" ht="14.25" customHeight="1" x14ac:dyDescent="0.4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c r="O5506" s="5">
        <f t="shared" si="170"/>
        <v>2021</v>
      </c>
      <c r="P5506" s="5" t="str">
        <f t="shared" si="171"/>
        <v>Jul</v>
      </c>
    </row>
    <row r="5507" spans="2:16" ht="14.25" customHeight="1" x14ac:dyDescent="0.4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c r="O5507" s="5">
        <f t="shared" si="170"/>
        <v>2021</v>
      </c>
      <c r="P5507" s="5" t="str">
        <f t="shared" si="171"/>
        <v>Jul</v>
      </c>
    </row>
    <row r="5508" spans="2:16" ht="14.25" customHeight="1" x14ac:dyDescent="0.4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c r="O5508" s="5">
        <f t="shared" si="170"/>
        <v>2021</v>
      </c>
      <c r="P5508" s="5" t="str">
        <f t="shared" si="171"/>
        <v>Jul</v>
      </c>
    </row>
    <row r="5509" spans="2:16" ht="14.25" customHeight="1" x14ac:dyDescent="0.4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c r="O5509" s="5">
        <f t="shared" si="170"/>
        <v>2021</v>
      </c>
      <c r="P5509" s="5" t="str">
        <f t="shared" si="171"/>
        <v>Jul</v>
      </c>
    </row>
    <row r="5510" spans="2:16" ht="14.25" customHeight="1" x14ac:dyDescent="0.4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c r="O5510" s="5">
        <f t="shared" si="170"/>
        <v>2021</v>
      </c>
      <c r="P5510" s="5" t="str">
        <f t="shared" si="171"/>
        <v>Jul</v>
      </c>
    </row>
    <row r="5511" spans="2:16" ht="14.25" customHeight="1" x14ac:dyDescent="0.4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c r="O5511" s="5">
        <f t="shared" ref="O5511:O5574" si="172">YEAR(D5511)</f>
        <v>2021</v>
      </c>
      <c r="P5511" s="5" t="str">
        <f t="shared" ref="P5511:P5574" si="173">TEXT(D5511, "mmm")</f>
        <v>Aug</v>
      </c>
    </row>
    <row r="5512" spans="2:16" ht="14.25" customHeight="1" x14ac:dyDescent="0.4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c r="O5512" s="5">
        <f t="shared" si="172"/>
        <v>2021</v>
      </c>
      <c r="P5512" s="5" t="str">
        <f t="shared" si="173"/>
        <v>Aug</v>
      </c>
    </row>
    <row r="5513" spans="2:16" ht="14.25" customHeight="1" x14ac:dyDescent="0.4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c r="O5513" s="5">
        <f t="shared" si="172"/>
        <v>2021</v>
      </c>
      <c r="P5513" s="5" t="str">
        <f t="shared" si="173"/>
        <v>Aug</v>
      </c>
    </row>
    <row r="5514" spans="2:16" ht="14.25" customHeight="1" x14ac:dyDescent="0.4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c r="O5514" s="5">
        <f t="shared" si="172"/>
        <v>2021</v>
      </c>
      <c r="P5514" s="5" t="str">
        <f t="shared" si="173"/>
        <v>Aug</v>
      </c>
    </row>
    <row r="5515" spans="2:16" ht="14.25" customHeight="1" x14ac:dyDescent="0.4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c r="O5515" s="5">
        <f t="shared" si="172"/>
        <v>2021</v>
      </c>
      <c r="P5515" s="5" t="str">
        <f t="shared" si="173"/>
        <v>Aug</v>
      </c>
    </row>
    <row r="5516" spans="2:16" ht="14.25" customHeight="1" x14ac:dyDescent="0.4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c r="O5516" s="5">
        <f t="shared" si="172"/>
        <v>2021</v>
      </c>
      <c r="P5516" s="5" t="str">
        <f t="shared" si="173"/>
        <v>Aug</v>
      </c>
    </row>
    <row r="5517" spans="2:16" ht="14.25" customHeight="1" x14ac:dyDescent="0.4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c r="O5517" s="5">
        <f t="shared" si="172"/>
        <v>2021</v>
      </c>
      <c r="P5517" s="5" t="str">
        <f t="shared" si="173"/>
        <v>Sep</v>
      </c>
    </row>
    <row r="5518" spans="2:16" ht="14.25" customHeight="1" x14ac:dyDescent="0.4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c r="O5518" s="5">
        <f t="shared" si="172"/>
        <v>2021</v>
      </c>
      <c r="P5518" s="5" t="str">
        <f t="shared" si="173"/>
        <v>Sep</v>
      </c>
    </row>
    <row r="5519" spans="2:16" ht="14.25" customHeight="1" x14ac:dyDescent="0.4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c r="O5519" s="5">
        <f t="shared" si="172"/>
        <v>2021</v>
      </c>
      <c r="P5519" s="5" t="str">
        <f t="shared" si="173"/>
        <v>Sep</v>
      </c>
    </row>
    <row r="5520" spans="2:16" ht="14.25" customHeight="1" x14ac:dyDescent="0.4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c r="O5520" s="5">
        <f t="shared" si="172"/>
        <v>2021</v>
      </c>
      <c r="P5520" s="5" t="str">
        <f t="shared" si="173"/>
        <v>Sep</v>
      </c>
    </row>
    <row r="5521" spans="2:16" ht="14.25" customHeight="1" x14ac:dyDescent="0.4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c r="O5521" s="5">
        <f t="shared" si="172"/>
        <v>2021</v>
      </c>
      <c r="P5521" s="5" t="str">
        <f t="shared" si="173"/>
        <v>Sep</v>
      </c>
    </row>
    <row r="5522" spans="2:16" ht="14.25" customHeight="1" x14ac:dyDescent="0.4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c r="O5522" s="5">
        <f t="shared" si="172"/>
        <v>2021</v>
      </c>
      <c r="P5522" s="5" t="str">
        <f t="shared" si="173"/>
        <v>Sep</v>
      </c>
    </row>
    <row r="5523" spans="2:16" ht="14.25" customHeight="1" x14ac:dyDescent="0.4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c r="O5523" s="5">
        <f t="shared" si="172"/>
        <v>2021</v>
      </c>
      <c r="P5523" s="5" t="str">
        <f t="shared" si="173"/>
        <v>Oct</v>
      </c>
    </row>
    <row r="5524" spans="2:16" ht="14.25" customHeight="1" x14ac:dyDescent="0.4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c r="O5524" s="5">
        <f t="shared" si="172"/>
        <v>2021</v>
      </c>
      <c r="P5524" s="5" t="str">
        <f t="shared" si="173"/>
        <v>Oct</v>
      </c>
    </row>
    <row r="5525" spans="2:16" ht="14.25" customHeight="1" x14ac:dyDescent="0.4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c r="O5525" s="5">
        <f t="shared" si="172"/>
        <v>2021</v>
      </c>
      <c r="P5525" s="5" t="str">
        <f t="shared" si="173"/>
        <v>Oct</v>
      </c>
    </row>
    <row r="5526" spans="2:16" ht="14.25" customHeight="1" x14ac:dyDescent="0.4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c r="O5526" s="5">
        <f t="shared" si="172"/>
        <v>2021</v>
      </c>
      <c r="P5526" s="5" t="str">
        <f t="shared" si="173"/>
        <v>Oct</v>
      </c>
    </row>
    <row r="5527" spans="2:16" ht="14.25" customHeight="1" x14ac:dyDescent="0.4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c r="O5527" s="5">
        <f t="shared" si="172"/>
        <v>2021</v>
      </c>
      <c r="P5527" s="5" t="str">
        <f t="shared" si="173"/>
        <v>Oct</v>
      </c>
    </row>
    <row r="5528" spans="2:16" ht="14.25" customHeight="1" x14ac:dyDescent="0.4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c r="O5528" s="5">
        <f t="shared" si="172"/>
        <v>2021</v>
      </c>
      <c r="P5528" s="5" t="str">
        <f t="shared" si="173"/>
        <v>Oct</v>
      </c>
    </row>
    <row r="5529" spans="2:16" ht="14.25" customHeight="1" x14ac:dyDescent="0.4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c r="O5529" s="5">
        <f t="shared" si="172"/>
        <v>2021</v>
      </c>
      <c r="P5529" s="5" t="str">
        <f t="shared" si="173"/>
        <v>Nov</v>
      </c>
    </row>
    <row r="5530" spans="2:16" ht="14.25" customHeight="1" x14ac:dyDescent="0.4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c r="O5530" s="5">
        <f t="shared" si="172"/>
        <v>2021</v>
      </c>
      <c r="P5530" s="5" t="str">
        <f t="shared" si="173"/>
        <v>Nov</v>
      </c>
    </row>
    <row r="5531" spans="2:16" ht="14.25" customHeight="1" x14ac:dyDescent="0.4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c r="O5531" s="5">
        <f t="shared" si="172"/>
        <v>2021</v>
      </c>
      <c r="P5531" s="5" t="str">
        <f t="shared" si="173"/>
        <v>Nov</v>
      </c>
    </row>
    <row r="5532" spans="2:16" ht="14.25" customHeight="1" x14ac:dyDescent="0.4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c r="O5532" s="5">
        <f t="shared" si="172"/>
        <v>2021</v>
      </c>
      <c r="P5532" s="5" t="str">
        <f t="shared" si="173"/>
        <v>Nov</v>
      </c>
    </row>
    <row r="5533" spans="2:16" ht="14.25" customHeight="1" x14ac:dyDescent="0.4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c r="O5533" s="5">
        <f t="shared" si="172"/>
        <v>2021</v>
      </c>
      <c r="P5533" s="5" t="str">
        <f t="shared" si="173"/>
        <v>Nov</v>
      </c>
    </row>
    <row r="5534" spans="2:16" ht="14.25" customHeight="1" x14ac:dyDescent="0.4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c r="O5534" s="5">
        <f t="shared" si="172"/>
        <v>2021</v>
      </c>
      <c r="P5534" s="5" t="str">
        <f t="shared" si="173"/>
        <v>Nov</v>
      </c>
    </row>
    <row r="5535" spans="2:16" ht="14.25" customHeight="1" x14ac:dyDescent="0.4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c r="O5535" s="5">
        <f t="shared" si="172"/>
        <v>2021</v>
      </c>
      <c r="P5535" s="5" t="str">
        <f t="shared" si="173"/>
        <v>Dec</v>
      </c>
    </row>
    <row r="5536" spans="2:16" ht="14.25" customHeight="1" x14ac:dyDescent="0.4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c r="O5536" s="5">
        <f t="shared" si="172"/>
        <v>2021</v>
      </c>
      <c r="P5536" s="5" t="str">
        <f t="shared" si="173"/>
        <v>Dec</v>
      </c>
    </row>
    <row r="5537" spans="2:16" ht="14.25" customHeight="1" x14ac:dyDescent="0.4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c r="O5537" s="5">
        <f t="shared" si="172"/>
        <v>2021</v>
      </c>
      <c r="P5537" s="5" t="str">
        <f t="shared" si="173"/>
        <v>Dec</v>
      </c>
    </row>
    <row r="5538" spans="2:16" ht="14.25" customHeight="1" x14ac:dyDescent="0.4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c r="O5538" s="5">
        <f t="shared" si="172"/>
        <v>2021</v>
      </c>
      <c r="P5538" s="5" t="str">
        <f t="shared" si="173"/>
        <v>Dec</v>
      </c>
    </row>
    <row r="5539" spans="2:16" ht="14.25" customHeight="1" x14ac:dyDescent="0.4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c r="O5539" s="5">
        <f t="shared" si="172"/>
        <v>2021</v>
      </c>
      <c r="P5539" s="5" t="str">
        <f t="shared" si="173"/>
        <v>Dec</v>
      </c>
    </row>
    <row r="5540" spans="2:16" ht="14.25" customHeight="1" x14ac:dyDescent="0.4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c r="O5540" s="5">
        <f t="shared" si="172"/>
        <v>2021</v>
      </c>
      <c r="P5540" s="5" t="str">
        <f t="shared" si="173"/>
        <v>Dec</v>
      </c>
    </row>
    <row r="5541" spans="2:16" ht="14.25" customHeight="1" x14ac:dyDescent="0.4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c r="O5541" s="5">
        <f t="shared" si="172"/>
        <v>2021</v>
      </c>
      <c r="P5541" s="5" t="str">
        <f t="shared" si="173"/>
        <v>Jan</v>
      </c>
    </row>
    <row r="5542" spans="2:16" ht="14.25" customHeight="1" x14ac:dyDescent="0.4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c r="O5542" s="5">
        <f t="shared" si="172"/>
        <v>2021</v>
      </c>
      <c r="P5542" s="5" t="str">
        <f t="shared" si="173"/>
        <v>Jan</v>
      </c>
    </row>
    <row r="5543" spans="2:16" ht="14.25" customHeight="1" x14ac:dyDescent="0.4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c r="O5543" s="5">
        <f t="shared" si="172"/>
        <v>2021</v>
      </c>
      <c r="P5543" s="5" t="str">
        <f t="shared" si="173"/>
        <v>Jan</v>
      </c>
    </row>
    <row r="5544" spans="2:16" ht="14.25" customHeight="1" x14ac:dyDescent="0.4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c r="O5544" s="5">
        <f t="shared" si="172"/>
        <v>2021</v>
      </c>
      <c r="P5544" s="5" t="str">
        <f t="shared" si="173"/>
        <v>Jan</v>
      </c>
    </row>
    <row r="5545" spans="2:16" ht="14.25" customHeight="1" x14ac:dyDescent="0.4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c r="O5545" s="5">
        <f t="shared" si="172"/>
        <v>2021</v>
      </c>
      <c r="P5545" s="5" t="str">
        <f t="shared" si="173"/>
        <v>Jan</v>
      </c>
    </row>
    <row r="5546" spans="2:16" ht="14.25" customHeight="1" x14ac:dyDescent="0.4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c r="O5546" s="5">
        <f t="shared" si="172"/>
        <v>2021</v>
      </c>
      <c r="P5546" s="5" t="str">
        <f t="shared" si="173"/>
        <v>Jan</v>
      </c>
    </row>
    <row r="5547" spans="2:16" ht="14.25" customHeight="1" x14ac:dyDescent="0.4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c r="O5547" s="5">
        <f t="shared" si="172"/>
        <v>2021</v>
      </c>
      <c r="P5547" s="5" t="str">
        <f t="shared" si="173"/>
        <v>Feb</v>
      </c>
    </row>
    <row r="5548" spans="2:16" ht="14.25" customHeight="1" x14ac:dyDescent="0.4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c r="O5548" s="5">
        <f t="shared" si="172"/>
        <v>2021</v>
      </c>
      <c r="P5548" s="5" t="str">
        <f t="shared" si="173"/>
        <v>Feb</v>
      </c>
    </row>
    <row r="5549" spans="2:16" ht="14.25" customHeight="1" x14ac:dyDescent="0.4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c r="O5549" s="5">
        <f t="shared" si="172"/>
        <v>2021</v>
      </c>
      <c r="P5549" s="5" t="str">
        <f t="shared" si="173"/>
        <v>Feb</v>
      </c>
    </row>
    <row r="5550" spans="2:16" ht="14.25" customHeight="1" x14ac:dyDescent="0.4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c r="O5550" s="5">
        <f t="shared" si="172"/>
        <v>2021</v>
      </c>
      <c r="P5550" s="5" t="str">
        <f t="shared" si="173"/>
        <v>Feb</v>
      </c>
    </row>
    <row r="5551" spans="2:16" ht="14.25" customHeight="1" x14ac:dyDescent="0.4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c r="O5551" s="5">
        <f t="shared" si="172"/>
        <v>2021</v>
      </c>
      <c r="P5551" s="5" t="str">
        <f t="shared" si="173"/>
        <v>Feb</v>
      </c>
    </row>
    <row r="5552" spans="2:16" ht="14.25" customHeight="1" x14ac:dyDescent="0.4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c r="O5552" s="5">
        <f t="shared" si="172"/>
        <v>2021</v>
      </c>
      <c r="P5552" s="5" t="str">
        <f t="shared" si="173"/>
        <v>Feb</v>
      </c>
    </row>
    <row r="5553" spans="2:16" ht="14.25" customHeight="1" x14ac:dyDescent="0.4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c r="O5553" s="5">
        <f t="shared" si="172"/>
        <v>2021</v>
      </c>
      <c r="P5553" s="5" t="str">
        <f t="shared" si="173"/>
        <v>Mar</v>
      </c>
    </row>
    <row r="5554" spans="2:16" ht="14.25" customHeight="1" x14ac:dyDescent="0.4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c r="O5554" s="5">
        <f t="shared" si="172"/>
        <v>2021</v>
      </c>
      <c r="P5554" s="5" t="str">
        <f t="shared" si="173"/>
        <v>Mar</v>
      </c>
    </row>
    <row r="5555" spans="2:16" ht="14.25" customHeight="1" x14ac:dyDescent="0.4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c r="O5555" s="5">
        <f t="shared" si="172"/>
        <v>2021</v>
      </c>
      <c r="P5555" s="5" t="str">
        <f t="shared" si="173"/>
        <v>Mar</v>
      </c>
    </row>
    <row r="5556" spans="2:16" ht="14.25" customHeight="1" x14ac:dyDescent="0.4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c r="O5556" s="5">
        <f t="shared" si="172"/>
        <v>2021</v>
      </c>
      <c r="P5556" s="5" t="str">
        <f t="shared" si="173"/>
        <v>Mar</v>
      </c>
    </row>
    <row r="5557" spans="2:16" ht="14.25" customHeight="1" x14ac:dyDescent="0.4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c r="O5557" s="5">
        <f t="shared" si="172"/>
        <v>2021</v>
      </c>
      <c r="P5557" s="5" t="str">
        <f t="shared" si="173"/>
        <v>Mar</v>
      </c>
    </row>
    <row r="5558" spans="2:16" ht="14.25" customHeight="1" x14ac:dyDescent="0.4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c r="O5558" s="5">
        <f t="shared" si="172"/>
        <v>2021</v>
      </c>
      <c r="P5558" s="5" t="str">
        <f t="shared" si="173"/>
        <v>Mar</v>
      </c>
    </row>
    <row r="5559" spans="2:16" ht="14.25" customHeight="1" x14ac:dyDescent="0.4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c r="O5559" s="5">
        <f t="shared" si="172"/>
        <v>2021</v>
      </c>
      <c r="P5559" s="5" t="str">
        <f t="shared" si="173"/>
        <v>Apr</v>
      </c>
    </row>
    <row r="5560" spans="2:16" ht="14.25" customHeight="1" x14ac:dyDescent="0.4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c r="O5560" s="5">
        <f t="shared" si="172"/>
        <v>2021</v>
      </c>
      <c r="P5560" s="5" t="str">
        <f t="shared" si="173"/>
        <v>Apr</v>
      </c>
    </row>
    <row r="5561" spans="2:16" ht="14.25" customHeight="1" x14ac:dyDescent="0.4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c r="O5561" s="5">
        <f t="shared" si="172"/>
        <v>2021</v>
      </c>
      <c r="P5561" s="5" t="str">
        <f t="shared" si="173"/>
        <v>Apr</v>
      </c>
    </row>
    <row r="5562" spans="2:16" ht="14.25" customHeight="1" x14ac:dyDescent="0.4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c r="O5562" s="5">
        <f t="shared" si="172"/>
        <v>2021</v>
      </c>
      <c r="P5562" s="5" t="str">
        <f t="shared" si="173"/>
        <v>Apr</v>
      </c>
    </row>
    <row r="5563" spans="2:16" ht="14.25" customHeight="1" x14ac:dyDescent="0.4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c r="O5563" s="5">
        <f t="shared" si="172"/>
        <v>2021</v>
      </c>
      <c r="P5563" s="5" t="str">
        <f t="shared" si="173"/>
        <v>Apr</v>
      </c>
    </row>
    <row r="5564" spans="2:16" ht="14.25" customHeight="1" x14ac:dyDescent="0.4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c r="O5564" s="5">
        <f t="shared" si="172"/>
        <v>2021</v>
      </c>
      <c r="P5564" s="5" t="str">
        <f t="shared" si="173"/>
        <v>Apr</v>
      </c>
    </row>
    <row r="5565" spans="2:16" ht="14.25" customHeight="1" x14ac:dyDescent="0.4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c r="O5565" s="5">
        <f t="shared" si="172"/>
        <v>2021</v>
      </c>
      <c r="P5565" s="5" t="str">
        <f t="shared" si="173"/>
        <v>May</v>
      </c>
    </row>
    <row r="5566" spans="2:16" ht="14.25" customHeight="1" x14ac:dyDescent="0.4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c r="O5566" s="5">
        <f t="shared" si="172"/>
        <v>2021</v>
      </c>
      <c r="P5566" s="5" t="str">
        <f t="shared" si="173"/>
        <v>May</v>
      </c>
    </row>
    <row r="5567" spans="2:16" ht="14.25" customHeight="1" x14ac:dyDescent="0.4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c r="O5567" s="5">
        <f t="shared" si="172"/>
        <v>2021</v>
      </c>
      <c r="P5567" s="5" t="str">
        <f t="shared" si="173"/>
        <v>May</v>
      </c>
    </row>
    <row r="5568" spans="2:16" ht="14.25" customHeight="1" x14ac:dyDescent="0.4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c r="O5568" s="5">
        <f t="shared" si="172"/>
        <v>2021</v>
      </c>
      <c r="P5568" s="5" t="str">
        <f t="shared" si="173"/>
        <v>May</v>
      </c>
    </row>
    <row r="5569" spans="2:16" ht="14.25" customHeight="1" x14ac:dyDescent="0.4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c r="O5569" s="5">
        <f t="shared" si="172"/>
        <v>2021</v>
      </c>
      <c r="P5569" s="5" t="str">
        <f t="shared" si="173"/>
        <v>May</v>
      </c>
    </row>
    <row r="5570" spans="2:16" ht="14.25" customHeight="1" x14ac:dyDescent="0.4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c r="O5570" s="5">
        <f t="shared" si="172"/>
        <v>2021</v>
      </c>
      <c r="P5570" s="5" t="str">
        <f t="shared" si="173"/>
        <v>May</v>
      </c>
    </row>
    <row r="5571" spans="2:16" ht="14.25" customHeight="1" x14ac:dyDescent="0.4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c r="O5571" s="5">
        <f t="shared" si="172"/>
        <v>2021</v>
      </c>
      <c r="P5571" s="5" t="str">
        <f t="shared" si="173"/>
        <v>Jun</v>
      </c>
    </row>
    <row r="5572" spans="2:16" ht="14.25" customHeight="1" x14ac:dyDescent="0.4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c r="O5572" s="5">
        <f t="shared" si="172"/>
        <v>2021</v>
      </c>
      <c r="P5572" s="5" t="str">
        <f t="shared" si="173"/>
        <v>Jun</v>
      </c>
    </row>
    <row r="5573" spans="2:16" ht="14.25" customHeight="1" x14ac:dyDescent="0.4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c r="O5573" s="5">
        <f t="shared" si="172"/>
        <v>2021</v>
      </c>
      <c r="P5573" s="5" t="str">
        <f t="shared" si="173"/>
        <v>Jun</v>
      </c>
    </row>
    <row r="5574" spans="2:16" ht="14.25" customHeight="1" x14ac:dyDescent="0.4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c r="O5574" s="5">
        <f t="shared" si="172"/>
        <v>2021</v>
      </c>
      <c r="P5574" s="5" t="str">
        <f t="shared" si="173"/>
        <v>Jun</v>
      </c>
    </row>
    <row r="5575" spans="2:16" ht="14.25" customHeight="1" x14ac:dyDescent="0.4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c r="O5575" s="5">
        <f t="shared" ref="O5575:O5638" si="174">YEAR(D5575)</f>
        <v>2021</v>
      </c>
      <c r="P5575" s="5" t="str">
        <f t="shared" ref="P5575:P5638" si="175">TEXT(D5575, "mmm")</f>
        <v>Jun</v>
      </c>
    </row>
    <row r="5576" spans="2:16" ht="14.25" customHeight="1" x14ac:dyDescent="0.4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c r="O5576" s="5">
        <f t="shared" si="174"/>
        <v>2021</v>
      </c>
      <c r="P5576" s="5" t="str">
        <f t="shared" si="175"/>
        <v>Jun</v>
      </c>
    </row>
    <row r="5577" spans="2:16" ht="14.25" customHeight="1" x14ac:dyDescent="0.4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c r="O5577" s="5">
        <f t="shared" si="174"/>
        <v>2021</v>
      </c>
      <c r="P5577" s="5" t="str">
        <f t="shared" si="175"/>
        <v>Jul</v>
      </c>
    </row>
    <row r="5578" spans="2:16" ht="14.25" customHeight="1" x14ac:dyDescent="0.4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c r="O5578" s="5">
        <f t="shared" si="174"/>
        <v>2021</v>
      </c>
      <c r="P5578" s="5" t="str">
        <f t="shared" si="175"/>
        <v>Jul</v>
      </c>
    </row>
    <row r="5579" spans="2:16" ht="14.25" customHeight="1" x14ac:dyDescent="0.4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c r="O5579" s="5">
        <f t="shared" si="174"/>
        <v>2021</v>
      </c>
      <c r="P5579" s="5" t="str">
        <f t="shared" si="175"/>
        <v>Jul</v>
      </c>
    </row>
    <row r="5580" spans="2:16" ht="14.25" customHeight="1" x14ac:dyDescent="0.4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c r="O5580" s="5">
        <f t="shared" si="174"/>
        <v>2021</v>
      </c>
      <c r="P5580" s="5" t="str">
        <f t="shared" si="175"/>
        <v>Jul</v>
      </c>
    </row>
    <row r="5581" spans="2:16" ht="14.25" customHeight="1" x14ac:dyDescent="0.4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c r="O5581" s="5">
        <f t="shared" si="174"/>
        <v>2021</v>
      </c>
      <c r="P5581" s="5" t="str">
        <f t="shared" si="175"/>
        <v>Jul</v>
      </c>
    </row>
    <row r="5582" spans="2:16" ht="14.25" customHeight="1" x14ac:dyDescent="0.4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c r="O5582" s="5">
        <f t="shared" si="174"/>
        <v>2021</v>
      </c>
      <c r="P5582" s="5" t="str">
        <f t="shared" si="175"/>
        <v>Jul</v>
      </c>
    </row>
    <row r="5583" spans="2:16" ht="14.25" customHeight="1" x14ac:dyDescent="0.4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c r="O5583" s="5">
        <f t="shared" si="174"/>
        <v>2021</v>
      </c>
      <c r="P5583" s="5" t="str">
        <f t="shared" si="175"/>
        <v>Aug</v>
      </c>
    </row>
    <row r="5584" spans="2:16" ht="14.25" customHeight="1" x14ac:dyDescent="0.4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c r="O5584" s="5">
        <f t="shared" si="174"/>
        <v>2021</v>
      </c>
      <c r="P5584" s="5" t="str">
        <f t="shared" si="175"/>
        <v>Aug</v>
      </c>
    </row>
    <row r="5585" spans="2:16" ht="14.25" customHeight="1" x14ac:dyDescent="0.4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c r="O5585" s="5">
        <f t="shared" si="174"/>
        <v>2021</v>
      </c>
      <c r="P5585" s="5" t="str">
        <f t="shared" si="175"/>
        <v>Aug</v>
      </c>
    </row>
    <row r="5586" spans="2:16" ht="14.25" customHeight="1" x14ac:dyDescent="0.4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c r="O5586" s="5">
        <f t="shared" si="174"/>
        <v>2021</v>
      </c>
      <c r="P5586" s="5" t="str">
        <f t="shared" si="175"/>
        <v>Aug</v>
      </c>
    </row>
    <row r="5587" spans="2:16" ht="14.25" customHeight="1" x14ac:dyDescent="0.4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c r="O5587" s="5">
        <f t="shared" si="174"/>
        <v>2021</v>
      </c>
      <c r="P5587" s="5" t="str">
        <f t="shared" si="175"/>
        <v>Aug</v>
      </c>
    </row>
    <row r="5588" spans="2:16" ht="14.25" customHeight="1" x14ac:dyDescent="0.4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c r="O5588" s="5">
        <f t="shared" si="174"/>
        <v>2021</v>
      </c>
      <c r="P5588" s="5" t="str">
        <f t="shared" si="175"/>
        <v>Aug</v>
      </c>
    </row>
    <row r="5589" spans="2:16" ht="14.25" customHeight="1" x14ac:dyDescent="0.4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c r="O5589" s="5">
        <f t="shared" si="174"/>
        <v>2021</v>
      </c>
      <c r="P5589" s="5" t="str">
        <f t="shared" si="175"/>
        <v>Sep</v>
      </c>
    </row>
    <row r="5590" spans="2:16" ht="14.25" customHeight="1" x14ac:dyDescent="0.4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c r="O5590" s="5">
        <f t="shared" si="174"/>
        <v>2021</v>
      </c>
      <c r="P5590" s="5" t="str">
        <f t="shared" si="175"/>
        <v>Sep</v>
      </c>
    </row>
    <row r="5591" spans="2:16" ht="14.25" customHeight="1" x14ac:dyDescent="0.4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c r="O5591" s="5">
        <f t="shared" si="174"/>
        <v>2021</v>
      </c>
      <c r="P5591" s="5" t="str">
        <f t="shared" si="175"/>
        <v>Sep</v>
      </c>
    </row>
    <row r="5592" spans="2:16" ht="14.25" customHeight="1" x14ac:dyDescent="0.4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c r="O5592" s="5">
        <f t="shared" si="174"/>
        <v>2021</v>
      </c>
      <c r="P5592" s="5" t="str">
        <f t="shared" si="175"/>
        <v>Sep</v>
      </c>
    </row>
    <row r="5593" spans="2:16" ht="14.25" customHeight="1" x14ac:dyDescent="0.4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c r="O5593" s="5">
        <f t="shared" si="174"/>
        <v>2021</v>
      </c>
      <c r="P5593" s="5" t="str">
        <f t="shared" si="175"/>
        <v>Sep</v>
      </c>
    </row>
    <row r="5594" spans="2:16" ht="14.25" customHeight="1" x14ac:dyDescent="0.4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c r="O5594" s="5">
        <f t="shared" si="174"/>
        <v>2021</v>
      </c>
      <c r="P5594" s="5" t="str">
        <f t="shared" si="175"/>
        <v>Sep</v>
      </c>
    </row>
    <row r="5595" spans="2:16" ht="14.25" customHeight="1" x14ac:dyDescent="0.4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c r="O5595" s="5">
        <f t="shared" si="174"/>
        <v>2021</v>
      </c>
      <c r="P5595" s="5" t="str">
        <f t="shared" si="175"/>
        <v>Oct</v>
      </c>
    </row>
    <row r="5596" spans="2:16" ht="14.25" customHeight="1" x14ac:dyDescent="0.4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c r="O5596" s="5">
        <f t="shared" si="174"/>
        <v>2021</v>
      </c>
      <c r="P5596" s="5" t="str">
        <f t="shared" si="175"/>
        <v>Oct</v>
      </c>
    </row>
    <row r="5597" spans="2:16" ht="14.25" customHeight="1" x14ac:dyDescent="0.4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c r="O5597" s="5">
        <f t="shared" si="174"/>
        <v>2021</v>
      </c>
      <c r="P5597" s="5" t="str">
        <f t="shared" si="175"/>
        <v>Oct</v>
      </c>
    </row>
    <row r="5598" spans="2:16" ht="14.25" customHeight="1" x14ac:dyDescent="0.4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c r="O5598" s="5">
        <f t="shared" si="174"/>
        <v>2021</v>
      </c>
      <c r="P5598" s="5" t="str">
        <f t="shared" si="175"/>
        <v>Oct</v>
      </c>
    </row>
    <row r="5599" spans="2:16" ht="14.25" customHeight="1" x14ac:dyDescent="0.4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c r="O5599" s="5">
        <f t="shared" si="174"/>
        <v>2021</v>
      </c>
      <c r="P5599" s="5" t="str">
        <f t="shared" si="175"/>
        <v>Oct</v>
      </c>
    </row>
    <row r="5600" spans="2:16" ht="14.25" customHeight="1" x14ac:dyDescent="0.4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c r="O5600" s="5">
        <f t="shared" si="174"/>
        <v>2021</v>
      </c>
      <c r="P5600" s="5" t="str">
        <f t="shared" si="175"/>
        <v>Oct</v>
      </c>
    </row>
    <row r="5601" spans="2:16" ht="14.25" customHeight="1" x14ac:dyDescent="0.4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c r="O5601" s="5">
        <f t="shared" si="174"/>
        <v>2021</v>
      </c>
      <c r="P5601" s="5" t="str">
        <f t="shared" si="175"/>
        <v>Nov</v>
      </c>
    </row>
    <row r="5602" spans="2:16" ht="14.25" customHeight="1" x14ac:dyDescent="0.4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c r="O5602" s="5">
        <f t="shared" si="174"/>
        <v>2021</v>
      </c>
      <c r="P5602" s="5" t="str">
        <f t="shared" si="175"/>
        <v>Nov</v>
      </c>
    </row>
    <row r="5603" spans="2:16" ht="14.25" customHeight="1" x14ac:dyDescent="0.4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c r="O5603" s="5">
        <f t="shared" si="174"/>
        <v>2021</v>
      </c>
      <c r="P5603" s="5" t="str">
        <f t="shared" si="175"/>
        <v>Nov</v>
      </c>
    </row>
    <row r="5604" spans="2:16" ht="14.25" customHeight="1" x14ac:dyDescent="0.4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c r="O5604" s="5">
        <f t="shared" si="174"/>
        <v>2021</v>
      </c>
      <c r="P5604" s="5" t="str">
        <f t="shared" si="175"/>
        <v>Nov</v>
      </c>
    </row>
    <row r="5605" spans="2:16" ht="14.25" customHeight="1" x14ac:dyDescent="0.4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c r="O5605" s="5">
        <f t="shared" si="174"/>
        <v>2021</v>
      </c>
      <c r="P5605" s="5" t="str">
        <f t="shared" si="175"/>
        <v>Nov</v>
      </c>
    </row>
    <row r="5606" spans="2:16" ht="14.25" customHeight="1" x14ac:dyDescent="0.4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c r="O5606" s="5">
        <f t="shared" si="174"/>
        <v>2021</v>
      </c>
      <c r="P5606" s="5" t="str">
        <f t="shared" si="175"/>
        <v>Nov</v>
      </c>
    </row>
    <row r="5607" spans="2:16" ht="14.25" customHeight="1" x14ac:dyDescent="0.4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c r="O5607" s="5">
        <f t="shared" si="174"/>
        <v>2021</v>
      </c>
      <c r="P5607" s="5" t="str">
        <f t="shared" si="175"/>
        <v>Dec</v>
      </c>
    </row>
    <row r="5608" spans="2:16" ht="14.25" customHeight="1" x14ac:dyDescent="0.4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c r="O5608" s="5">
        <f t="shared" si="174"/>
        <v>2021</v>
      </c>
      <c r="P5608" s="5" t="str">
        <f t="shared" si="175"/>
        <v>Dec</v>
      </c>
    </row>
    <row r="5609" spans="2:16" ht="14.25" customHeight="1" x14ac:dyDescent="0.4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c r="O5609" s="5">
        <f t="shared" si="174"/>
        <v>2021</v>
      </c>
      <c r="P5609" s="5" t="str">
        <f t="shared" si="175"/>
        <v>Dec</v>
      </c>
    </row>
    <row r="5610" spans="2:16" ht="14.25" customHeight="1" x14ac:dyDescent="0.4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c r="O5610" s="5">
        <f t="shared" si="174"/>
        <v>2021</v>
      </c>
      <c r="P5610" s="5" t="str">
        <f t="shared" si="175"/>
        <v>Dec</v>
      </c>
    </row>
    <row r="5611" spans="2:16" ht="14.25" customHeight="1" x14ac:dyDescent="0.4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c r="O5611" s="5">
        <f t="shared" si="174"/>
        <v>2021</v>
      </c>
      <c r="P5611" s="5" t="str">
        <f t="shared" si="175"/>
        <v>Dec</v>
      </c>
    </row>
    <row r="5612" spans="2:16" ht="14.25" customHeight="1" x14ac:dyDescent="0.4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c r="O5612" s="5">
        <f t="shared" si="174"/>
        <v>2021</v>
      </c>
      <c r="P5612" s="5" t="str">
        <f t="shared" si="175"/>
        <v>Dec</v>
      </c>
    </row>
    <row r="5613" spans="2:16" ht="14.25" customHeight="1" x14ac:dyDescent="0.4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c r="O5613" s="5">
        <f t="shared" si="174"/>
        <v>2021</v>
      </c>
      <c r="P5613" s="5" t="str">
        <f t="shared" si="175"/>
        <v>Jan</v>
      </c>
    </row>
    <row r="5614" spans="2:16" ht="14.25" customHeight="1" x14ac:dyDescent="0.4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c r="O5614" s="5">
        <f t="shared" si="174"/>
        <v>2021</v>
      </c>
      <c r="P5614" s="5" t="str">
        <f t="shared" si="175"/>
        <v>Jan</v>
      </c>
    </row>
    <row r="5615" spans="2:16" ht="14.25" customHeight="1" x14ac:dyDescent="0.4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c r="O5615" s="5">
        <f t="shared" si="174"/>
        <v>2021</v>
      </c>
      <c r="P5615" s="5" t="str">
        <f t="shared" si="175"/>
        <v>Jan</v>
      </c>
    </row>
    <row r="5616" spans="2:16" ht="14.25" customHeight="1" x14ac:dyDescent="0.4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c r="O5616" s="5">
        <f t="shared" si="174"/>
        <v>2021</v>
      </c>
      <c r="P5616" s="5" t="str">
        <f t="shared" si="175"/>
        <v>Jan</v>
      </c>
    </row>
    <row r="5617" spans="2:16" ht="14.25" customHeight="1" x14ac:dyDescent="0.4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c r="O5617" s="5">
        <f t="shared" si="174"/>
        <v>2021</v>
      </c>
      <c r="P5617" s="5" t="str">
        <f t="shared" si="175"/>
        <v>Jan</v>
      </c>
    </row>
    <row r="5618" spans="2:16" ht="14.25" customHeight="1" x14ac:dyDescent="0.4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c r="O5618" s="5">
        <f t="shared" si="174"/>
        <v>2021</v>
      </c>
      <c r="P5618" s="5" t="str">
        <f t="shared" si="175"/>
        <v>Jan</v>
      </c>
    </row>
    <row r="5619" spans="2:16" ht="14.25" customHeight="1" x14ac:dyDescent="0.4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c r="O5619" s="5">
        <f t="shared" si="174"/>
        <v>2021</v>
      </c>
      <c r="P5619" s="5" t="str">
        <f t="shared" si="175"/>
        <v>Feb</v>
      </c>
    </row>
    <row r="5620" spans="2:16" ht="14.25" customHeight="1" x14ac:dyDescent="0.4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c r="O5620" s="5">
        <f t="shared" si="174"/>
        <v>2021</v>
      </c>
      <c r="P5620" s="5" t="str">
        <f t="shared" si="175"/>
        <v>Feb</v>
      </c>
    </row>
    <row r="5621" spans="2:16" ht="14.25" customHeight="1" x14ac:dyDescent="0.4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c r="O5621" s="5">
        <f t="shared" si="174"/>
        <v>2021</v>
      </c>
      <c r="P5621" s="5" t="str">
        <f t="shared" si="175"/>
        <v>Feb</v>
      </c>
    </row>
    <row r="5622" spans="2:16" ht="14.25" customHeight="1" x14ac:dyDescent="0.4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c r="O5622" s="5">
        <f t="shared" si="174"/>
        <v>2021</v>
      </c>
      <c r="P5622" s="5" t="str">
        <f t="shared" si="175"/>
        <v>Feb</v>
      </c>
    </row>
    <row r="5623" spans="2:16" ht="14.25" customHeight="1" x14ac:dyDescent="0.4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c r="O5623" s="5">
        <f t="shared" si="174"/>
        <v>2021</v>
      </c>
      <c r="P5623" s="5" t="str">
        <f t="shared" si="175"/>
        <v>Feb</v>
      </c>
    </row>
    <row r="5624" spans="2:16" ht="14.25" customHeight="1" x14ac:dyDescent="0.4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c r="O5624" s="5">
        <f t="shared" si="174"/>
        <v>2021</v>
      </c>
      <c r="P5624" s="5" t="str">
        <f t="shared" si="175"/>
        <v>Feb</v>
      </c>
    </row>
    <row r="5625" spans="2:16" ht="14.25" customHeight="1" x14ac:dyDescent="0.4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c r="O5625" s="5">
        <f t="shared" si="174"/>
        <v>2021</v>
      </c>
      <c r="P5625" s="5" t="str">
        <f t="shared" si="175"/>
        <v>Mar</v>
      </c>
    </row>
    <row r="5626" spans="2:16" ht="14.25" customHeight="1" x14ac:dyDescent="0.4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c r="O5626" s="5">
        <f t="shared" si="174"/>
        <v>2021</v>
      </c>
      <c r="P5626" s="5" t="str">
        <f t="shared" si="175"/>
        <v>Mar</v>
      </c>
    </row>
    <row r="5627" spans="2:16" ht="14.25" customHeight="1" x14ac:dyDescent="0.4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c r="O5627" s="5">
        <f t="shared" si="174"/>
        <v>2021</v>
      </c>
      <c r="P5627" s="5" t="str">
        <f t="shared" si="175"/>
        <v>Mar</v>
      </c>
    </row>
    <row r="5628" spans="2:16" ht="14.25" customHeight="1" x14ac:dyDescent="0.4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c r="O5628" s="5">
        <f t="shared" si="174"/>
        <v>2021</v>
      </c>
      <c r="P5628" s="5" t="str">
        <f t="shared" si="175"/>
        <v>Mar</v>
      </c>
    </row>
    <row r="5629" spans="2:16" ht="14.25" customHeight="1" x14ac:dyDescent="0.4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c r="O5629" s="5">
        <f t="shared" si="174"/>
        <v>2021</v>
      </c>
      <c r="P5629" s="5" t="str">
        <f t="shared" si="175"/>
        <v>Mar</v>
      </c>
    </row>
    <row r="5630" spans="2:16" ht="14.25" customHeight="1" x14ac:dyDescent="0.4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c r="O5630" s="5">
        <f t="shared" si="174"/>
        <v>2021</v>
      </c>
      <c r="P5630" s="5" t="str">
        <f t="shared" si="175"/>
        <v>Mar</v>
      </c>
    </row>
    <row r="5631" spans="2:16" ht="14.25" customHeight="1" x14ac:dyDescent="0.4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c r="O5631" s="5">
        <f t="shared" si="174"/>
        <v>2021</v>
      </c>
      <c r="P5631" s="5" t="str">
        <f t="shared" si="175"/>
        <v>Apr</v>
      </c>
    </row>
    <row r="5632" spans="2:16" ht="14.25" customHeight="1" x14ac:dyDescent="0.4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c r="O5632" s="5">
        <f t="shared" si="174"/>
        <v>2021</v>
      </c>
      <c r="P5632" s="5" t="str">
        <f t="shared" si="175"/>
        <v>Apr</v>
      </c>
    </row>
    <row r="5633" spans="2:16" ht="14.25" customHeight="1" x14ac:dyDescent="0.4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c r="O5633" s="5">
        <f t="shared" si="174"/>
        <v>2021</v>
      </c>
      <c r="P5633" s="5" t="str">
        <f t="shared" si="175"/>
        <v>Apr</v>
      </c>
    </row>
    <row r="5634" spans="2:16" ht="14.25" customHeight="1" x14ac:dyDescent="0.4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c r="O5634" s="5">
        <f t="shared" si="174"/>
        <v>2021</v>
      </c>
      <c r="P5634" s="5" t="str">
        <f t="shared" si="175"/>
        <v>Apr</v>
      </c>
    </row>
    <row r="5635" spans="2:16" ht="14.25" customHeight="1" x14ac:dyDescent="0.4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c r="O5635" s="5">
        <f t="shared" si="174"/>
        <v>2021</v>
      </c>
      <c r="P5635" s="5" t="str">
        <f t="shared" si="175"/>
        <v>Apr</v>
      </c>
    </row>
    <row r="5636" spans="2:16" ht="14.25" customHeight="1" x14ac:dyDescent="0.4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c r="O5636" s="5">
        <f t="shared" si="174"/>
        <v>2021</v>
      </c>
      <c r="P5636" s="5" t="str">
        <f t="shared" si="175"/>
        <v>Apr</v>
      </c>
    </row>
    <row r="5637" spans="2:16" ht="14.25" customHeight="1" x14ac:dyDescent="0.4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c r="O5637" s="5">
        <f t="shared" si="174"/>
        <v>2021</v>
      </c>
      <c r="P5637" s="5" t="str">
        <f t="shared" si="175"/>
        <v>May</v>
      </c>
    </row>
    <row r="5638" spans="2:16" ht="14.25" customHeight="1" x14ac:dyDescent="0.4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c r="O5638" s="5">
        <f t="shared" si="174"/>
        <v>2021</v>
      </c>
      <c r="P5638" s="5" t="str">
        <f t="shared" si="175"/>
        <v>May</v>
      </c>
    </row>
    <row r="5639" spans="2:16" ht="14.25" customHeight="1" x14ac:dyDescent="0.4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c r="O5639" s="5">
        <f t="shared" ref="O5639:O5702" si="176">YEAR(D5639)</f>
        <v>2021</v>
      </c>
      <c r="P5639" s="5" t="str">
        <f t="shared" ref="P5639:P5702" si="177">TEXT(D5639, "mmm")</f>
        <v>May</v>
      </c>
    </row>
    <row r="5640" spans="2:16" ht="14.25" customHeight="1" x14ac:dyDescent="0.4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c r="O5640" s="5">
        <f t="shared" si="176"/>
        <v>2021</v>
      </c>
      <c r="P5640" s="5" t="str">
        <f t="shared" si="177"/>
        <v>May</v>
      </c>
    </row>
    <row r="5641" spans="2:16" ht="14.25" customHeight="1" x14ac:dyDescent="0.4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c r="O5641" s="5">
        <f t="shared" si="176"/>
        <v>2021</v>
      </c>
      <c r="P5641" s="5" t="str">
        <f t="shared" si="177"/>
        <v>May</v>
      </c>
    </row>
    <row r="5642" spans="2:16" ht="14.25" customHeight="1" x14ac:dyDescent="0.4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c r="O5642" s="5">
        <f t="shared" si="176"/>
        <v>2021</v>
      </c>
      <c r="P5642" s="5" t="str">
        <f t="shared" si="177"/>
        <v>May</v>
      </c>
    </row>
    <row r="5643" spans="2:16" ht="14.25" customHeight="1" x14ac:dyDescent="0.4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c r="O5643" s="5">
        <f t="shared" si="176"/>
        <v>2021</v>
      </c>
      <c r="P5643" s="5" t="str">
        <f t="shared" si="177"/>
        <v>Jun</v>
      </c>
    </row>
    <row r="5644" spans="2:16" ht="14.25" customHeight="1" x14ac:dyDescent="0.4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c r="O5644" s="5">
        <f t="shared" si="176"/>
        <v>2021</v>
      </c>
      <c r="P5644" s="5" t="str">
        <f t="shared" si="177"/>
        <v>Jun</v>
      </c>
    </row>
    <row r="5645" spans="2:16" ht="14.25" customHeight="1" x14ac:dyDescent="0.4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c r="O5645" s="5">
        <f t="shared" si="176"/>
        <v>2021</v>
      </c>
      <c r="P5645" s="5" t="str">
        <f t="shared" si="177"/>
        <v>Jun</v>
      </c>
    </row>
    <row r="5646" spans="2:16" ht="14.25" customHeight="1" x14ac:dyDescent="0.4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c r="O5646" s="5">
        <f t="shared" si="176"/>
        <v>2021</v>
      </c>
      <c r="P5646" s="5" t="str">
        <f t="shared" si="177"/>
        <v>Jun</v>
      </c>
    </row>
    <row r="5647" spans="2:16" ht="14.25" customHeight="1" x14ac:dyDescent="0.4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c r="O5647" s="5">
        <f t="shared" si="176"/>
        <v>2021</v>
      </c>
      <c r="P5647" s="5" t="str">
        <f t="shared" si="177"/>
        <v>Jun</v>
      </c>
    </row>
    <row r="5648" spans="2:16" ht="14.25" customHeight="1" x14ac:dyDescent="0.4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c r="O5648" s="5">
        <f t="shared" si="176"/>
        <v>2021</v>
      </c>
      <c r="P5648" s="5" t="str">
        <f t="shared" si="177"/>
        <v>Jun</v>
      </c>
    </row>
    <row r="5649" spans="2:16" ht="14.25" customHeight="1" x14ac:dyDescent="0.4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c r="O5649" s="5">
        <f t="shared" si="176"/>
        <v>2021</v>
      </c>
      <c r="P5649" s="5" t="str">
        <f t="shared" si="177"/>
        <v>Jul</v>
      </c>
    </row>
    <row r="5650" spans="2:16" ht="14.25" customHeight="1" x14ac:dyDescent="0.4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c r="O5650" s="5">
        <f t="shared" si="176"/>
        <v>2021</v>
      </c>
      <c r="P5650" s="5" t="str">
        <f t="shared" si="177"/>
        <v>Jul</v>
      </c>
    </row>
    <row r="5651" spans="2:16" ht="14.25" customHeight="1" x14ac:dyDescent="0.4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c r="O5651" s="5">
        <f t="shared" si="176"/>
        <v>2021</v>
      </c>
      <c r="P5651" s="5" t="str">
        <f t="shared" si="177"/>
        <v>Jul</v>
      </c>
    </row>
    <row r="5652" spans="2:16" ht="14.25" customHeight="1" x14ac:dyDescent="0.4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c r="O5652" s="5">
        <f t="shared" si="176"/>
        <v>2021</v>
      </c>
      <c r="P5652" s="5" t="str">
        <f t="shared" si="177"/>
        <v>Jul</v>
      </c>
    </row>
    <row r="5653" spans="2:16" ht="14.25" customHeight="1" x14ac:dyDescent="0.4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c r="O5653" s="5">
        <f t="shared" si="176"/>
        <v>2021</v>
      </c>
      <c r="P5653" s="5" t="str">
        <f t="shared" si="177"/>
        <v>Jul</v>
      </c>
    </row>
    <row r="5654" spans="2:16" ht="14.25" customHeight="1" x14ac:dyDescent="0.4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c r="O5654" s="5">
        <f t="shared" si="176"/>
        <v>2021</v>
      </c>
      <c r="P5654" s="5" t="str">
        <f t="shared" si="177"/>
        <v>Jul</v>
      </c>
    </row>
    <row r="5655" spans="2:16" ht="14.25" customHeight="1" x14ac:dyDescent="0.4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c r="O5655" s="5">
        <f t="shared" si="176"/>
        <v>2021</v>
      </c>
      <c r="P5655" s="5" t="str">
        <f t="shared" si="177"/>
        <v>Aug</v>
      </c>
    </row>
    <row r="5656" spans="2:16" ht="14.25" customHeight="1" x14ac:dyDescent="0.4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c r="O5656" s="5">
        <f t="shared" si="176"/>
        <v>2021</v>
      </c>
      <c r="P5656" s="5" t="str">
        <f t="shared" si="177"/>
        <v>Aug</v>
      </c>
    </row>
    <row r="5657" spans="2:16" ht="14.25" customHeight="1" x14ac:dyDescent="0.4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c r="O5657" s="5">
        <f t="shared" si="176"/>
        <v>2021</v>
      </c>
      <c r="P5657" s="5" t="str">
        <f t="shared" si="177"/>
        <v>Aug</v>
      </c>
    </row>
    <row r="5658" spans="2:16" ht="14.25" customHeight="1" x14ac:dyDescent="0.4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c r="O5658" s="5">
        <f t="shared" si="176"/>
        <v>2021</v>
      </c>
      <c r="P5658" s="5" t="str">
        <f t="shared" si="177"/>
        <v>Aug</v>
      </c>
    </row>
    <row r="5659" spans="2:16" ht="14.25" customHeight="1" x14ac:dyDescent="0.4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c r="O5659" s="5">
        <f t="shared" si="176"/>
        <v>2021</v>
      </c>
      <c r="P5659" s="5" t="str">
        <f t="shared" si="177"/>
        <v>Aug</v>
      </c>
    </row>
    <row r="5660" spans="2:16" ht="14.25" customHeight="1" x14ac:dyDescent="0.4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c r="O5660" s="5">
        <f t="shared" si="176"/>
        <v>2021</v>
      </c>
      <c r="P5660" s="5" t="str">
        <f t="shared" si="177"/>
        <v>Aug</v>
      </c>
    </row>
    <row r="5661" spans="2:16" ht="14.25" customHeight="1" x14ac:dyDescent="0.4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c r="O5661" s="5">
        <f t="shared" si="176"/>
        <v>2021</v>
      </c>
      <c r="P5661" s="5" t="str">
        <f t="shared" si="177"/>
        <v>Sep</v>
      </c>
    </row>
    <row r="5662" spans="2:16" ht="14.25" customHeight="1" x14ac:dyDescent="0.4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c r="O5662" s="5">
        <f t="shared" si="176"/>
        <v>2021</v>
      </c>
      <c r="P5662" s="5" t="str">
        <f t="shared" si="177"/>
        <v>Sep</v>
      </c>
    </row>
    <row r="5663" spans="2:16" ht="14.25" customHeight="1" x14ac:dyDescent="0.4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c r="O5663" s="5">
        <f t="shared" si="176"/>
        <v>2021</v>
      </c>
      <c r="P5663" s="5" t="str">
        <f t="shared" si="177"/>
        <v>Sep</v>
      </c>
    </row>
    <row r="5664" spans="2:16" ht="14.25" customHeight="1" x14ac:dyDescent="0.4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c r="O5664" s="5">
        <f t="shared" si="176"/>
        <v>2021</v>
      </c>
      <c r="P5664" s="5" t="str">
        <f t="shared" si="177"/>
        <v>Sep</v>
      </c>
    </row>
    <row r="5665" spans="2:16" ht="14.25" customHeight="1" x14ac:dyDescent="0.4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c r="O5665" s="5">
        <f t="shared" si="176"/>
        <v>2021</v>
      </c>
      <c r="P5665" s="5" t="str">
        <f t="shared" si="177"/>
        <v>Sep</v>
      </c>
    </row>
    <row r="5666" spans="2:16" ht="14.25" customHeight="1" x14ac:dyDescent="0.4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c r="O5666" s="5">
        <f t="shared" si="176"/>
        <v>2021</v>
      </c>
      <c r="P5666" s="5" t="str">
        <f t="shared" si="177"/>
        <v>Sep</v>
      </c>
    </row>
    <row r="5667" spans="2:16" ht="14.25" customHeight="1" x14ac:dyDescent="0.4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c r="O5667" s="5">
        <f t="shared" si="176"/>
        <v>2021</v>
      </c>
      <c r="P5667" s="5" t="str">
        <f t="shared" si="177"/>
        <v>Oct</v>
      </c>
    </row>
    <row r="5668" spans="2:16" ht="14.25" customHeight="1" x14ac:dyDescent="0.4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c r="O5668" s="5">
        <f t="shared" si="176"/>
        <v>2021</v>
      </c>
      <c r="P5668" s="5" t="str">
        <f t="shared" si="177"/>
        <v>Oct</v>
      </c>
    </row>
    <row r="5669" spans="2:16" ht="14.25" customHeight="1" x14ac:dyDescent="0.4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c r="O5669" s="5">
        <f t="shared" si="176"/>
        <v>2021</v>
      </c>
      <c r="P5669" s="5" t="str">
        <f t="shared" si="177"/>
        <v>Oct</v>
      </c>
    </row>
    <row r="5670" spans="2:16" ht="14.25" customHeight="1" x14ac:dyDescent="0.4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c r="O5670" s="5">
        <f t="shared" si="176"/>
        <v>2021</v>
      </c>
      <c r="P5670" s="5" t="str">
        <f t="shared" si="177"/>
        <v>Oct</v>
      </c>
    </row>
    <row r="5671" spans="2:16" ht="14.25" customHeight="1" x14ac:dyDescent="0.4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c r="O5671" s="5">
        <f t="shared" si="176"/>
        <v>2021</v>
      </c>
      <c r="P5671" s="5" t="str">
        <f t="shared" si="177"/>
        <v>Oct</v>
      </c>
    </row>
    <row r="5672" spans="2:16" ht="14.25" customHeight="1" x14ac:dyDescent="0.4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c r="O5672" s="5">
        <f t="shared" si="176"/>
        <v>2021</v>
      </c>
      <c r="P5672" s="5" t="str">
        <f t="shared" si="177"/>
        <v>Oct</v>
      </c>
    </row>
    <row r="5673" spans="2:16" ht="14.25" customHeight="1" x14ac:dyDescent="0.4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c r="O5673" s="5">
        <f t="shared" si="176"/>
        <v>2021</v>
      </c>
      <c r="P5673" s="5" t="str">
        <f t="shared" si="177"/>
        <v>Nov</v>
      </c>
    </row>
    <row r="5674" spans="2:16" ht="14.25" customHeight="1" x14ac:dyDescent="0.4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c r="O5674" s="5">
        <f t="shared" si="176"/>
        <v>2021</v>
      </c>
      <c r="P5674" s="5" t="str">
        <f t="shared" si="177"/>
        <v>Nov</v>
      </c>
    </row>
    <row r="5675" spans="2:16" ht="14.25" customHeight="1" x14ac:dyDescent="0.4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c r="O5675" s="5">
        <f t="shared" si="176"/>
        <v>2021</v>
      </c>
      <c r="P5675" s="5" t="str">
        <f t="shared" si="177"/>
        <v>Nov</v>
      </c>
    </row>
    <row r="5676" spans="2:16" ht="14.25" customHeight="1" x14ac:dyDescent="0.4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c r="O5676" s="5">
        <f t="shared" si="176"/>
        <v>2021</v>
      </c>
      <c r="P5676" s="5" t="str">
        <f t="shared" si="177"/>
        <v>Nov</v>
      </c>
    </row>
    <row r="5677" spans="2:16" ht="14.25" customHeight="1" x14ac:dyDescent="0.4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c r="O5677" s="5">
        <f t="shared" si="176"/>
        <v>2021</v>
      </c>
      <c r="P5677" s="5" t="str">
        <f t="shared" si="177"/>
        <v>Nov</v>
      </c>
    </row>
    <row r="5678" spans="2:16" ht="14.25" customHeight="1" x14ac:dyDescent="0.4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c r="O5678" s="5">
        <f t="shared" si="176"/>
        <v>2021</v>
      </c>
      <c r="P5678" s="5" t="str">
        <f t="shared" si="177"/>
        <v>Nov</v>
      </c>
    </row>
    <row r="5679" spans="2:16" ht="14.25" customHeight="1" x14ac:dyDescent="0.4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c r="O5679" s="5">
        <f t="shared" si="176"/>
        <v>2021</v>
      </c>
      <c r="P5679" s="5" t="str">
        <f t="shared" si="177"/>
        <v>Dec</v>
      </c>
    </row>
    <row r="5680" spans="2:16" ht="14.25" customHeight="1" x14ac:dyDescent="0.4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c r="O5680" s="5">
        <f t="shared" si="176"/>
        <v>2021</v>
      </c>
      <c r="P5680" s="5" t="str">
        <f t="shared" si="177"/>
        <v>Dec</v>
      </c>
    </row>
    <row r="5681" spans="2:16" ht="14.25" customHeight="1" x14ac:dyDescent="0.4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c r="O5681" s="5">
        <f t="shared" si="176"/>
        <v>2021</v>
      </c>
      <c r="P5681" s="5" t="str">
        <f t="shared" si="177"/>
        <v>Dec</v>
      </c>
    </row>
    <row r="5682" spans="2:16" ht="14.25" customHeight="1" x14ac:dyDescent="0.4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c r="O5682" s="5">
        <f t="shared" si="176"/>
        <v>2021</v>
      </c>
      <c r="P5682" s="5" t="str">
        <f t="shared" si="177"/>
        <v>Dec</v>
      </c>
    </row>
    <row r="5683" spans="2:16" ht="14.25" customHeight="1" x14ac:dyDescent="0.4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c r="O5683" s="5">
        <f t="shared" si="176"/>
        <v>2021</v>
      </c>
      <c r="P5683" s="5" t="str">
        <f t="shared" si="177"/>
        <v>Dec</v>
      </c>
    </row>
    <row r="5684" spans="2:16" ht="14.25" customHeight="1" x14ac:dyDescent="0.4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c r="O5684" s="5">
        <f t="shared" si="176"/>
        <v>2021</v>
      </c>
      <c r="P5684" s="5" t="str">
        <f t="shared" si="177"/>
        <v>Dec</v>
      </c>
    </row>
    <row r="5685" spans="2:16" ht="14.25" customHeight="1" x14ac:dyDescent="0.4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c r="O5685" s="5">
        <f t="shared" si="176"/>
        <v>2021</v>
      </c>
      <c r="P5685" s="5" t="str">
        <f t="shared" si="177"/>
        <v>Jan</v>
      </c>
    </row>
    <row r="5686" spans="2:16" ht="14.25" customHeight="1" x14ac:dyDescent="0.4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c r="O5686" s="5">
        <f t="shared" si="176"/>
        <v>2021</v>
      </c>
      <c r="P5686" s="5" t="str">
        <f t="shared" si="177"/>
        <v>Jan</v>
      </c>
    </row>
    <row r="5687" spans="2:16" ht="14.25" customHeight="1" x14ac:dyDescent="0.4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c r="O5687" s="5">
        <f t="shared" si="176"/>
        <v>2021</v>
      </c>
      <c r="P5687" s="5" t="str">
        <f t="shared" si="177"/>
        <v>Jan</v>
      </c>
    </row>
    <row r="5688" spans="2:16" ht="14.25" customHeight="1" x14ac:dyDescent="0.4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c r="O5688" s="5">
        <f t="shared" si="176"/>
        <v>2021</v>
      </c>
      <c r="P5688" s="5" t="str">
        <f t="shared" si="177"/>
        <v>Jan</v>
      </c>
    </row>
    <row r="5689" spans="2:16" ht="14.25" customHeight="1" x14ac:dyDescent="0.4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c r="O5689" s="5">
        <f t="shared" si="176"/>
        <v>2021</v>
      </c>
      <c r="P5689" s="5" t="str">
        <f t="shared" si="177"/>
        <v>Jan</v>
      </c>
    </row>
    <row r="5690" spans="2:16" ht="14.25" customHeight="1" x14ac:dyDescent="0.4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c r="O5690" s="5">
        <f t="shared" si="176"/>
        <v>2021</v>
      </c>
      <c r="P5690" s="5" t="str">
        <f t="shared" si="177"/>
        <v>Jan</v>
      </c>
    </row>
    <row r="5691" spans="2:16" ht="14.25" customHeight="1" x14ac:dyDescent="0.4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c r="O5691" s="5">
        <f t="shared" si="176"/>
        <v>2021</v>
      </c>
      <c r="P5691" s="5" t="str">
        <f t="shared" si="177"/>
        <v>Feb</v>
      </c>
    </row>
    <row r="5692" spans="2:16" ht="14.25" customHeight="1" x14ac:dyDescent="0.4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c r="O5692" s="5">
        <f t="shared" si="176"/>
        <v>2021</v>
      </c>
      <c r="P5692" s="5" t="str">
        <f t="shared" si="177"/>
        <v>Feb</v>
      </c>
    </row>
    <row r="5693" spans="2:16" ht="14.25" customHeight="1" x14ac:dyDescent="0.4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c r="O5693" s="5">
        <f t="shared" si="176"/>
        <v>2021</v>
      </c>
      <c r="P5693" s="5" t="str">
        <f t="shared" si="177"/>
        <v>Feb</v>
      </c>
    </row>
    <row r="5694" spans="2:16" ht="14.25" customHeight="1" x14ac:dyDescent="0.4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c r="O5694" s="5">
        <f t="shared" si="176"/>
        <v>2021</v>
      </c>
      <c r="P5694" s="5" t="str">
        <f t="shared" si="177"/>
        <v>Feb</v>
      </c>
    </row>
    <row r="5695" spans="2:16" ht="14.25" customHeight="1" x14ac:dyDescent="0.4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c r="O5695" s="5">
        <f t="shared" si="176"/>
        <v>2021</v>
      </c>
      <c r="P5695" s="5" t="str">
        <f t="shared" si="177"/>
        <v>Feb</v>
      </c>
    </row>
    <row r="5696" spans="2:16" ht="14.25" customHeight="1" x14ac:dyDescent="0.4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c r="O5696" s="5">
        <f t="shared" si="176"/>
        <v>2021</v>
      </c>
      <c r="P5696" s="5" t="str">
        <f t="shared" si="177"/>
        <v>Feb</v>
      </c>
    </row>
    <row r="5697" spans="2:16" ht="14.25" customHeight="1" x14ac:dyDescent="0.4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c r="O5697" s="5">
        <f t="shared" si="176"/>
        <v>2021</v>
      </c>
      <c r="P5697" s="5" t="str">
        <f t="shared" si="177"/>
        <v>Mar</v>
      </c>
    </row>
    <row r="5698" spans="2:16" ht="14.25" customHeight="1" x14ac:dyDescent="0.4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c r="O5698" s="5">
        <f t="shared" si="176"/>
        <v>2021</v>
      </c>
      <c r="P5698" s="5" t="str">
        <f t="shared" si="177"/>
        <v>Mar</v>
      </c>
    </row>
    <row r="5699" spans="2:16" ht="14.25" customHeight="1" x14ac:dyDescent="0.4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c r="O5699" s="5">
        <f t="shared" si="176"/>
        <v>2021</v>
      </c>
      <c r="P5699" s="5" t="str">
        <f t="shared" si="177"/>
        <v>Mar</v>
      </c>
    </row>
    <row r="5700" spans="2:16" ht="14.25" customHeight="1" x14ac:dyDescent="0.4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c r="O5700" s="5">
        <f t="shared" si="176"/>
        <v>2021</v>
      </c>
      <c r="P5700" s="5" t="str">
        <f t="shared" si="177"/>
        <v>Mar</v>
      </c>
    </row>
    <row r="5701" spans="2:16" ht="14.25" customHeight="1" x14ac:dyDescent="0.4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c r="O5701" s="5">
        <f t="shared" si="176"/>
        <v>2021</v>
      </c>
      <c r="P5701" s="5" t="str">
        <f t="shared" si="177"/>
        <v>Mar</v>
      </c>
    </row>
    <row r="5702" spans="2:16" ht="14.25" customHeight="1" x14ac:dyDescent="0.4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c r="O5702" s="5">
        <f t="shared" si="176"/>
        <v>2021</v>
      </c>
      <c r="P5702" s="5" t="str">
        <f t="shared" si="177"/>
        <v>Mar</v>
      </c>
    </row>
    <row r="5703" spans="2:16" ht="14.25" customHeight="1" x14ac:dyDescent="0.4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c r="O5703" s="5">
        <f t="shared" ref="O5703:O5766" si="178">YEAR(D5703)</f>
        <v>2021</v>
      </c>
      <c r="P5703" s="5" t="str">
        <f t="shared" ref="P5703:P5766" si="179">TEXT(D5703, "mmm")</f>
        <v>Apr</v>
      </c>
    </row>
    <row r="5704" spans="2:16" ht="14.25" customHeight="1" x14ac:dyDescent="0.4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c r="O5704" s="5">
        <f t="shared" si="178"/>
        <v>2021</v>
      </c>
      <c r="P5704" s="5" t="str">
        <f t="shared" si="179"/>
        <v>Apr</v>
      </c>
    </row>
    <row r="5705" spans="2:16" ht="14.25" customHeight="1" x14ac:dyDescent="0.4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c r="O5705" s="5">
        <f t="shared" si="178"/>
        <v>2021</v>
      </c>
      <c r="P5705" s="5" t="str">
        <f t="shared" si="179"/>
        <v>Apr</v>
      </c>
    </row>
    <row r="5706" spans="2:16" ht="14.25" customHeight="1" x14ac:dyDescent="0.4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c r="O5706" s="5">
        <f t="shared" si="178"/>
        <v>2021</v>
      </c>
      <c r="P5706" s="5" t="str">
        <f t="shared" si="179"/>
        <v>Apr</v>
      </c>
    </row>
    <row r="5707" spans="2:16" ht="14.25" customHeight="1" x14ac:dyDescent="0.4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c r="O5707" s="5">
        <f t="shared" si="178"/>
        <v>2021</v>
      </c>
      <c r="P5707" s="5" t="str">
        <f t="shared" si="179"/>
        <v>Apr</v>
      </c>
    </row>
    <row r="5708" spans="2:16" ht="14.25" customHeight="1" x14ac:dyDescent="0.4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c r="O5708" s="5">
        <f t="shared" si="178"/>
        <v>2021</v>
      </c>
      <c r="P5708" s="5" t="str">
        <f t="shared" si="179"/>
        <v>Apr</v>
      </c>
    </row>
    <row r="5709" spans="2:16" ht="14.25" customHeight="1" x14ac:dyDescent="0.4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c r="O5709" s="5">
        <f t="shared" si="178"/>
        <v>2021</v>
      </c>
      <c r="P5709" s="5" t="str">
        <f t="shared" si="179"/>
        <v>May</v>
      </c>
    </row>
    <row r="5710" spans="2:16" ht="14.25" customHeight="1" x14ac:dyDescent="0.4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c r="O5710" s="5">
        <f t="shared" si="178"/>
        <v>2021</v>
      </c>
      <c r="P5710" s="5" t="str">
        <f t="shared" si="179"/>
        <v>May</v>
      </c>
    </row>
    <row r="5711" spans="2:16" ht="14.25" customHeight="1" x14ac:dyDescent="0.4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c r="O5711" s="5">
        <f t="shared" si="178"/>
        <v>2021</v>
      </c>
      <c r="P5711" s="5" t="str">
        <f t="shared" si="179"/>
        <v>May</v>
      </c>
    </row>
    <row r="5712" spans="2:16" ht="14.25" customHeight="1" x14ac:dyDescent="0.4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c r="O5712" s="5">
        <f t="shared" si="178"/>
        <v>2021</v>
      </c>
      <c r="P5712" s="5" t="str">
        <f t="shared" si="179"/>
        <v>May</v>
      </c>
    </row>
    <row r="5713" spans="2:16" ht="14.25" customHeight="1" x14ac:dyDescent="0.4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c r="O5713" s="5">
        <f t="shared" si="178"/>
        <v>2021</v>
      </c>
      <c r="P5713" s="5" t="str">
        <f t="shared" si="179"/>
        <v>May</v>
      </c>
    </row>
    <row r="5714" spans="2:16" ht="14.25" customHeight="1" x14ac:dyDescent="0.4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c r="O5714" s="5">
        <f t="shared" si="178"/>
        <v>2021</v>
      </c>
      <c r="P5714" s="5" t="str">
        <f t="shared" si="179"/>
        <v>May</v>
      </c>
    </row>
    <row r="5715" spans="2:16" ht="14.25" customHeight="1" x14ac:dyDescent="0.4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c r="O5715" s="5">
        <f t="shared" si="178"/>
        <v>2021</v>
      </c>
      <c r="P5715" s="5" t="str">
        <f t="shared" si="179"/>
        <v>Jun</v>
      </c>
    </row>
    <row r="5716" spans="2:16" ht="14.25" customHeight="1" x14ac:dyDescent="0.4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c r="O5716" s="5">
        <f t="shared" si="178"/>
        <v>2021</v>
      </c>
      <c r="P5716" s="5" t="str">
        <f t="shared" si="179"/>
        <v>Jun</v>
      </c>
    </row>
    <row r="5717" spans="2:16" ht="14.25" customHeight="1" x14ac:dyDescent="0.4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c r="O5717" s="5">
        <f t="shared" si="178"/>
        <v>2021</v>
      </c>
      <c r="P5717" s="5" t="str">
        <f t="shared" si="179"/>
        <v>Jun</v>
      </c>
    </row>
    <row r="5718" spans="2:16" ht="14.25" customHeight="1" x14ac:dyDescent="0.4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c r="O5718" s="5">
        <f t="shared" si="178"/>
        <v>2021</v>
      </c>
      <c r="P5718" s="5" t="str">
        <f t="shared" si="179"/>
        <v>Jun</v>
      </c>
    </row>
    <row r="5719" spans="2:16" ht="14.25" customHeight="1" x14ac:dyDescent="0.4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c r="O5719" s="5">
        <f t="shared" si="178"/>
        <v>2021</v>
      </c>
      <c r="P5719" s="5" t="str">
        <f t="shared" si="179"/>
        <v>Jun</v>
      </c>
    </row>
    <row r="5720" spans="2:16" ht="14.25" customHeight="1" x14ac:dyDescent="0.4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c r="O5720" s="5">
        <f t="shared" si="178"/>
        <v>2021</v>
      </c>
      <c r="P5720" s="5" t="str">
        <f t="shared" si="179"/>
        <v>Jun</v>
      </c>
    </row>
    <row r="5721" spans="2:16" ht="14.25" customHeight="1" x14ac:dyDescent="0.4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c r="O5721" s="5">
        <f t="shared" si="178"/>
        <v>2021</v>
      </c>
      <c r="P5721" s="5" t="str">
        <f t="shared" si="179"/>
        <v>Jul</v>
      </c>
    </row>
    <row r="5722" spans="2:16" ht="14.25" customHeight="1" x14ac:dyDescent="0.4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c r="O5722" s="5">
        <f t="shared" si="178"/>
        <v>2021</v>
      </c>
      <c r="P5722" s="5" t="str">
        <f t="shared" si="179"/>
        <v>Jul</v>
      </c>
    </row>
    <row r="5723" spans="2:16" ht="14.25" customHeight="1" x14ac:dyDescent="0.4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c r="O5723" s="5">
        <f t="shared" si="178"/>
        <v>2021</v>
      </c>
      <c r="P5723" s="5" t="str">
        <f t="shared" si="179"/>
        <v>Jul</v>
      </c>
    </row>
    <row r="5724" spans="2:16" ht="14.25" customHeight="1" x14ac:dyDescent="0.4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c r="O5724" s="5">
        <f t="shared" si="178"/>
        <v>2021</v>
      </c>
      <c r="P5724" s="5" t="str">
        <f t="shared" si="179"/>
        <v>Jul</v>
      </c>
    </row>
    <row r="5725" spans="2:16" ht="14.25" customHeight="1" x14ac:dyDescent="0.4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c r="O5725" s="5">
        <f t="shared" si="178"/>
        <v>2021</v>
      </c>
      <c r="P5725" s="5" t="str">
        <f t="shared" si="179"/>
        <v>Jul</v>
      </c>
    </row>
    <row r="5726" spans="2:16" ht="14.25" customHeight="1" x14ac:dyDescent="0.4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c r="O5726" s="5">
        <f t="shared" si="178"/>
        <v>2021</v>
      </c>
      <c r="P5726" s="5" t="str">
        <f t="shared" si="179"/>
        <v>Jul</v>
      </c>
    </row>
    <row r="5727" spans="2:16" ht="14.25" customHeight="1" x14ac:dyDescent="0.4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c r="O5727" s="5">
        <f t="shared" si="178"/>
        <v>2021</v>
      </c>
      <c r="P5727" s="5" t="str">
        <f t="shared" si="179"/>
        <v>Aug</v>
      </c>
    </row>
    <row r="5728" spans="2:16" ht="14.25" customHeight="1" x14ac:dyDescent="0.4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c r="O5728" s="5">
        <f t="shared" si="178"/>
        <v>2021</v>
      </c>
      <c r="P5728" s="5" t="str">
        <f t="shared" si="179"/>
        <v>Aug</v>
      </c>
    </row>
    <row r="5729" spans="2:16" ht="14.25" customHeight="1" x14ac:dyDescent="0.4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c r="O5729" s="5">
        <f t="shared" si="178"/>
        <v>2021</v>
      </c>
      <c r="P5729" s="5" t="str">
        <f t="shared" si="179"/>
        <v>Aug</v>
      </c>
    </row>
    <row r="5730" spans="2:16" ht="14.25" customHeight="1" x14ac:dyDescent="0.4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c r="O5730" s="5">
        <f t="shared" si="178"/>
        <v>2021</v>
      </c>
      <c r="P5730" s="5" t="str">
        <f t="shared" si="179"/>
        <v>Aug</v>
      </c>
    </row>
    <row r="5731" spans="2:16" ht="14.25" customHeight="1" x14ac:dyDescent="0.4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c r="O5731" s="5">
        <f t="shared" si="178"/>
        <v>2021</v>
      </c>
      <c r="P5731" s="5" t="str">
        <f t="shared" si="179"/>
        <v>Aug</v>
      </c>
    </row>
    <row r="5732" spans="2:16" ht="14.25" customHeight="1" x14ac:dyDescent="0.4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c r="O5732" s="5">
        <f t="shared" si="178"/>
        <v>2021</v>
      </c>
      <c r="P5732" s="5" t="str">
        <f t="shared" si="179"/>
        <v>Aug</v>
      </c>
    </row>
    <row r="5733" spans="2:16" ht="14.25" customHeight="1" x14ac:dyDescent="0.4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c r="O5733" s="5">
        <f t="shared" si="178"/>
        <v>2021</v>
      </c>
      <c r="P5733" s="5" t="str">
        <f t="shared" si="179"/>
        <v>Sep</v>
      </c>
    </row>
    <row r="5734" spans="2:16" ht="14.25" customHeight="1" x14ac:dyDescent="0.4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c r="O5734" s="5">
        <f t="shared" si="178"/>
        <v>2021</v>
      </c>
      <c r="P5734" s="5" t="str">
        <f t="shared" si="179"/>
        <v>Sep</v>
      </c>
    </row>
    <row r="5735" spans="2:16" ht="14.25" customHeight="1" x14ac:dyDescent="0.4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c r="O5735" s="5">
        <f t="shared" si="178"/>
        <v>2021</v>
      </c>
      <c r="P5735" s="5" t="str">
        <f t="shared" si="179"/>
        <v>Sep</v>
      </c>
    </row>
    <row r="5736" spans="2:16" ht="14.25" customHeight="1" x14ac:dyDescent="0.4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c r="O5736" s="5">
        <f t="shared" si="178"/>
        <v>2021</v>
      </c>
      <c r="P5736" s="5" t="str">
        <f t="shared" si="179"/>
        <v>Sep</v>
      </c>
    </row>
    <row r="5737" spans="2:16" ht="14.25" customHeight="1" x14ac:dyDescent="0.4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c r="O5737" s="5">
        <f t="shared" si="178"/>
        <v>2021</v>
      </c>
      <c r="P5737" s="5" t="str">
        <f t="shared" si="179"/>
        <v>Sep</v>
      </c>
    </row>
    <row r="5738" spans="2:16" ht="14.25" customHeight="1" x14ac:dyDescent="0.4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c r="O5738" s="5">
        <f t="shared" si="178"/>
        <v>2021</v>
      </c>
      <c r="P5738" s="5" t="str">
        <f t="shared" si="179"/>
        <v>Sep</v>
      </c>
    </row>
    <row r="5739" spans="2:16" ht="14.25" customHeight="1" x14ac:dyDescent="0.4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c r="O5739" s="5">
        <f t="shared" si="178"/>
        <v>2021</v>
      </c>
      <c r="P5739" s="5" t="str">
        <f t="shared" si="179"/>
        <v>Oct</v>
      </c>
    </row>
    <row r="5740" spans="2:16" ht="14.25" customHeight="1" x14ac:dyDescent="0.4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c r="O5740" s="5">
        <f t="shared" si="178"/>
        <v>2021</v>
      </c>
      <c r="P5740" s="5" t="str">
        <f t="shared" si="179"/>
        <v>Oct</v>
      </c>
    </row>
    <row r="5741" spans="2:16" ht="14.25" customHeight="1" x14ac:dyDescent="0.4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c r="O5741" s="5">
        <f t="shared" si="178"/>
        <v>2021</v>
      </c>
      <c r="P5741" s="5" t="str">
        <f t="shared" si="179"/>
        <v>Oct</v>
      </c>
    </row>
    <row r="5742" spans="2:16" ht="14.25" customHeight="1" x14ac:dyDescent="0.4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c r="O5742" s="5">
        <f t="shared" si="178"/>
        <v>2021</v>
      </c>
      <c r="P5742" s="5" t="str">
        <f t="shared" si="179"/>
        <v>Oct</v>
      </c>
    </row>
    <row r="5743" spans="2:16" ht="14.25" customHeight="1" x14ac:dyDescent="0.4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c r="O5743" s="5">
        <f t="shared" si="178"/>
        <v>2021</v>
      </c>
      <c r="P5743" s="5" t="str">
        <f t="shared" si="179"/>
        <v>Oct</v>
      </c>
    </row>
    <row r="5744" spans="2:16" ht="14.25" customHeight="1" x14ac:dyDescent="0.4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c r="O5744" s="5">
        <f t="shared" si="178"/>
        <v>2021</v>
      </c>
      <c r="P5744" s="5" t="str">
        <f t="shared" si="179"/>
        <v>Oct</v>
      </c>
    </row>
    <row r="5745" spans="2:16" ht="14.25" customHeight="1" x14ac:dyDescent="0.4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c r="O5745" s="5">
        <f t="shared" si="178"/>
        <v>2021</v>
      </c>
      <c r="P5745" s="5" t="str">
        <f t="shared" si="179"/>
        <v>Nov</v>
      </c>
    </row>
    <row r="5746" spans="2:16" ht="14.25" customHeight="1" x14ac:dyDescent="0.4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c r="O5746" s="5">
        <f t="shared" si="178"/>
        <v>2021</v>
      </c>
      <c r="P5746" s="5" t="str">
        <f t="shared" si="179"/>
        <v>Nov</v>
      </c>
    </row>
    <row r="5747" spans="2:16" ht="14.25" customHeight="1" x14ac:dyDescent="0.4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c r="O5747" s="5">
        <f t="shared" si="178"/>
        <v>2021</v>
      </c>
      <c r="P5747" s="5" t="str">
        <f t="shared" si="179"/>
        <v>Nov</v>
      </c>
    </row>
    <row r="5748" spans="2:16" ht="14.25" customHeight="1" x14ac:dyDescent="0.4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c r="O5748" s="5">
        <f t="shared" si="178"/>
        <v>2021</v>
      </c>
      <c r="P5748" s="5" t="str">
        <f t="shared" si="179"/>
        <v>Nov</v>
      </c>
    </row>
    <row r="5749" spans="2:16" ht="14.25" customHeight="1" x14ac:dyDescent="0.4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c r="O5749" s="5">
        <f t="shared" si="178"/>
        <v>2021</v>
      </c>
      <c r="P5749" s="5" t="str">
        <f t="shared" si="179"/>
        <v>Nov</v>
      </c>
    </row>
    <row r="5750" spans="2:16" ht="14.25" customHeight="1" x14ac:dyDescent="0.4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c r="O5750" s="5">
        <f t="shared" si="178"/>
        <v>2021</v>
      </c>
      <c r="P5750" s="5" t="str">
        <f t="shared" si="179"/>
        <v>Nov</v>
      </c>
    </row>
    <row r="5751" spans="2:16" ht="14.25" customHeight="1" x14ac:dyDescent="0.4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c r="O5751" s="5">
        <f t="shared" si="178"/>
        <v>2021</v>
      </c>
      <c r="P5751" s="5" t="str">
        <f t="shared" si="179"/>
        <v>Dec</v>
      </c>
    </row>
    <row r="5752" spans="2:16" ht="14.25" customHeight="1" x14ac:dyDescent="0.4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c r="O5752" s="5">
        <f t="shared" si="178"/>
        <v>2021</v>
      </c>
      <c r="P5752" s="5" t="str">
        <f t="shared" si="179"/>
        <v>Dec</v>
      </c>
    </row>
    <row r="5753" spans="2:16" ht="14.25" customHeight="1" x14ac:dyDescent="0.4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c r="O5753" s="5">
        <f t="shared" si="178"/>
        <v>2021</v>
      </c>
      <c r="P5753" s="5" t="str">
        <f t="shared" si="179"/>
        <v>Dec</v>
      </c>
    </row>
    <row r="5754" spans="2:16" ht="14.25" customHeight="1" x14ac:dyDescent="0.4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c r="O5754" s="5">
        <f t="shared" si="178"/>
        <v>2021</v>
      </c>
      <c r="P5754" s="5" t="str">
        <f t="shared" si="179"/>
        <v>Dec</v>
      </c>
    </row>
    <row r="5755" spans="2:16" ht="14.25" customHeight="1" x14ac:dyDescent="0.4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c r="O5755" s="5">
        <f t="shared" si="178"/>
        <v>2021</v>
      </c>
      <c r="P5755" s="5" t="str">
        <f t="shared" si="179"/>
        <v>Dec</v>
      </c>
    </row>
    <row r="5756" spans="2:16" ht="14.25" customHeight="1" x14ac:dyDescent="0.4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c r="O5756" s="5">
        <f t="shared" si="178"/>
        <v>2021</v>
      </c>
      <c r="P5756" s="5" t="str">
        <f t="shared" si="179"/>
        <v>Dec</v>
      </c>
    </row>
    <row r="5757" spans="2:16" ht="14.25" customHeight="1" x14ac:dyDescent="0.4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c r="O5757" s="5">
        <f t="shared" si="178"/>
        <v>2021</v>
      </c>
      <c r="P5757" s="5" t="str">
        <f t="shared" si="179"/>
        <v>Jan</v>
      </c>
    </row>
    <row r="5758" spans="2:16" ht="14.25" customHeight="1" x14ac:dyDescent="0.4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c r="O5758" s="5">
        <f t="shared" si="178"/>
        <v>2021</v>
      </c>
      <c r="P5758" s="5" t="str">
        <f t="shared" si="179"/>
        <v>Jan</v>
      </c>
    </row>
    <row r="5759" spans="2:16" ht="14.25" customHeight="1" x14ac:dyDescent="0.4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c r="O5759" s="5">
        <f t="shared" si="178"/>
        <v>2021</v>
      </c>
      <c r="P5759" s="5" t="str">
        <f t="shared" si="179"/>
        <v>Jan</v>
      </c>
    </row>
    <row r="5760" spans="2:16" ht="14.25" customHeight="1" x14ac:dyDescent="0.4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c r="O5760" s="5">
        <f t="shared" si="178"/>
        <v>2021</v>
      </c>
      <c r="P5760" s="5" t="str">
        <f t="shared" si="179"/>
        <v>Jan</v>
      </c>
    </row>
    <row r="5761" spans="2:16" ht="14.25" customHeight="1" x14ac:dyDescent="0.4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c r="O5761" s="5">
        <f t="shared" si="178"/>
        <v>2021</v>
      </c>
      <c r="P5761" s="5" t="str">
        <f t="shared" si="179"/>
        <v>Jan</v>
      </c>
    </row>
    <row r="5762" spans="2:16" ht="14.25" customHeight="1" x14ac:dyDescent="0.4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c r="O5762" s="5">
        <f t="shared" si="178"/>
        <v>2021</v>
      </c>
      <c r="P5762" s="5" t="str">
        <f t="shared" si="179"/>
        <v>Jan</v>
      </c>
    </row>
    <row r="5763" spans="2:16" ht="14.25" customHeight="1" x14ac:dyDescent="0.4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c r="O5763" s="5">
        <f t="shared" si="178"/>
        <v>2021</v>
      </c>
      <c r="P5763" s="5" t="str">
        <f t="shared" si="179"/>
        <v>Feb</v>
      </c>
    </row>
    <row r="5764" spans="2:16" ht="14.25" customHeight="1" x14ac:dyDescent="0.4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c r="O5764" s="5">
        <f t="shared" si="178"/>
        <v>2021</v>
      </c>
      <c r="P5764" s="5" t="str">
        <f t="shared" si="179"/>
        <v>Feb</v>
      </c>
    </row>
    <row r="5765" spans="2:16" ht="14.25" customHeight="1" x14ac:dyDescent="0.4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c r="O5765" s="5">
        <f t="shared" si="178"/>
        <v>2021</v>
      </c>
      <c r="P5765" s="5" t="str">
        <f t="shared" si="179"/>
        <v>Feb</v>
      </c>
    </row>
    <row r="5766" spans="2:16" ht="14.25" customHeight="1" x14ac:dyDescent="0.4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c r="O5766" s="5">
        <f t="shared" si="178"/>
        <v>2021</v>
      </c>
      <c r="P5766" s="5" t="str">
        <f t="shared" si="179"/>
        <v>Feb</v>
      </c>
    </row>
    <row r="5767" spans="2:16" ht="14.25" customHeight="1" x14ac:dyDescent="0.4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c r="O5767" s="5">
        <f t="shared" ref="O5767:O5830" si="180">YEAR(D5767)</f>
        <v>2021</v>
      </c>
      <c r="P5767" s="5" t="str">
        <f t="shared" ref="P5767:P5830" si="181">TEXT(D5767, "mmm")</f>
        <v>Feb</v>
      </c>
    </row>
    <row r="5768" spans="2:16" ht="14.25" customHeight="1" x14ac:dyDescent="0.4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c r="O5768" s="5">
        <f t="shared" si="180"/>
        <v>2021</v>
      </c>
      <c r="P5768" s="5" t="str">
        <f t="shared" si="181"/>
        <v>Feb</v>
      </c>
    </row>
    <row r="5769" spans="2:16" ht="14.25" customHeight="1" x14ac:dyDescent="0.4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c r="O5769" s="5">
        <f t="shared" si="180"/>
        <v>2021</v>
      </c>
      <c r="P5769" s="5" t="str">
        <f t="shared" si="181"/>
        <v>Mar</v>
      </c>
    </row>
    <row r="5770" spans="2:16" ht="14.25" customHeight="1" x14ac:dyDescent="0.4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c r="O5770" s="5">
        <f t="shared" si="180"/>
        <v>2021</v>
      </c>
      <c r="P5770" s="5" t="str">
        <f t="shared" si="181"/>
        <v>Mar</v>
      </c>
    </row>
    <row r="5771" spans="2:16" ht="14.25" customHeight="1" x14ac:dyDescent="0.4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c r="O5771" s="5">
        <f t="shared" si="180"/>
        <v>2021</v>
      </c>
      <c r="P5771" s="5" t="str">
        <f t="shared" si="181"/>
        <v>Mar</v>
      </c>
    </row>
    <row r="5772" spans="2:16" ht="14.25" customHeight="1" x14ac:dyDescent="0.4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c r="O5772" s="5">
        <f t="shared" si="180"/>
        <v>2021</v>
      </c>
      <c r="P5772" s="5" t="str">
        <f t="shared" si="181"/>
        <v>Mar</v>
      </c>
    </row>
    <row r="5773" spans="2:16" ht="14.25" customHeight="1" x14ac:dyDescent="0.4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c r="O5773" s="5">
        <f t="shared" si="180"/>
        <v>2021</v>
      </c>
      <c r="P5773" s="5" t="str">
        <f t="shared" si="181"/>
        <v>Mar</v>
      </c>
    </row>
    <row r="5774" spans="2:16" ht="14.25" customHeight="1" x14ac:dyDescent="0.4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c r="O5774" s="5">
        <f t="shared" si="180"/>
        <v>2021</v>
      </c>
      <c r="P5774" s="5" t="str">
        <f t="shared" si="181"/>
        <v>Mar</v>
      </c>
    </row>
    <row r="5775" spans="2:16" ht="14.25" customHeight="1" x14ac:dyDescent="0.4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c r="O5775" s="5">
        <f t="shared" si="180"/>
        <v>2021</v>
      </c>
      <c r="P5775" s="5" t="str">
        <f t="shared" si="181"/>
        <v>Apr</v>
      </c>
    </row>
    <row r="5776" spans="2:16" ht="14.25" customHeight="1" x14ac:dyDescent="0.4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c r="O5776" s="5">
        <f t="shared" si="180"/>
        <v>2021</v>
      </c>
      <c r="P5776" s="5" t="str">
        <f t="shared" si="181"/>
        <v>Apr</v>
      </c>
    </row>
    <row r="5777" spans="2:16" ht="14.25" customHeight="1" x14ac:dyDescent="0.4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c r="O5777" s="5">
        <f t="shared" si="180"/>
        <v>2021</v>
      </c>
      <c r="P5777" s="5" t="str">
        <f t="shared" si="181"/>
        <v>Apr</v>
      </c>
    </row>
    <row r="5778" spans="2:16" ht="14.25" customHeight="1" x14ac:dyDescent="0.4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c r="O5778" s="5">
        <f t="shared" si="180"/>
        <v>2021</v>
      </c>
      <c r="P5778" s="5" t="str">
        <f t="shared" si="181"/>
        <v>Apr</v>
      </c>
    </row>
    <row r="5779" spans="2:16" ht="14.25" customHeight="1" x14ac:dyDescent="0.4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c r="O5779" s="5">
        <f t="shared" si="180"/>
        <v>2021</v>
      </c>
      <c r="P5779" s="5" t="str">
        <f t="shared" si="181"/>
        <v>Apr</v>
      </c>
    </row>
    <row r="5780" spans="2:16" ht="14.25" customHeight="1" x14ac:dyDescent="0.4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c r="O5780" s="5">
        <f t="shared" si="180"/>
        <v>2021</v>
      </c>
      <c r="P5780" s="5" t="str">
        <f t="shared" si="181"/>
        <v>Apr</v>
      </c>
    </row>
    <row r="5781" spans="2:16" ht="14.25" customHeight="1" x14ac:dyDescent="0.4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c r="O5781" s="5">
        <f t="shared" si="180"/>
        <v>2021</v>
      </c>
      <c r="P5781" s="5" t="str">
        <f t="shared" si="181"/>
        <v>May</v>
      </c>
    </row>
    <row r="5782" spans="2:16" ht="14.25" customHeight="1" x14ac:dyDescent="0.4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c r="O5782" s="5">
        <f t="shared" si="180"/>
        <v>2021</v>
      </c>
      <c r="P5782" s="5" t="str">
        <f t="shared" si="181"/>
        <v>May</v>
      </c>
    </row>
    <row r="5783" spans="2:16" ht="14.25" customHeight="1" x14ac:dyDescent="0.4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c r="O5783" s="5">
        <f t="shared" si="180"/>
        <v>2021</v>
      </c>
      <c r="P5783" s="5" t="str">
        <f t="shared" si="181"/>
        <v>May</v>
      </c>
    </row>
    <row r="5784" spans="2:16" ht="14.25" customHeight="1" x14ac:dyDescent="0.4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c r="O5784" s="5">
        <f t="shared" si="180"/>
        <v>2021</v>
      </c>
      <c r="P5784" s="5" t="str">
        <f t="shared" si="181"/>
        <v>May</v>
      </c>
    </row>
    <row r="5785" spans="2:16" ht="14.25" customHeight="1" x14ac:dyDescent="0.4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c r="O5785" s="5">
        <f t="shared" si="180"/>
        <v>2021</v>
      </c>
      <c r="P5785" s="5" t="str">
        <f t="shared" si="181"/>
        <v>May</v>
      </c>
    </row>
    <row r="5786" spans="2:16" ht="14.25" customHeight="1" x14ac:dyDescent="0.4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c r="O5786" s="5">
        <f t="shared" si="180"/>
        <v>2021</v>
      </c>
      <c r="P5786" s="5" t="str">
        <f t="shared" si="181"/>
        <v>May</v>
      </c>
    </row>
    <row r="5787" spans="2:16" ht="14.25" customHeight="1" x14ac:dyDescent="0.4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c r="O5787" s="5">
        <f t="shared" si="180"/>
        <v>2021</v>
      </c>
      <c r="P5787" s="5" t="str">
        <f t="shared" si="181"/>
        <v>Jun</v>
      </c>
    </row>
    <row r="5788" spans="2:16" ht="14.25" customHeight="1" x14ac:dyDescent="0.4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c r="O5788" s="5">
        <f t="shared" si="180"/>
        <v>2021</v>
      </c>
      <c r="P5788" s="5" t="str">
        <f t="shared" si="181"/>
        <v>Jun</v>
      </c>
    </row>
    <row r="5789" spans="2:16" ht="14.25" customHeight="1" x14ac:dyDescent="0.4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c r="O5789" s="5">
        <f t="shared" si="180"/>
        <v>2021</v>
      </c>
      <c r="P5789" s="5" t="str">
        <f t="shared" si="181"/>
        <v>Jun</v>
      </c>
    </row>
    <row r="5790" spans="2:16" ht="14.25" customHeight="1" x14ac:dyDescent="0.4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c r="O5790" s="5">
        <f t="shared" si="180"/>
        <v>2021</v>
      </c>
      <c r="P5790" s="5" t="str">
        <f t="shared" si="181"/>
        <v>Jun</v>
      </c>
    </row>
    <row r="5791" spans="2:16" ht="14.25" customHeight="1" x14ac:dyDescent="0.4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c r="O5791" s="5">
        <f t="shared" si="180"/>
        <v>2021</v>
      </c>
      <c r="P5791" s="5" t="str">
        <f t="shared" si="181"/>
        <v>Jun</v>
      </c>
    </row>
    <row r="5792" spans="2:16" ht="14.25" customHeight="1" x14ac:dyDescent="0.4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c r="O5792" s="5">
        <f t="shared" si="180"/>
        <v>2021</v>
      </c>
      <c r="P5792" s="5" t="str">
        <f t="shared" si="181"/>
        <v>Jun</v>
      </c>
    </row>
    <row r="5793" spans="2:16" ht="14.25" customHeight="1" x14ac:dyDescent="0.4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c r="O5793" s="5">
        <f t="shared" si="180"/>
        <v>2021</v>
      </c>
      <c r="P5793" s="5" t="str">
        <f t="shared" si="181"/>
        <v>Jul</v>
      </c>
    </row>
    <row r="5794" spans="2:16" ht="14.25" customHeight="1" x14ac:dyDescent="0.4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c r="O5794" s="5">
        <f t="shared" si="180"/>
        <v>2021</v>
      </c>
      <c r="P5794" s="5" t="str">
        <f t="shared" si="181"/>
        <v>Jul</v>
      </c>
    </row>
    <row r="5795" spans="2:16" ht="14.25" customHeight="1" x14ac:dyDescent="0.4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c r="O5795" s="5">
        <f t="shared" si="180"/>
        <v>2021</v>
      </c>
      <c r="P5795" s="5" t="str">
        <f t="shared" si="181"/>
        <v>Jul</v>
      </c>
    </row>
    <row r="5796" spans="2:16" ht="14.25" customHeight="1" x14ac:dyDescent="0.4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c r="O5796" s="5">
        <f t="shared" si="180"/>
        <v>2021</v>
      </c>
      <c r="P5796" s="5" t="str">
        <f t="shared" si="181"/>
        <v>Jul</v>
      </c>
    </row>
    <row r="5797" spans="2:16" ht="14.25" customHeight="1" x14ac:dyDescent="0.4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c r="O5797" s="5">
        <f t="shared" si="180"/>
        <v>2021</v>
      </c>
      <c r="P5797" s="5" t="str">
        <f t="shared" si="181"/>
        <v>Jul</v>
      </c>
    </row>
    <row r="5798" spans="2:16" ht="14.25" customHeight="1" x14ac:dyDescent="0.4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c r="O5798" s="5">
        <f t="shared" si="180"/>
        <v>2021</v>
      </c>
      <c r="P5798" s="5" t="str">
        <f t="shared" si="181"/>
        <v>Jul</v>
      </c>
    </row>
    <row r="5799" spans="2:16" ht="14.25" customHeight="1" x14ac:dyDescent="0.4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c r="O5799" s="5">
        <f t="shared" si="180"/>
        <v>2021</v>
      </c>
      <c r="P5799" s="5" t="str">
        <f t="shared" si="181"/>
        <v>Aug</v>
      </c>
    </row>
    <row r="5800" spans="2:16" ht="14.25" customHeight="1" x14ac:dyDescent="0.4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c r="O5800" s="5">
        <f t="shared" si="180"/>
        <v>2021</v>
      </c>
      <c r="P5800" s="5" t="str">
        <f t="shared" si="181"/>
        <v>Aug</v>
      </c>
    </row>
    <row r="5801" spans="2:16" ht="14.25" customHeight="1" x14ac:dyDescent="0.4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c r="O5801" s="5">
        <f t="shared" si="180"/>
        <v>2021</v>
      </c>
      <c r="P5801" s="5" t="str">
        <f t="shared" si="181"/>
        <v>Aug</v>
      </c>
    </row>
    <row r="5802" spans="2:16" ht="14.25" customHeight="1" x14ac:dyDescent="0.4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c r="O5802" s="5">
        <f t="shared" si="180"/>
        <v>2021</v>
      </c>
      <c r="P5802" s="5" t="str">
        <f t="shared" si="181"/>
        <v>Aug</v>
      </c>
    </row>
    <row r="5803" spans="2:16" ht="14.25" customHeight="1" x14ac:dyDescent="0.4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c r="O5803" s="5">
        <f t="shared" si="180"/>
        <v>2021</v>
      </c>
      <c r="P5803" s="5" t="str">
        <f t="shared" si="181"/>
        <v>Aug</v>
      </c>
    </row>
    <row r="5804" spans="2:16" ht="14.25" customHeight="1" x14ac:dyDescent="0.4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c r="O5804" s="5">
        <f t="shared" si="180"/>
        <v>2021</v>
      </c>
      <c r="P5804" s="5" t="str">
        <f t="shared" si="181"/>
        <v>Aug</v>
      </c>
    </row>
    <row r="5805" spans="2:16" ht="14.25" customHeight="1" x14ac:dyDescent="0.4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c r="O5805" s="5">
        <f t="shared" si="180"/>
        <v>2021</v>
      </c>
      <c r="P5805" s="5" t="str">
        <f t="shared" si="181"/>
        <v>Sep</v>
      </c>
    </row>
    <row r="5806" spans="2:16" ht="14.25" customHeight="1" x14ac:dyDescent="0.4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c r="O5806" s="5">
        <f t="shared" si="180"/>
        <v>2021</v>
      </c>
      <c r="P5806" s="5" t="str">
        <f t="shared" si="181"/>
        <v>Sep</v>
      </c>
    </row>
    <row r="5807" spans="2:16" ht="14.25" customHeight="1" x14ac:dyDescent="0.4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c r="O5807" s="5">
        <f t="shared" si="180"/>
        <v>2021</v>
      </c>
      <c r="P5807" s="5" t="str">
        <f t="shared" si="181"/>
        <v>Sep</v>
      </c>
    </row>
    <row r="5808" spans="2:16" ht="14.25" customHeight="1" x14ac:dyDescent="0.4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c r="O5808" s="5">
        <f t="shared" si="180"/>
        <v>2021</v>
      </c>
      <c r="P5808" s="5" t="str">
        <f t="shared" si="181"/>
        <v>Sep</v>
      </c>
    </row>
    <row r="5809" spans="2:16" ht="14.25" customHeight="1" x14ac:dyDescent="0.4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c r="O5809" s="5">
        <f t="shared" si="180"/>
        <v>2021</v>
      </c>
      <c r="P5809" s="5" t="str">
        <f t="shared" si="181"/>
        <v>Sep</v>
      </c>
    </row>
    <row r="5810" spans="2:16" ht="14.25" customHeight="1" x14ac:dyDescent="0.4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c r="O5810" s="5">
        <f t="shared" si="180"/>
        <v>2021</v>
      </c>
      <c r="P5810" s="5" t="str">
        <f t="shared" si="181"/>
        <v>Sep</v>
      </c>
    </row>
    <row r="5811" spans="2:16" ht="14.25" customHeight="1" x14ac:dyDescent="0.4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c r="O5811" s="5">
        <f t="shared" si="180"/>
        <v>2021</v>
      </c>
      <c r="P5811" s="5" t="str">
        <f t="shared" si="181"/>
        <v>Oct</v>
      </c>
    </row>
    <row r="5812" spans="2:16" ht="14.25" customHeight="1" x14ac:dyDescent="0.4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c r="O5812" s="5">
        <f t="shared" si="180"/>
        <v>2021</v>
      </c>
      <c r="P5812" s="5" t="str">
        <f t="shared" si="181"/>
        <v>Oct</v>
      </c>
    </row>
    <row r="5813" spans="2:16" ht="14.25" customHeight="1" x14ac:dyDescent="0.4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c r="O5813" s="5">
        <f t="shared" si="180"/>
        <v>2021</v>
      </c>
      <c r="P5813" s="5" t="str">
        <f t="shared" si="181"/>
        <v>Oct</v>
      </c>
    </row>
    <row r="5814" spans="2:16" ht="14.25" customHeight="1" x14ac:dyDescent="0.4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c r="O5814" s="5">
        <f t="shared" si="180"/>
        <v>2021</v>
      </c>
      <c r="P5814" s="5" t="str">
        <f t="shared" si="181"/>
        <v>Oct</v>
      </c>
    </row>
    <row r="5815" spans="2:16" ht="14.25" customHeight="1" x14ac:dyDescent="0.4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c r="O5815" s="5">
        <f t="shared" si="180"/>
        <v>2021</v>
      </c>
      <c r="P5815" s="5" t="str">
        <f t="shared" si="181"/>
        <v>Oct</v>
      </c>
    </row>
    <row r="5816" spans="2:16" ht="14.25" customHeight="1" x14ac:dyDescent="0.4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c r="O5816" s="5">
        <f t="shared" si="180"/>
        <v>2021</v>
      </c>
      <c r="P5816" s="5" t="str">
        <f t="shared" si="181"/>
        <v>Oct</v>
      </c>
    </row>
    <row r="5817" spans="2:16" ht="14.25" customHeight="1" x14ac:dyDescent="0.4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c r="O5817" s="5">
        <f t="shared" si="180"/>
        <v>2021</v>
      </c>
      <c r="P5817" s="5" t="str">
        <f t="shared" si="181"/>
        <v>Nov</v>
      </c>
    </row>
    <row r="5818" spans="2:16" ht="14.25" customHeight="1" x14ac:dyDescent="0.4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c r="O5818" s="5">
        <f t="shared" si="180"/>
        <v>2021</v>
      </c>
      <c r="P5818" s="5" t="str">
        <f t="shared" si="181"/>
        <v>Nov</v>
      </c>
    </row>
    <row r="5819" spans="2:16" ht="14.25" customHeight="1" x14ac:dyDescent="0.4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c r="O5819" s="5">
        <f t="shared" si="180"/>
        <v>2021</v>
      </c>
      <c r="P5819" s="5" t="str">
        <f t="shared" si="181"/>
        <v>Nov</v>
      </c>
    </row>
    <row r="5820" spans="2:16" ht="14.25" customHeight="1" x14ac:dyDescent="0.4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c r="O5820" s="5">
        <f t="shared" si="180"/>
        <v>2021</v>
      </c>
      <c r="P5820" s="5" t="str">
        <f t="shared" si="181"/>
        <v>Nov</v>
      </c>
    </row>
    <row r="5821" spans="2:16" ht="14.25" customHeight="1" x14ac:dyDescent="0.4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c r="O5821" s="5">
        <f t="shared" si="180"/>
        <v>2021</v>
      </c>
      <c r="P5821" s="5" t="str">
        <f t="shared" si="181"/>
        <v>Nov</v>
      </c>
    </row>
    <row r="5822" spans="2:16" ht="14.25" customHeight="1" x14ac:dyDescent="0.4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c r="O5822" s="5">
        <f t="shared" si="180"/>
        <v>2021</v>
      </c>
      <c r="P5822" s="5" t="str">
        <f t="shared" si="181"/>
        <v>Nov</v>
      </c>
    </row>
    <row r="5823" spans="2:16" ht="14.25" customHeight="1" x14ac:dyDescent="0.4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c r="O5823" s="5">
        <f t="shared" si="180"/>
        <v>2021</v>
      </c>
      <c r="P5823" s="5" t="str">
        <f t="shared" si="181"/>
        <v>Dec</v>
      </c>
    </row>
    <row r="5824" spans="2:16" ht="14.25" customHeight="1" x14ac:dyDescent="0.4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c r="O5824" s="5">
        <f t="shared" si="180"/>
        <v>2021</v>
      </c>
      <c r="P5824" s="5" t="str">
        <f t="shared" si="181"/>
        <v>Dec</v>
      </c>
    </row>
    <row r="5825" spans="2:16" ht="14.25" customHeight="1" x14ac:dyDescent="0.4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c r="O5825" s="5">
        <f t="shared" si="180"/>
        <v>2021</v>
      </c>
      <c r="P5825" s="5" t="str">
        <f t="shared" si="181"/>
        <v>Dec</v>
      </c>
    </row>
    <row r="5826" spans="2:16" ht="14.25" customHeight="1" x14ac:dyDescent="0.4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c r="O5826" s="5">
        <f t="shared" si="180"/>
        <v>2021</v>
      </c>
      <c r="P5826" s="5" t="str">
        <f t="shared" si="181"/>
        <v>Dec</v>
      </c>
    </row>
    <row r="5827" spans="2:16" ht="14.25" customHeight="1" x14ac:dyDescent="0.4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c r="O5827" s="5">
        <f t="shared" si="180"/>
        <v>2021</v>
      </c>
      <c r="P5827" s="5" t="str">
        <f t="shared" si="181"/>
        <v>Dec</v>
      </c>
    </row>
    <row r="5828" spans="2:16" ht="14.25" customHeight="1" x14ac:dyDescent="0.4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c r="O5828" s="5">
        <f t="shared" si="180"/>
        <v>2021</v>
      </c>
      <c r="P5828" s="5" t="str">
        <f t="shared" si="181"/>
        <v>Dec</v>
      </c>
    </row>
    <row r="5829" spans="2:16" ht="14.25" customHeight="1" x14ac:dyDescent="0.4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c r="O5829" s="5">
        <f t="shared" si="180"/>
        <v>2021</v>
      </c>
      <c r="P5829" s="5" t="str">
        <f t="shared" si="181"/>
        <v>Jan</v>
      </c>
    </row>
    <row r="5830" spans="2:16" ht="14.25" customHeight="1" x14ac:dyDescent="0.4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c r="O5830" s="5">
        <f t="shared" si="180"/>
        <v>2021</v>
      </c>
      <c r="P5830" s="5" t="str">
        <f t="shared" si="181"/>
        <v>Jan</v>
      </c>
    </row>
    <row r="5831" spans="2:16" ht="14.25" customHeight="1" x14ac:dyDescent="0.4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c r="O5831" s="5">
        <f t="shared" ref="O5831:O5894" si="182">YEAR(D5831)</f>
        <v>2021</v>
      </c>
      <c r="P5831" s="5" t="str">
        <f t="shared" ref="P5831:P5894" si="183">TEXT(D5831, "mmm")</f>
        <v>Jan</v>
      </c>
    </row>
    <row r="5832" spans="2:16" ht="14.25" customHeight="1" x14ac:dyDescent="0.4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c r="O5832" s="5">
        <f t="shared" si="182"/>
        <v>2021</v>
      </c>
      <c r="P5832" s="5" t="str">
        <f t="shared" si="183"/>
        <v>Jan</v>
      </c>
    </row>
    <row r="5833" spans="2:16" ht="14.25" customHeight="1" x14ac:dyDescent="0.4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c r="O5833" s="5">
        <f t="shared" si="182"/>
        <v>2021</v>
      </c>
      <c r="P5833" s="5" t="str">
        <f t="shared" si="183"/>
        <v>Jan</v>
      </c>
    </row>
    <row r="5834" spans="2:16" ht="14.25" customHeight="1" x14ac:dyDescent="0.4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c r="O5834" s="5">
        <f t="shared" si="182"/>
        <v>2021</v>
      </c>
      <c r="P5834" s="5" t="str">
        <f t="shared" si="183"/>
        <v>Jan</v>
      </c>
    </row>
    <row r="5835" spans="2:16" ht="14.25" customHeight="1" x14ac:dyDescent="0.4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c r="O5835" s="5">
        <f t="shared" si="182"/>
        <v>2021</v>
      </c>
      <c r="P5835" s="5" t="str">
        <f t="shared" si="183"/>
        <v>Feb</v>
      </c>
    </row>
    <row r="5836" spans="2:16" ht="14.25" customHeight="1" x14ac:dyDescent="0.4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c r="O5836" s="5">
        <f t="shared" si="182"/>
        <v>2021</v>
      </c>
      <c r="P5836" s="5" t="str">
        <f t="shared" si="183"/>
        <v>Feb</v>
      </c>
    </row>
    <row r="5837" spans="2:16" ht="14.25" customHeight="1" x14ac:dyDescent="0.4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c r="O5837" s="5">
        <f t="shared" si="182"/>
        <v>2021</v>
      </c>
      <c r="P5837" s="5" t="str">
        <f t="shared" si="183"/>
        <v>Feb</v>
      </c>
    </row>
    <row r="5838" spans="2:16" ht="14.25" customHeight="1" x14ac:dyDescent="0.4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c r="O5838" s="5">
        <f t="shared" si="182"/>
        <v>2021</v>
      </c>
      <c r="P5838" s="5" t="str">
        <f t="shared" si="183"/>
        <v>Feb</v>
      </c>
    </row>
    <row r="5839" spans="2:16" ht="14.25" customHeight="1" x14ac:dyDescent="0.4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c r="O5839" s="5">
        <f t="shared" si="182"/>
        <v>2021</v>
      </c>
      <c r="P5839" s="5" t="str">
        <f t="shared" si="183"/>
        <v>Feb</v>
      </c>
    </row>
    <row r="5840" spans="2:16" ht="14.25" customHeight="1" x14ac:dyDescent="0.4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c r="O5840" s="5">
        <f t="shared" si="182"/>
        <v>2021</v>
      </c>
      <c r="P5840" s="5" t="str">
        <f t="shared" si="183"/>
        <v>Feb</v>
      </c>
    </row>
    <row r="5841" spans="2:16" ht="14.25" customHeight="1" x14ac:dyDescent="0.4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c r="O5841" s="5">
        <f t="shared" si="182"/>
        <v>2021</v>
      </c>
      <c r="P5841" s="5" t="str">
        <f t="shared" si="183"/>
        <v>Mar</v>
      </c>
    </row>
    <row r="5842" spans="2:16" ht="14.25" customHeight="1" x14ac:dyDescent="0.4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c r="O5842" s="5">
        <f t="shared" si="182"/>
        <v>2021</v>
      </c>
      <c r="P5842" s="5" t="str">
        <f t="shared" si="183"/>
        <v>Mar</v>
      </c>
    </row>
    <row r="5843" spans="2:16" ht="14.25" customHeight="1" x14ac:dyDescent="0.4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c r="O5843" s="5">
        <f t="shared" si="182"/>
        <v>2021</v>
      </c>
      <c r="P5843" s="5" t="str">
        <f t="shared" si="183"/>
        <v>Mar</v>
      </c>
    </row>
    <row r="5844" spans="2:16" ht="14.25" customHeight="1" x14ac:dyDescent="0.4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c r="O5844" s="5">
        <f t="shared" si="182"/>
        <v>2021</v>
      </c>
      <c r="P5844" s="5" t="str">
        <f t="shared" si="183"/>
        <v>Mar</v>
      </c>
    </row>
    <row r="5845" spans="2:16" ht="14.25" customHeight="1" x14ac:dyDescent="0.4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c r="O5845" s="5">
        <f t="shared" si="182"/>
        <v>2021</v>
      </c>
      <c r="P5845" s="5" t="str">
        <f t="shared" si="183"/>
        <v>Mar</v>
      </c>
    </row>
    <row r="5846" spans="2:16" ht="14.25" customHeight="1" x14ac:dyDescent="0.4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c r="O5846" s="5">
        <f t="shared" si="182"/>
        <v>2021</v>
      </c>
      <c r="P5846" s="5" t="str">
        <f t="shared" si="183"/>
        <v>Mar</v>
      </c>
    </row>
    <row r="5847" spans="2:16" ht="14.25" customHeight="1" x14ac:dyDescent="0.4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c r="O5847" s="5">
        <f t="shared" si="182"/>
        <v>2021</v>
      </c>
      <c r="P5847" s="5" t="str">
        <f t="shared" si="183"/>
        <v>Apr</v>
      </c>
    </row>
    <row r="5848" spans="2:16" ht="14.25" customHeight="1" x14ac:dyDescent="0.4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c r="O5848" s="5">
        <f t="shared" si="182"/>
        <v>2021</v>
      </c>
      <c r="P5848" s="5" t="str">
        <f t="shared" si="183"/>
        <v>Apr</v>
      </c>
    </row>
    <row r="5849" spans="2:16" ht="14.25" customHeight="1" x14ac:dyDescent="0.4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c r="O5849" s="5">
        <f t="shared" si="182"/>
        <v>2021</v>
      </c>
      <c r="P5849" s="5" t="str">
        <f t="shared" si="183"/>
        <v>Apr</v>
      </c>
    </row>
    <row r="5850" spans="2:16" ht="14.25" customHeight="1" x14ac:dyDescent="0.4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c r="O5850" s="5">
        <f t="shared" si="182"/>
        <v>2021</v>
      </c>
      <c r="P5850" s="5" t="str">
        <f t="shared" si="183"/>
        <v>Apr</v>
      </c>
    </row>
    <row r="5851" spans="2:16" ht="14.25" customHeight="1" x14ac:dyDescent="0.4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c r="O5851" s="5">
        <f t="shared" si="182"/>
        <v>2021</v>
      </c>
      <c r="P5851" s="5" t="str">
        <f t="shared" si="183"/>
        <v>Apr</v>
      </c>
    </row>
    <row r="5852" spans="2:16" ht="14.25" customHeight="1" x14ac:dyDescent="0.4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c r="O5852" s="5">
        <f t="shared" si="182"/>
        <v>2021</v>
      </c>
      <c r="P5852" s="5" t="str">
        <f t="shared" si="183"/>
        <v>Apr</v>
      </c>
    </row>
    <row r="5853" spans="2:16" ht="14.25" customHeight="1" x14ac:dyDescent="0.4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c r="O5853" s="5">
        <f t="shared" si="182"/>
        <v>2021</v>
      </c>
      <c r="P5853" s="5" t="str">
        <f t="shared" si="183"/>
        <v>May</v>
      </c>
    </row>
    <row r="5854" spans="2:16" ht="14.25" customHeight="1" x14ac:dyDescent="0.4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c r="O5854" s="5">
        <f t="shared" si="182"/>
        <v>2021</v>
      </c>
      <c r="P5854" s="5" t="str">
        <f t="shared" si="183"/>
        <v>May</v>
      </c>
    </row>
    <row r="5855" spans="2:16" ht="14.25" customHeight="1" x14ac:dyDescent="0.4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c r="O5855" s="5">
        <f t="shared" si="182"/>
        <v>2021</v>
      </c>
      <c r="P5855" s="5" t="str">
        <f t="shared" si="183"/>
        <v>May</v>
      </c>
    </row>
    <row r="5856" spans="2:16" ht="14.25" customHeight="1" x14ac:dyDescent="0.4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c r="O5856" s="5">
        <f t="shared" si="182"/>
        <v>2021</v>
      </c>
      <c r="P5856" s="5" t="str">
        <f t="shared" si="183"/>
        <v>May</v>
      </c>
    </row>
    <row r="5857" spans="2:16" ht="14.25" customHeight="1" x14ac:dyDescent="0.4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c r="O5857" s="5">
        <f t="shared" si="182"/>
        <v>2021</v>
      </c>
      <c r="P5857" s="5" t="str">
        <f t="shared" si="183"/>
        <v>May</v>
      </c>
    </row>
    <row r="5858" spans="2:16" ht="14.25" customHeight="1" x14ac:dyDescent="0.4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c r="O5858" s="5">
        <f t="shared" si="182"/>
        <v>2021</v>
      </c>
      <c r="P5858" s="5" t="str">
        <f t="shared" si="183"/>
        <v>May</v>
      </c>
    </row>
    <row r="5859" spans="2:16" ht="14.25" customHeight="1" x14ac:dyDescent="0.4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c r="O5859" s="5">
        <f t="shared" si="182"/>
        <v>2021</v>
      </c>
      <c r="P5859" s="5" t="str">
        <f t="shared" si="183"/>
        <v>Jun</v>
      </c>
    </row>
    <row r="5860" spans="2:16" ht="14.25" customHeight="1" x14ac:dyDescent="0.4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c r="O5860" s="5">
        <f t="shared" si="182"/>
        <v>2021</v>
      </c>
      <c r="P5860" s="5" t="str">
        <f t="shared" si="183"/>
        <v>Jun</v>
      </c>
    </row>
    <row r="5861" spans="2:16" ht="14.25" customHeight="1" x14ac:dyDescent="0.4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c r="O5861" s="5">
        <f t="shared" si="182"/>
        <v>2021</v>
      </c>
      <c r="P5861" s="5" t="str">
        <f t="shared" si="183"/>
        <v>Jun</v>
      </c>
    </row>
    <row r="5862" spans="2:16" ht="14.25" customHeight="1" x14ac:dyDescent="0.4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c r="O5862" s="5">
        <f t="shared" si="182"/>
        <v>2021</v>
      </c>
      <c r="P5862" s="5" t="str">
        <f t="shared" si="183"/>
        <v>Jun</v>
      </c>
    </row>
    <row r="5863" spans="2:16" ht="14.25" customHeight="1" x14ac:dyDescent="0.4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c r="O5863" s="5">
        <f t="shared" si="182"/>
        <v>2021</v>
      </c>
      <c r="P5863" s="5" t="str">
        <f t="shared" si="183"/>
        <v>Jun</v>
      </c>
    </row>
    <row r="5864" spans="2:16" ht="14.25" customHeight="1" x14ac:dyDescent="0.4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c r="O5864" s="5">
        <f t="shared" si="182"/>
        <v>2021</v>
      </c>
      <c r="P5864" s="5" t="str">
        <f t="shared" si="183"/>
        <v>Jun</v>
      </c>
    </row>
    <row r="5865" spans="2:16" ht="14.25" customHeight="1" x14ac:dyDescent="0.4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c r="O5865" s="5">
        <f t="shared" si="182"/>
        <v>2021</v>
      </c>
      <c r="P5865" s="5" t="str">
        <f t="shared" si="183"/>
        <v>Jul</v>
      </c>
    </row>
    <row r="5866" spans="2:16" ht="14.25" customHeight="1" x14ac:dyDescent="0.4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c r="O5866" s="5">
        <f t="shared" si="182"/>
        <v>2021</v>
      </c>
      <c r="P5866" s="5" t="str">
        <f t="shared" si="183"/>
        <v>Jul</v>
      </c>
    </row>
    <row r="5867" spans="2:16" ht="14.25" customHeight="1" x14ac:dyDescent="0.4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c r="O5867" s="5">
        <f t="shared" si="182"/>
        <v>2021</v>
      </c>
      <c r="P5867" s="5" t="str">
        <f t="shared" si="183"/>
        <v>Jul</v>
      </c>
    </row>
    <row r="5868" spans="2:16" ht="14.25" customHeight="1" x14ac:dyDescent="0.4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c r="O5868" s="5">
        <f t="shared" si="182"/>
        <v>2021</v>
      </c>
      <c r="P5868" s="5" t="str">
        <f t="shared" si="183"/>
        <v>Jul</v>
      </c>
    </row>
    <row r="5869" spans="2:16" ht="14.25" customHeight="1" x14ac:dyDescent="0.4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c r="O5869" s="5">
        <f t="shared" si="182"/>
        <v>2021</v>
      </c>
      <c r="P5869" s="5" t="str">
        <f t="shared" si="183"/>
        <v>Jul</v>
      </c>
    </row>
    <row r="5870" spans="2:16" ht="14.25" customHeight="1" x14ac:dyDescent="0.4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c r="O5870" s="5">
        <f t="shared" si="182"/>
        <v>2021</v>
      </c>
      <c r="P5870" s="5" t="str">
        <f t="shared" si="183"/>
        <v>Jul</v>
      </c>
    </row>
    <row r="5871" spans="2:16" ht="14.25" customHeight="1" x14ac:dyDescent="0.4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c r="O5871" s="5">
        <f t="shared" si="182"/>
        <v>2021</v>
      </c>
      <c r="P5871" s="5" t="str">
        <f t="shared" si="183"/>
        <v>Aug</v>
      </c>
    </row>
    <row r="5872" spans="2:16" ht="14.25" customHeight="1" x14ac:dyDescent="0.4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c r="O5872" s="5">
        <f t="shared" si="182"/>
        <v>2021</v>
      </c>
      <c r="P5872" s="5" t="str">
        <f t="shared" si="183"/>
        <v>Aug</v>
      </c>
    </row>
    <row r="5873" spans="2:16" ht="14.25" customHeight="1" x14ac:dyDescent="0.4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c r="O5873" s="5">
        <f t="shared" si="182"/>
        <v>2021</v>
      </c>
      <c r="P5873" s="5" t="str">
        <f t="shared" si="183"/>
        <v>Aug</v>
      </c>
    </row>
    <row r="5874" spans="2:16" ht="14.25" customHeight="1" x14ac:dyDescent="0.4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c r="O5874" s="5">
        <f t="shared" si="182"/>
        <v>2021</v>
      </c>
      <c r="P5874" s="5" t="str">
        <f t="shared" si="183"/>
        <v>Aug</v>
      </c>
    </row>
    <row r="5875" spans="2:16" ht="14.25" customHeight="1" x14ac:dyDescent="0.4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c r="O5875" s="5">
        <f t="shared" si="182"/>
        <v>2021</v>
      </c>
      <c r="P5875" s="5" t="str">
        <f t="shared" si="183"/>
        <v>Aug</v>
      </c>
    </row>
    <row r="5876" spans="2:16" ht="14.25" customHeight="1" x14ac:dyDescent="0.4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c r="O5876" s="5">
        <f t="shared" si="182"/>
        <v>2021</v>
      </c>
      <c r="P5876" s="5" t="str">
        <f t="shared" si="183"/>
        <v>Aug</v>
      </c>
    </row>
    <row r="5877" spans="2:16" ht="14.25" customHeight="1" x14ac:dyDescent="0.4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c r="O5877" s="5">
        <f t="shared" si="182"/>
        <v>2021</v>
      </c>
      <c r="P5877" s="5" t="str">
        <f t="shared" si="183"/>
        <v>Sep</v>
      </c>
    </row>
    <row r="5878" spans="2:16" ht="14.25" customHeight="1" x14ac:dyDescent="0.4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c r="O5878" s="5">
        <f t="shared" si="182"/>
        <v>2021</v>
      </c>
      <c r="P5878" s="5" t="str">
        <f t="shared" si="183"/>
        <v>Sep</v>
      </c>
    </row>
    <row r="5879" spans="2:16" ht="14.25" customHeight="1" x14ac:dyDescent="0.4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c r="O5879" s="5">
        <f t="shared" si="182"/>
        <v>2021</v>
      </c>
      <c r="P5879" s="5" t="str">
        <f t="shared" si="183"/>
        <v>Sep</v>
      </c>
    </row>
    <row r="5880" spans="2:16" ht="14.25" customHeight="1" x14ac:dyDescent="0.4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c r="O5880" s="5">
        <f t="shared" si="182"/>
        <v>2021</v>
      </c>
      <c r="P5880" s="5" t="str">
        <f t="shared" si="183"/>
        <v>Sep</v>
      </c>
    </row>
    <row r="5881" spans="2:16" ht="14.25" customHeight="1" x14ac:dyDescent="0.4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c r="O5881" s="5">
        <f t="shared" si="182"/>
        <v>2021</v>
      </c>
      <c r="P5881" s="5" t="str">
        <f t="shared" si="183"/>
        <v>Sep</v>
      </c>
    </row>
    <row r="5882" spans="2:16" ht="14.25" customHeight="1" x14ac:dyDescent="0.4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c r="O5882" s="5">
        <f t="shared" si="182"/>
        <v>2021</v>
      </c>
      <c r="P5882" s="5" t="str">
        <f t="shared" si="183"/>
        <v>Sep</v>
      </c>
    </row>
    <row r="5883" spans="2:16" ht="14.25" customHeight="1" x14ac:dyDescent="0.4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c r="O5883" s="5">
        <f t="shared" si="182"/>
        <v>2021</v>
      </c>
      <c r="P5883" s="5" t="str">
        <f t="shared" si="183"/>
        <v>Oct</v>
      </c>
    </row>
    <row r="5884" spans="2:16" ht="14.25" customHeight="1" x14ac:dyDescent="0.4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c r="O5884" s="5">
        <f t="shared" si="182"/>
        <v>2021</v>
      </c>
      <c r="P5884" s="5" t="str">
        <f t="shared" si="183"/>
        <v>Oct</v>
      </c>
    </row>
    <row r="5885" spans="2:16" ht="14.25" customHeight="1" x14ac:dyDescent="0.4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c r="O5885" s="5">
        <f t="shared" si="182"/>
        <v>2021</v>
      </c>
      <c r="P5885" s="5" t="str">
        <f t="shared" si="183"/>
        <v>Oct</v>
      </c>
    </row>
    <row r="5886" spans="2:16" ht="14.25" customHeight="1" x14ac:dyDescent="0.4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c r="O5886" s="5">
        <f t="shared" si="182"/>
        <v>2021</v>
      </c>
      <c r="P5886" s="5" t="str">
        <f t="shared" si="183"/>
        <v>Oct</v>
      </c>
    </row>
    <row r="5887" spans="2:16" ht="14.25" customHeight="1" x14ac:dyDescent="0.4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c r="O5887" s="5">
        <f t="shared" si="182"/>
        <v>2021</v>
      </c>
      <c r="P5887" s="5" t="str">
        <f t="shared" si="183"/>
        <v>Oct</v>
      </c>
    </row>
    <row r="5888" spans="2:16" ht="14.25" customHeight="1" x14ac:dyDescent="0.4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c r="O5888" s="5">
        <f t="shared" si="182"/>
        <v>2021</v>
      </c>
      <c r="P5888" s="5" t="str">
        <f t="shared" si="183"/>
        <v>Oct</v>
      </c>
    </row>
    <row r="5889" spans="2:16" ht="14.25" customHeight="1" x14ac:dyDescent="0.4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c r="O5889" s="5">
        <f t="shared" si="182"/>
        <v>2021</v>
      </c>
      <c r="P5889" s="5" t="str">
        <f t="shared" si="183"/>
        <v>Nov</v>
      </c>
    </row>
    <row r="5890" spans="2:16" ht="14.25" customHeight="1" x14ac:dyDescent="0.4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c r="O5890" s="5">
        <f t="shared" si="182"/>
        <v>2021</v>
      </c>
      <c r="P5890" s="5" t="str">
        <f t="shared" si="183"/>
        <v>Nov</v>
      </c>
    </row>
    <row r="5891" spans="2:16" ht="14.25" customHeight="1" x14ac:dyDescent="0.4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c r="O5891" s="5">
        <f t="shared" si="182"/>
        <v>2021</v>
      </c>
      <c r="P5891" s="5" t="str">
        <f t="shared" si="183"/>
        <v>Nov</v>
      </c>
    </row>
    <row r="5892" spans="2:16" ht="14.25" customHeight="1" x14ac:dyDescent="0.4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c r="O5892" s="5">
        <f t="shared" si="182"/>
        <v>2021</v>
      </c>
      <c r="P5892" s="5" t="str">
        <f t="shared" si="183"/>
        <v>Nov</v>
      </c>
    </row>
    <row r="5893" spans="2:16" ht="14.25" customHeight="1" x14ac:dyDescent="0.4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c r="O5893" s="5">
        <f t="shared" si="182"/>
        <v>2021</v>
      </c>
      <c r="P5893" s="5" t="str">
        <f t="shared" si="183"/>
        <v>Nov</v>
      </c>
    </row>
    <row r="5894" spans="2:16" ht="14.25" customHeight="1" x14ac:dyDescent="0.4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c r="O5894" s="5">
        <f t="shared" si="182"/>
        <v>2021</v>
      </c>
      <c r="P5894" s="5" t="str">
        <f t="shared" si="183"/>
        <v>Nov</v>
      </c>
    </row>
    <row r="5895" spans="2:16" ht="14.25" customHeight="1" x14ac:dyDescent="0.4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c r="O5895" s="5">
        <f t="shared" ref="O5895:O5958" si="184">YEAR(D5895)</f>
        <v>2021</v>
      </c>
      <c r="P5895" s="5" t="str">
        <f t="shared" ref="P5895:P5958" si="185">TEXT(D5895, "mmm")</f>
        <v>Dec</v>
      </c>
    </row>
    <row r="5896" spans="2:16" ht="14.25" customHeight="1" x14ac:dyDescent="0.4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c r="O5896" s="5">
        <f t="shared" si="184"/>
        <v>2021</v>
      </c>
      <c r="P5896" s="5" t="str">
        <f t="shared" si="185"/>
        <v>Dec</v>
      </c>
    </row>
    <row r="5897" spans="2:16" ht="14.25" customHeight="1" x14ac:dyDescent="0.4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c r="O5897" s="5">
        <f t="shared" si="184"/>
        <v>2021</v>
      </c>
      <c r="P5897" s="5" t="str">
        <f t="shared" si="185"/>
        <v>Dec</v>
      </c>
    </row>
    <row r="5898" spans="2:16" ht="14.25" customHeight="1" x14ac:dyDescent="0.4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c r="O5898" s="5">
        <f t="shared" si="184"/>
        <v>2021</v>
      </c>
      <c r="P5898" s="5" t="str">
        <f t="shared" si="185"/>
        <v>Dec</v>
      </c>
    </row>
    <row r="5899" spans="2:16" ht="14.25" customHeight="1" x14ac:dyDescent="0.4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c r="O5899" s="5">
        <f t="shared" si="184"/>
        <v>2021</v>
      </c>
      <c r="P5899" s="5" t="str">
        <f t="shared" si="185"/>
        <v>Dec</v>
      </c>
    </row>
    <row r="5900" spans="2:16" ht="14.25" customHeight="1" x14ac:dyDescent="0.4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c r="O5900" s="5">
        <f t="shared" si="184"/>
        <v>2021</v>
      </c>
      <c r="P5900" s="5" t="str">
        <f t="shared" si="185"/>
        <v>Dec</v>
      </c>
    </row>
    <row r="5901" spans="2:16" ht="14.25" customHeight="1" x14ac:dyDescent="0.4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c r="O5901" s="5">
        <f t="shared" si="184"/>
        <v>2021</v>
      </c>
      <c r="P5901" s="5" t="str">
        <f t="shared" si="185"/>
        <v>Jan</v>
      </c>
    </row>
    <row r="5902" spans="2:16" ht="14.25" customHeight="1" x14ac:dyDescent="0.4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c r="O5902" s="5">
        <f t="shared" si="184"/>
        <v>2021</v>
      </c>
      <c r="P5902" s="5" t="str">
        <f t="shared" si="185"/>
        <v>Jan</v>
      </c>
    </row>
    <row r="5903" spans="2:16" ht="14.25" customHeight="1" x14ac:dyDescent="0.4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c r="O5903" s="5">
        <f t="shared" si="184"/>
        <v>2021</v>
      </c>
      <c r="P5903" s="5" t="str">
        <f t="shared" si="185"/>
        <v>Jan</v>
      </c>
    </row>
    <row r="5904" spans="2:16" ht="14.25" customHeight="1" x14ac:dyDescent="0.4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c r="O5904" s="5">
        <f t="shared" si="184"/>
        <v>2021</v>
      </c>
      <c r="P5904" s="5" t="str">
        <f t="shared" si="185"/>
        <v>Jan</v>
      </c>
    </row>
    <row r="5905" spans="2:16" ht="14.25" customHeight="1" x14ac:dyDescent="0.4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c r="O5905" s="5">
        <f t="shared" si="184"/>
        <v>2021</v>
      </c>
      <c r="P5905" s="5" t="str">
        <f t="shared" si="185"/>
        <v>Jan</v>
      </c>
    </row>
    <row r="5906" spans="2:16" ht="14.25" customHeight="1" x14ac:dyDescent="0.4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c r="O5906" s="5">
        <f t="shared" si="184"/>
        <v>2021</v>
      </c>
      <c r="P5906" s="5" t="str">
        <f t="shared" si="185"/>
        <v>Jan</v>
      </c>
    </row>
    <row r="5907" spans="2:16" ht="14.25" customHeight="1" x14ac:dyDescent="0.4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c r="O5907" s="5">
        <f t="shared" si="184"/>
        <v>2021</v>
      </c>
      <c r="P5907" s="5" t="str">
        <f t="shared" si="185"/>
        <v>Feb</v>
      </c>
    </row>
    <row r="5908" spans="2:16" ht="14.25" customHeight="1" x14ac:dyDescent="0.4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c r="O5908" s="5">
        <f t="shared" si="184"/>
        <v>2021</v>
      </c>
      <c r="P5908" s="5" t="str">
        <f t="shared" si="185"/>
        <v>Feb</v>
      </c>
    </row>
    <row r="5909" spans="2:16" ht="14.25" customHeight="1" x14ac:dyDescent="0.4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c r="O5909" s="5">
        <f t="shared" si="184"/>
        <v>2021</v>
      </c>
      <c r="P5909" s="5" t="str">
        <f t="shared" si="185"/>
        <v>Feb</v>
      </c>
    </row>
    <row r="5910" spans="2:16" ht="14.25" customHeight="1" x14ac:dyDescent="0.4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c r="O5910" s="5">
        <f t="shared" si="184"/>
        <v>2021</v>
      </c>
      <c r="P5910" s="5" t="str">
        <f t="shared" si="185"/>
        <v>Feb</v>
      </c>
    </row>
    <row r="5911" spans="2:16" ht="14.25" customHeight="1" x14ac:dyDescent="0.4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c r="O5911" s="5">
        <f t="shared" si="184"/>
        <v>2021</v>
      </c>
      <c r="P5911" s="5" t="str">
        <f t="shared" si="185"/>
        <v>Feb</v>
      </c>
    </row>
    <row r="5912" spans="2:16" ht="14.25" customHeight="1" x14ac:dyDescent="0.4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c r="O5912" s="5">
        <f t="shared" si="184"/>
        <v>2021</v>
      </c>
      <c r="P5912" s="5" t="str">
        <f t="shared" si="185"/>
        <v>Feb</v>
      </c>
    </row>
    <row r="5913" spans="2:16" ht="14.25" customHeight="1" x14ac:dyDescent="0.4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c r="O5913" s="5">
        <f t="shared" si="184"/>
        <v>2021</v>
      </c>
      <c r="P5913" s="5" t="str">
        <f t="shared" si="185"/>
        <v>Mar</v>
      </c>
    </row>
    <row r="5914" spans="2:16" ht="14.25" customHeight="1" x14ac:dyDescent="0.4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c r="O5914" s="5">
        <f t="shared" si="184"/>
        <v>2021</v>
      </c>
      <c r="P5914" s="5" t="str">
        <f t="shared" si="185"/>
        <v>Mar</v>
      </c>
    </row>
    <row r="5915" spans="2:16" ht="14.25" customHeight="1" x14ac:dyDescent="0.4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c r="O5915" s="5">
        <f t="shared" si="184"/>
        <v>2021</v>
      </c>
      <c r="P5915" s="5" t="str">
        <f t="shared" si="185"/>
        <v>Mar</v>
      </c>
    </row>
    <row r="5916" spans="2:16" ht="14.25" customHeight="1" x14ac:dyDescent="0.4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c r="O5916" s="5">
        <f t="shared" si="184"/>
        <v>2021</v>
      </c>
      <c r="P5916" s="5" t="str">
        <f t="shared" si="185"/>
        <v>Mar</v>
      </c>
    </row>
    <row r="5917" spans="2:16" ht="14.25" customHeight="1" x14ac:dyDescent="0.4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c r="O5917" s="5">
        <f t="shared" si="184"/>
        <v>2021</v>
      </c>
      <c r="P5917" s="5" t="str">
        <f t="shared" si="185"/>
        <v>Mar</v>
      </c>
    </row>
    <row r="5918" spans="2:16" ht="14.25" customHeight="1" x14ac:dyDescent="0.4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c r="O5918" s="5">
        <f t="shared" si="184"/>
        <v>2021</v>
      </c>
      <c r="P5918" s="5" t="str">
        <f t="shared" si="185"/>
        <v>Mar</v>
      </c>
    </row>
    <row r="5919" spans="2:16" ht="14.25" customHeight="1" x14ac:dyDescent="0.4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c r="O5919" s="5">
        <f t="shared" si="184"/>
        <v>2021</v>
      </c>
      <c r="P5919" s="5" t="str">
        <f t="shared" si="185"/>
        <v>Apr</v>
      </c>
    </row>
    <row r="5920" spans="2:16" ht="14.25" customHeight="1" x14ac:dyDescent="0.4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c r="O5920" s="5">
        <f t="shared" si="184"/>
        <v>2021</v>
      </c>
      <c r="P5920" s="5" t="str">
        <f t="shared" si="185"/>
        <v>Apr</v>
      </c>
    </row>
    <row r="5921" spans="2:16" ht="14.25" customHeight="1" x14ac:dyDescent="0.4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c r="O5921" s="5">
        <f t="shared" si="184"/>
        <v>2021</v>
      </c>
      <c r="P5921" s="5" t="str">
        <f t="shared" si="185"/>
        <v>Apr</v>
      </c>
    </row>
    <row r="5922" spans="2:16" ht="14.25" customHeight="1" x14ac:dyDescent="0.4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c r="O5922" s="5">
        <f t="shared" si="184"/>
        <v>2021</v>
      </c>
      <c r="P5922" s="5" t="str">
        <f t="shared" si="185"/>
        <v>Apr</v>
      </c>
    </row>
    <row r="5923" spans="2:16" ht="14.25" customHeight="1" x14ac:dyDescent="0.4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c r="O5923" s="5">
        <f t="shared" si="184"/>
        <v>2021</v>
      </c>
      <c r="P5923" s="5" t="str">
        <f t="shared" si="185"/>
        <v>Apr</v>
      </c>
    </row>
    <row r="5924" spans="2:16" ht="14.25" customHeight="1" x14ac:dyDescent="0.4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c r="O5924" s="5">
        <f t="shared" si="184"/>
        <v>2021</v>
      </c>
      <c r="P5924" s="5" t="str">
        <f t="shared" si="185"/>
        <v>Apr</v>
      </c>
    </row>
    <row r="5925" spans="2:16" ht="14.25" customHeight="1" x14ac:dyDescent="0.4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c r="O5925" s="5">
        <f t="shared" si="184"/>
        <v>2021</v>
      </c>
      <c r="P5925" s="5" t="str">
        <f t="shared" si="185"/>
        <v>May</v>
      </c>
    </row>
    <row r="5926" spans="2:16" ht="14.25" customHeight="1" x14ac:dyDescent="0.4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c r="O5926" s="5">
        <f t="shared" si="184"/>
        <v>2021</v>
      </c>
      <c r="P5926" s="5" t="str">
        <f t="shared" si="185"/>
        <v>May</v>
      </c>
    </row>
    <row r="5927" spans="2:16" ht="14.25" customHeight="1" x14ac:dyDescent="0.4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c r="O5927" s="5">
        <f t="shared" si="184"/>
        <v>2021</v>
      </c>
      <c r="P5927" s="5" t="str">
        <f t="shared" si="185"/>
        <v>May</v>
      </c>
    </row>
    <row r="5928" spans="2:16" ht="14.25" customHeight="1" x14ac:dyDescent="0.4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c r="O5928" s="5">
        <f t="shared" si="184"/>
        <v>2021</v>
      </c>
      <c r="P5928" s="5" t="str">
        <f t="shared" si="185"/>
        <v>May</v>
      </c>
    </row>
    <row r="5929" spans="2:16" ht="14.25" customHeight="1" x14ac:dyDescent="0.4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c r="O5929" s="5">
        <f t="shared" si="184"/>
        <v>2021</v>
      </c>
      <c r="P5929" s="5" t="str">
        <f t="shared" si="185"/>
        <v>May</v>
      </c>
    </row>
    <row r="5930" spans="2:16" ht="14.25" customHeight="1" x14ac:dyDescent="0.4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c r="O5930" s="5">
        <f t="shared" si="184"/>
        <v>2021</v>
      </c>
      <c r="P5930" s="5" t="str">
        <f t="shared" si="185"/>
        <v>May</v>
      </c>
    </row>
    <row r="5931" spans="2:16" ht="14.25" customHeight="1" x14ac:dyDescent="0.4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c r="O5931" s="5">
        <f t="shared" si="184"/>
        <v>2021</v>
      </c>
      <c r="P5931" s="5" t="str">
        <f t="shared" si="185"/>
        <v>Jun</v>
      </c>
    </row>
    <row r="5932" spans="2:16" ht="14.25" customHeight="1" x14ac:dyDescent="0.4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c r="O5932" s="5">
        <f t="shared" si="184"/>
        <v>2021</v>
      </c>
      <c r="P5932" s="5" t="str">
        <f t="shared" si="185"/>
        <v>Jun</v>
      </c>
    </row>
    <row r="5933" spans="2:16" ht="14.25" customHeight="1" x14ac:dyDescent="0.4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c r="O5933" s="5">
        <f t="shared" si="184"/>
        <v>2021</v>
      </c>
      <c r="P5933" s="5" t="str">
        <f t="shared" si="185"/>
        <v>Jun</v>
      </c>
    </row>
    <row r="5934" spans="2:16" ht="14.25" customHeight="1" x14ac:dyDescent="0.4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c r="O5934" s="5">
        <f t="shared" si="184"/>
        <v>2021</v>
      </c>
      <c r="P5934" s="5" t="str">
        <f t="shared" si="185"/>
        <v>Jun</v>
      </c>
    </row>
    <row r="5935" spans="2:16" ht="14.25" customHeight="1" x14ac:dyDescent="0.4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c r="O5935" s="5">
        <f t="shared" si="184"/>
        <v>2021</v>
      </c>
      <c r="P5935" s="5" t="str">
        <f t="shared" si="185"/>
        <v>Jun</v>
      </c>
    </row>
    <row r="5936" spans="2:16" ht="14.25" customHeight="1" x14ac:dyDescent="0.4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c r="O5936" s="5">
        <f t="shared" si="184"/>
        <v>2021</v>
      </c>
      <c r="P5936" s="5" t="str">
        <f t="shared" si="185"/>
        <v>Jun</v>
      </c>
    </row>
    <row r="5937" spans="2:16" ht="14.25" customHeight="1" x14ac:dyDescent="0.4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c r="O5937" s="5">
        <f t="shared" si="184"/>
        <v>2021</v>
      </c>
      <c r="P5937" s="5" t="str">
        <f t="shared" si="185"/>
        <v>Jul</v>
      </c>
    </row>
    <row r="5938" spans="2:16" ht="14.25" customHeight="1" x14ac:dyDescent="0.4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c r="O5938" s="5">
        <f t="shared" si="184"/>
        <v>2021</v>
      </c>
      <c r="P5938" s="5" t="str">
        <f t="shared" si="185"/>
        <v>Jul</v>
      </c>
    </row>
    <row r="5939" spans="2:16" ht="14.25" customHeight="1" x14ac:dyDescent="0.4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c r="O5939" s="5">
        <f t="shared" si="184"/>
        <v>2021</v>
      </c>
      <c r="P5939" s="5" t="str">
        <f t="shared" si="185"/>
        <v>Jul</v>
      </c>
    </row>
    <row r="5940" spans="2:16" ht="14.25" customHeight="1" x14ac:dyDescent="0.4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c r="O5940" s="5">
        <f t="shared" si="184"/>
        <v>2021</v>
      </c>
      <c r="P5940" s="5" t="str">
        <f t="shared" si="185"/>
        <v>Jul</v>
      </c>
    </row>
    <row r="5941" spans="2:16" ht="14.25" customHeight="1" x14ac:dyDescent="0.4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c r="O5941" s="5">
        <f t="shared" si="184"/>
        <v>2021</v>
      </c>
      <c r="P5941" s="5" t="str">
        <f t="shared" si="185"/>
        <v>Jul</v>
      </c>
    </row>
    <row r="5942" spans="2:16" ht="14.25" customHeight="1" x14ac:dyDescent="0.4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c r="O5942" s="5">
        <f t="shared" si="184"/>
        <v>2021</v>
      </c>
      <c r="P5942" s="5" t="str">
        <f t="shared" si="185"/>
        <v>Jul</v>
      </c>
    </row>
    <row r="5943" spans="2:16" ht="14.25" customHeight="1" x14ac:dyDescent="0.4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c r="O5943" s="5">
        <f t="shared" si="184"/>
        <v>2021</v>
      </c>
      <c r="P5943" s="5" t="str">
        <f t="shared" si="185"/>
        <v>Aug</v>
      </c>
    </row>
    <row r="5944" spans="2:16" ht="14.25" customHeight="1" x14ac:dyDescent="0.4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c r="O5944" s="5">
        <f t="shared" si="184"/>
        <v>2021</v>
      </c>
      <c r="P5944" s="5" t="str">
        <f t="shared" si="185"/>
        <v>Aug</v>
      </c>
    </row>
    <row r="5945" spans="2:16" ht="14.25" customHeight="1" x14ac:dyDescent="0.4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c r="O5945" s="5">
        <f t="shared" si="184"/>
        <v>2021</v>
      </c>
      <c r="P5945" s="5" t="str">
        <f t="shared" si="185"/>
        <v>Aug</v>
      </c>
    </row>
    <row r="5946" spans="2:16" ht="14.25" customHeight="1" x14ac:dyDescent="0.4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c r="O5946" s="5">
        <f t="shared" si="184"/>
        <v>2021</v>
      </c>
      <c r="P5946" s="5" t="str">
        <f t="shared" si="185"/>
        <v>Aug</v>
      </c>
    </row>
    <row r="5947" spans="2:16" ht="14.25" customHeight="1" x14ac:dyDescent="0.4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c r="O5947" s="5">
        <f t="shared" si="184"/>
        <v>2021</v>
      </c>
      <c r="P5947" s="5" t="str">
        <f t="shared" si="185"/>
        <v>Aug</v>
      </c>
    </row>
    <row r="5948" spans="2:16" ht="14.25" customHeight="1" x14ac:dyDescent="0.4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c r="O5948" s="5">
        <f t="shared" si="184"/>
        <v>2021</v>
      </c>
      <c r="P5948" s="5" t="str">
        <f t="shared" si="185"/>
        <v>Aug</v>
      </c>
    </row>
    <row r="5949" spans="2:16" ht="14.25" customHeight="1" x14ac:dyDescent="0.4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c r="O5949" s="5">
        <f t="shared" si="184"/>
        <v>2021</v>
      </c>
      <c r="P5949" s="5" t="str">
        <f t="shared" si="185"/>
        <v>Sep</v>
      </c>
    </row>
    <row r="5950" spans="2:16" ht="14.25" customHeight="1" x14ac:dyDescent="0.4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c r="O5950" s="5">
        <f t="shared" si="184"/>
        <v>2021</v>
      </c>
      <c r="P5950" s="5" t="str">
        <f t="shared" si="185"/>
        <v>Sep</v>
      </c>
    </row>
    <row r="5951" spans="2:16" ht="14.25" customHeight="1" x14ac:dyDescent="0.4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c r="O5951" s="5">
        <f t="shared" si="184"/>
        <v>2021</v>
      </c>
      <c r="P5951" s="5" t="str">
        <f t="shared" si="185"/>
        <v>Sep</v>
      </c>
    </row>
    <row r="5952" spans="2:16" ht="14.25" customHeight="1" x14ac:dyDescent="0.4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c r="O5952" s="5">
        <f t="shared" si="184"/>
        <v>2021</v>
      </c>
      <c r="P5952" s="5" t="str">
        <f t="shared" si="185"/>
        <v>Sep</v>
      </c>
    </row>
    <row r="5953" spans="2:16" ht="14.25" customHeight="1" x14ac:dyDescent="0.4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c r="O5953" s="5">
        <f t="shared" si="184"/>
        <v>2021</v>
      </c>
      <c r="P5953" s="5" t="str">
        <f t="shared" si="185"/>
        <v>Sep</v>
      </c>
    </row>
    <row r="5954" spans="2:16" ht="14.25" customHeight="1" x14ac:dyDescent="0.4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c r="O5954" s="5">
        <f t="shared" si="184"/>
        <v>2021</v>
      </c>
      <c r="P5954" s="5" t="str">
        <f t="shared" si="185"/>
        <v>Sep</v>
      </c>
    </row>
    <row r="5955" spans="2:16" ht="14.25" customHeight="1" x14ac:dyDescent="0.4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c r="O5955" s="5">
        <f t="shared" si="184"/>
        <v>2021</v>
      </c>
      <c r="P5955" s="5" t="str">
        <f t="shared" si="185"/>
        <v>Oct</v>
      </c>
    </row>
    <row r="5956" spans="2:16" ht="14.25" customHeight="1" x14ac:dyDescent="0.4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c r="O5956" s="5">
        <f t="shared" si="184"/>
        <v>2021</v>
      </c>
      <c r="P5956" s="5" t="str">
        <f t="shared" si="185"/>
        <v>Oct</v>
      </c>
    </row>
    <row r="5957" spans="2:16" ht="14.25" customHeight="1" x14ac:dyDescent="0.4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c r="O5957" s="5">
        <f t="shared" si="184"/>
        <v>2021</v>
      </c>
      <c r="P5957" s="5" t="str">
        <f t="shared" si="185"/>
        <v>Oct</v>
      </c>
    </row>
    <row r="5958" spans="2:16" ht="14.25" customHeight="1" x14ac:dyDescent="0.4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c r="O5958" s="5">
        <f t="shared" si="184"/>
        <v>2021</v>
      </c>
      <c r="P5958" s="5" t="str">
        <f t="shared" si="185"/>
        <v>Oct</v>
      </c>
    </row>
    <row r="5959" spans="2:16" ht="14.25" customHeight="1" x14ac:dyDescent="0.4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c r="O5959" s="5">
        <f t="shared" ref="O5959:O6022" si="186">YEAR(D5959)</f>
        <v>2021</v>
      </c>
      <c r="P5959" s="5" t="str">
        <f t="shared" ref="P5959:P6022" si="187">TEXT(D5959, "mmm")</f>
        <v>Oct</v>
      </c>
    </row>
    <row r="5960" spans="2:16" ht="14.25" customHeight="1" x14ac:dyDescent="0.4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c r="O5960" s="5">
        <f t="shared" si="186"/>
        <v>2021</v>
      </c>
      <c r="P5960" s="5" t="str">
        <f t="shared" si="187"/>
        <v>Oct</v>
      </c>
    </row>
    <row r="5961" spans="2:16" ht="14.25" customHeight="1" x14ac:dyDescent="0.4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c r="O5961" s="5">
        <f t="shared" si="186"/>
        <v>2021</v>
      </c>
      <c r="P5961" s="5" t="str">
        <f t="shared" si="187"/>
        <v>Nov</v>
      </c>
    </row>
    <row r="5962" spans="2:16" ht="14.25" customHeight="1" x14ac:dyDescent="0.4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c r="O5962" s="5">
        <f t="shared" si="186"/>
        <v>2021</v>
      </c>
      <c r="P5962" s="5" t="str">
        <f t="shared" si="187"/>
        <v>Nov</v>
      </c>
    </row>
    <row r="5963" spans="2:16" ht="14.25" customHeight="1" x14ac:dyDescent="0.4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c r="O5963" s="5">
        <f t="shared" si="186"/>
        <v>2021</v>
      </c>
      <c r="P5963" s="5" t="str">
        <f t="shared" si="187"/>
        <v>Nov</v>
      </c>
    </row>
    <row r="5964" spans="2:16" ht="14.25" customHeight="1" x14ac:dyDescent="0.4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c r="O5964" s="5">
        <f t="shared" si="186"/>
        <v>2021</v>
      </c>
      <c r="P5964" s="5" t="str">
        <f t="shared" si="187"/>
        <v>Nov</v>
      </c>
    </row>
    <row r="5965" spans="2:16" ht="14.25" customHeight="1" x14ac:dyDescent="0.4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c r="O5965" s="5">
        <f t="shared" si="186"/>
        <v>2021</v>
      </c>
      <c r="P5965" s="5" t="str">
        <f t="shared" si="187"/>
        <v>Nov</v>
      </c>
    </row>
    <row r="5966" spans="2:16" ht="14.25" customHeight="1" x14ac:dyDescent="0.4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c r="O5966" s="5">
        <f t="shared" si="186"/>
        <v>2021</v>
      </c>
      <c r="P5966" s="5" t="str">
        <f t="shared" si="187"/>
        <v>Nov</v>
      </c>
    </row>
    <row r="5967" spans="2:16" ht="14.25" customHeight="1" x14ac:dyDescent="0.4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c r="O5967" s="5">
        <f t="shared" si="186"/>
        <v>2021</v>
      </c>
      <c r="P5967" s="5" t="str">
        <f t="shared" si="187"/>
        <v>Dec</v>
      </c>
    </row>
    <row r="5968" spans="2:16" ht="14.25" customHeight="1" x14ac:dyDescent="0.4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c r="O5968" s="5">
        <f t="shared" si="186"/>
        <v>2021</v>
      </c>
      <c r="P5968" s="5" t="str">
        <f t="shared" si="187"/>
        <v>Dec</v>
      </c>
    </row>
    <row r="5969" spans="2:16" ht="14.25" customHeight="1" x14ac:dyDescent="0.4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c r="O5969" s="5">
        <f t="shared" si="186"/>
        <v>2021</v>
      </c>
      <c r="P5969" s="5" t="str">
        <f t="shared" si="187"/>
        <v>Dec</v>
      </c>
    </row>
    <row r="5970" spans="2:16" ht="14.25" customHeight="1" x14ac:dyDescent="0.4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c r="O5970" s="5">
        <f t="shared" si="186"/>
        <v>2021</v>
      </c>
      <c r="P5970" s="5" t="str">
        <f t="shared" si="187"/>
        <v>Dec</v>
      </c>
    </row>
    <row r="5971" spans="2:16" ht="14.25" customHeight="1" x14ac:dyDescent="0.4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c r="O5971" s="5">
        <f t="shared" si="186"/>
        <v>2021</v>
      </c>
      <c r="P5971" s="5" t="str">
        <f t="shared" si="187"/>
        <v>Dec</v>
      </c>
    </row>
    <row r="5972" spans="2:16" ht="14.25" customHeight="1" x14ac:dyDescent="0.4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c r="O5972" s="5">
        <f t="shared" si="186"/>
        <v>2021</v>
      </c>
      <c r="P5972" s="5" t="str">
        <f t="shared" si="187"/>
        <v>Dec</v>
      </c>
    </row>
    <row r="5973" spans="2:16" ht="14.25" customHeight="1" x14ac:dyDescent="0.4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c r="O5973" s="5">
        <f t="shared" si="186"/>
        <v>2021</v>
      </c>
      <c r="P5973" s="5" t="str">
        <f t="shared" si="187"/>
        <v>Jan</v>
      </c>
    </row>
    <row r="5974" spans="2:16" ht="14.25" customHeight="1" x14ac:dyDescent="0.4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c r="O5974" s="5">
        <f t="shared" si="186"/>
        <v>2021</v>
      </c>
      <c r="P5974" s="5" t="str">
        <f t="shared" si="187"/>
        <v>Jan</v>
      </c>
    </row>
    <row r="5975" spans="2:16" ht="14.25" customHeight="1" x14ac:dyDescent="0.4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c r="O5975" s="5">
        <f t="shared" si="186"/>
        <v>2021</v>
      </c>
      <c r="P5975" s="5" t="str">
        <f t="shared" si="187"/>
        <v>Jan</v>
      </c>
    </row>
    <row r="5976" spans="2:16" ht="14.25" customHeight="1" x14ac:dyDescent="0.4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c r="O5976" s="5">
        <f t="shared" si="186"/>
        <v>2021</v>
      </c>
      <c r="P5976" s="5" t="str">
        <f t="shared" si="187"/>
        <v>Jan</v>
      </c>
    </row>
    <row r="5977" spans="2:16" ht="14.25" customHeight="1" x14ac:dyDescent="0.4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c r="O5977" s="5">
        <f t="shared" si="186"/>
        <v>2021</v>
      </c>
      <c r="P5977" s="5" t="str">
        <f t="shared" si="187"/>
        <v>Jan</v>
      </c>
    </row>
    <row r="5978" spans="2:16" ht="14.25" customHeight="1" x14ac:dyDescent="0.4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c r="O5978" s="5">
        <f t="shared" si="186"/>
        <v>2021</v>
      </c>
      <c r="P5978" s="5" t="str">
        <f t="shared" si="187"/>
        <v>Jan</v>
      </c>
    </row>
    <row r="5979" spans="2:16" ht="14.25" customHeight="1" x14ac:dyDescent="0.4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c r="O5979" s="5">
        <f t="shared" si="186"/>
        <v>2021</v>
      </c>
      <c r="P5979" s="5" t="str">
        <f t="shared" si="187"/>
        <v>Feb</v>
      </c>
    </row>
    <row r="5980" spans="2:16" ht="14.25" customHeight="1" x14ac:dyDescent="0.4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c r="O5980" s="5">
        <f t="shared" si="186"/>
        <v>2021</v>
      </c>
      <c r="P5980" s="5" t="str">
        <f t="shared" si="187"/>
        <v>Feb</v>
      </c>
    </row>
    <row r="5981" spans="2:16" ht="14.25" customHeight="1" x14ac:dyDescent="0.4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c r="O5981" s="5">
        <f t="shared" si="186"/>
        <v>2021</v>
      </c>
      <c r="P5981" s="5" t="str">
        <f t="shared" si="187"/>
        <v>Feb</v>
      </c>
    </row>
    <row r="5982" spans="2:16" ht="14.25" customHeight="1" x14ac:dyDescent="0.4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c r="O5982" s="5">
        <f t="shared" si="186"/>
        <v>2021</v>
      </c>
      <c r="P5982" s="5" t="str">
        <f t="shared" si="187"/>
        <v>Feb</v>
      </c>
    </row>
    <row r="5983" spans="2:16" ht="14.25" customHeight="1" x14ac:dyDescent="0.4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c r="O5983" s="5">
        <f t="shared" si="186"/>
        <v>2021</v>
      </c>
      <c r="P5983" s="5" t="str">
        <f t="shared" si="187"/>
        <v>Feb</v>
      </c>
    </row>
    <row r="5984" spans="2:16" ht="14.25" customHeight="1" x14ac:dyDescent="0.4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c r="O5984" s="5">
        <f t="shared" si="186"/>
        <v>2021</v>
      </c>
      <c r="P5984" s="5" t="str">
        <f t="shared" si="187"/>
        <v>Feb</v>
      </c>
    </row>
    <row r="5985" spans="2:16" ht="14.25" customHeight="1" x14ac:dyDescent="0.4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c r="O5985" s="5">
        <f t="shared" si="186"/>
        <v>2021</v>
      </c>
      <c r="P5985" s="5" t="str">
        <f t="shared" si="187"/>
        <v>Mar</v>
      </c>
    </row>
    <row r="5986" spans="2:16" ht="14.25" customHeight="1" x14ac:dyDescent="0.4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c r="O5986" s="5">
        <f t="shared" si="186"/>
        <v>2021</v>
      </c>
      <c r="P5986" s="5" t="str">
        <f t="shared" si="187"/>
        <v>Mar</v>
      </c>
    </row>
    <row r="5987" spans="2:16" ht="14.25" customHeight="1" x14ac:dyDescent="0.4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c r="O5987" s="5">
        <f t="shared" si="186"/>
        <v>2021</v>
      </c>
      <c r="P5987" s="5" t="str">
        <f t="shared" si="187"/>
        <v>Mar</v>
      </c>
    </row>
    <row r="5988" spans="2:16" ht="14.25" customHeight="1" x14ac:dyDescent="0.4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c r="O5988" s="5">
        <f t="shared" si="186"/>
        <v>2021</v>
      </c>
      <c r="P5988" s="5" t="str">
        <f t="shared" si="187"/>
        <v>Mar</v>
      </c>
    </row>
    <row r="5989" spans="2:16" ht="14.25" customHeight="1" x14ac:dyDescent="0.4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c r="O5989" s="5">
        <f t="shared" si="186"/>
        <v>2021</v>
      </c>
      <c r="P5989" s="5" t="str">
        <f t="shared" si="187"/>
        <v>Mar</v>
      </c>
    </row>
    <row r="5990" spans="2:16" ht="14.25" customHeight="1" x14ac:dyDescent="0.4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c r="O5990" s="5">
        <f t="shared" si="186"/>
        <v>2021</v>
      </c>
      <c r="P5990" s="5" t="str">
        <f t="shared" si="187"/>
        <v>Mar</v>
      </c>
    </row>
    <row r="5991" spans="2:16" ht="14.25" customHeight="1" x14ac:dyDescent="0.4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c r="O5991" s="5">
        <f t="shared" si="186"/>
        <v>2021</v>
      </c>
      <c r="P5991" s="5" t="str">
        <f t="shared" si="187"/>
        <v>Apr</v>
      </c>
    </row>
    <row r="5992" spans="2:16" ht="14.25" customHeight="1" x14ac:dyDescent="0.4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c r="O5992" s="5">
        <f t="shared" si="186"/>
        <v>2021</v>
      </c>
      <c r="P5992" s="5" t="str">
        <f t="shared" si="187"/>
        <v>Apr</v>
      </c>
    </row>
    <row r="5993" spans="2:16" ht="14.25" customHeight="1" x14ac:dyDescent="0.4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c r="O5993" s="5">
        <f t="shared" si="186"/>
        <v>2021</v>
      </c>
      <c r="P5993" s="5" t="str">
        <f t="shared" si="187"/>
        <v>Apr</v>
      </c>
    </row>
    <row r="5994" spans="2:16" ht="14.25" customHeight="1" x14ac:dyDescent="0.4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c r="O5994" s="5">
        <f t="shared" si="186"/>
        <v>2021</v>
      </c>
      <c r="P5994" s="5" t="str">
        <f t="shared" si="187"/>
        <v>Apr</v>
      </c>
    </row>
    <row r="5995" spans="2:16" ht="14.25" customHeight="1" x14ac:dyDescent="0.4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c r="O5995" s="5">
        <f t="shared" si="186"/>
        <v>2021</v>
      </c>
      <c r="P5995" s="5" t="str">
        <f t="shared" si="187"/>
        <v>Apr</v>
      </c>
    </row>
    <row r="5996" spans="2:16" ht="14.25" customHeight="1" x14ac:dyDescent="0.4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c r="O5996" s="5">
        <f t="shared" si="186"/>
        <v>2021</v>
      </c>
      <c r="P5996" s="5" t="str">
        <f t="shared" si="187"/>
        <v>Apr</v>
      </c>
    </row>
    <row r="5997" spans="2:16" ht="14.25" customHeight="1" x14ac:dyDescent="0.4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c r="O5997" s="5">
        <f t="shared" si="186"/>
        <v>2021</v>
      </c>
      <c r="P5997" s="5" t="str">
        <f t="shared" si="187"/>
        <v>May</v>
      </c>
    </row>
    <row r="5998" spans="2:16" ht="14.25" customHeight="1" x14ac:dyDescent="0.4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c r="O5998" s="5">
        <f t="shared" si="186"/>
        <v>2021</v>
      </c>
      <c r="P5998" s="5" t="str">
        <f t="shared" si="187"/>
        <v>May</v>
      </c>
    </row>
    <row r="5999" spans="2:16" ht="14.25" customHeight="1" x14ac:dyDescent="0.4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c r="O5999" s="5">
        <f t="shared" si="186"/>
        <v>2021</v>
      </c>
      <c r="P5999" s="5" t="str">
        <f t="shared" si="187"/>
        <v>May</v>
      </c>
    </row>
    <row r="6000" spans="2:16" ht="14.25" customHeight="1" x14ac:dyDescent="0.4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c r="O6000" s="5">
        <f t="shared" si="186"/>
        <v>2021</v>
      </c>
      <c r="P6000" s="5" t="str">
        <f t="shared" si="187"/>
        <v>May</v>
      </c>
    </row>
    <row r="6001" spans="2:16" ht="14.25" customHeight="1" x14ac:dyDescent="0.4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c r="O6001" s="5">
        <f t="shared" si="186"/>
        <v>2021</v>
      </c>
      <c r="P6001" s="5" t="str">
        <f t="shared" si="187"/>
        <v>May</v>
      </c>
    </row>
    <row r="6002" spans="2:16" ht="14.25" customHeight="1" x14ac:dyDescent="0.4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c r="O6002" s="5">
        <f t="shared" si="186"/>
        <v>2021</v>
      </c>
      <c r="P6002" s="5" t="str">
        <f t="shared" si="187"/>
        <v>May</v>
      </c>
    </row>
    <row r="6003" spans="2:16" ht="14.25" customHeight="1" x14ac:dyDescent="0.4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c r="O6003" s="5">
        <f t="shared" si="186"/>
        <v>2021</v>
      </c>
      <c r="P6003" s="5" t="str">
        <f t="shared" si="187"/>
        <v>Jun</v>
      </c>
    </row>
    <row r="6004" spans="2:16" ht="14.25" customHeight="1" x14ac:dyDescent="0.4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c r="O6004" s="5">
        <f t="shared" si="186"/>
        <v>2021</v>
      </c>
      <c r="P6004" s="5" t="str">
        <f t="shared" si="187"/>
        <v>Jun</v>
      </c>
    </row>
    <row r="6005" spans="2:16" ht="14.25" customHeight="1" x14ac:dyDescent="0.4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c r="O6005" s="5">
        <f t="shared" si="186"/>
        <v>2021</v>
      </c>
      <c r="P6005" s="5" t="str">
        <f t="shared" si="187"/>
        <v>Jun</v>
      </c>
    </row>
    <row r="6006" spans="2:16" ht="14.25" customHeight="1" x14ac:dyDescent="0.4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c r="O6006" s="5">
        <f t="shared" si="186"/>
        <v>2021</v>
      </c>
      <c r="P6006" s="5" t="str">
        <f t="shared" si="187"/>
        <v>Jun</v>
      </c>
    </row>
    <row r="6007" spans="2:16" ht="14.25" customHeight="1" x14ac:dyDescent="0.4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c r="O6007" s="5">
        <f t="shared" si="186"/>
        <v>2021</v>
      </c>
      <c r="P6007" s="5" t="str">
        <f t="shared" si="187"/>
        <v>Jun</v>
      </c>
    </row>
    <row r="6008" spans="2:16" ht="14.25" customHeight="1" x14ac:dyDescent="0.4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c r="O6008" s="5">
        <f t="shared" si="186"/>
        <v>2021</v>
      </c>
      <c r="P6008" s="5" t="str">
        <f t="shared" si="187"/>
        <v>Jun</v>
      </c>
    </row>
    <row r="6009" spans="2:16" ht="14.25" customHeight="1" x14ac:dyDescent="0.4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c r="O6009" s="5">
        <f t="shared" si="186"/>
        <v>2021</v>
      </c>
      <c r="P6009" s="5" t="str">
        <f t="shared" si="187"/>
        <v>Jul</v>
      </c>
    </row>
    <row r="6010" spans="2:16" ht="14.25" customHeight="1" x14ac:dyDescent="0.4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c r="O6010" s="5">
        <f t="shared" si="186"/>
        <v>2021</v>
      </c>
      <c r="P6010" s="5" t="str">
        <f t="shared" si="187"/>
        <v>Jul</v>
      </c>
    </row>
    <row r="6011" spans="2:16" ht="14.25" customHeight="1" x14ac:dyDescent="0.4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c r="O6011" s="5">
        <f t="shared" si="186"/>
        <v>2021</v>
      </c>
      <c r="P6011" s="5" t="str">
        <f t="shared" si="187"/>
        <v>Jul</v>
      </c>
    </row>
    <row r="6012" spans="2:16" ht="14.25" customHeight="1" x14ac:dyDescent="0.4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c r="O6012" s="5">
        <f t="shared" si="186"/>
        <v>2021</v>
      </c>
      <c r="P6012" s="5" t="str">
        <f t="shared" si="187"/>
        <v>Jul</v>
      </c>
    </row>
    <row r="6013" spans="2:16" ht="14.25" customHeight="1" x14ac:dyDescent="0.4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c r="O6013" s="5">
        <f t="shared" si="186"/>
        <v>2021</v>
      </c>
      <c r="P6013" s="5" t="str">
        <f t="shared" si="187"/>
        <v>Jul</v>
      </c>
    </row>
    <row r="6014" spans="2:16" ht="14.25" customHeight="1" x14ac:dyDescent="0.4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c r="O6014" s="5">
        <f t="shared" si="186"/>
        <v>2021</v>
      </c>
      <c r="P6014" s="5" t="str">
        <f t="shared" si="187"/>
        <v>Jul</v>
      </c>
    </row>
    <row r="6015" spans="2:16" ht="14.25" customHeight="1" x14ac:dyDescent="0.4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c r="O6015" s="5">
        <f t="shared" si="186"/>
        <v>2021</v>
      </c>
      <c r="P6015" s="5" t="str">
        <f t="shared" si="187"/>
        <v>Aug</v>
      </c>
    </row>
    <row r="6016" spans="2:16" ht="14.25" customHeight="1" x14ac:dyDescent="0.4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c r="O6016" s="5">
        <f t="shared" si="186"/>
        <v>2021</v>
      </c>
      <c r="P6016" s="5" t="str">
        <f t="shared" si="187"/>
        <v>Aug</v>
      </c>
    </row>
    <row r="6017" spans="2:16" ht="14.25" customHeight="1" x14ac:dyDescent="0.4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c r="O6017" s="5">
        <f t="shared" si="186"/>
        <v>2021</v>
      </c>
      <c r="P6017" s="5" t="str">
        <f t="shared" si="187"/>
        <v>Aug</v>
      </c>
    </row>
    <row r="6018" spans="2:16" ht="14.25" customHeight="1" x14ac:dyDescent="0.4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c r="O6018" s="5">
        <f t="shared" si="186"/>
        <v>2021</v>
      </c>
      <c r="P6018" s="5" t="str">
        <f t="shared" si="187"/>
        <v>Aug</v>
      </c>
    </row>
    <row r="6019" spans="2:16" ht="14.25" customHeight="1" x14ac:dyDescent="0.4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c r="O6019" s="5">
        <f t="shared" si="186"/>
        <v>2021</v>
      </c>
      <c r="P6019" s="5" t="str">
        <f t="shared" si="187"/>
        <v>Aug</v>
      </c>
    </row>
    <row r="6020" spans="2:16" ht="14.25" customHeight="1" x14ac:dyDescent="0.4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c r="O6020" s="5">
        <f t="shared" si="186"/>
        <v>2021</v>
      </c>
      <c r="P6020" s="5" t="str">
        <f t="shared" si="187"/>
        <v>Aug</v>
      </c>
    </row>
    <row r="6021" spans="2:16" ht="14.25" customHeight="1" x14ac:dyDescent="0.4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c r="O6021" s="5">
        <f t="shared" si="186"/>
        <v>2021</v>
      </c>
      <c r="P6021" s="5" t="str">
        <f t="shared" si="187"/>
        <v>Sep</v>
      </c>
    </row>
    <row r="6022" spans="2:16" ht="14.25" customHeight="1" x14ac:dyDescent="0.4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c r="O6022" s="5">
        <f t="shared" si="186"/>
        <v>2021</v>
      </c>
      <c r="P6022" s="5" t="str">
        <f t="shared" si="187"/>
        <v>Sep</v>
      </c>
    </row>
    <row r="6023" spans="2:16" ht="14.25" customHeight="1" x14ac:dyDescent="0.4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c r="O6023" s="5">
        <f t="shared" ref="O6023:O6086" si="188">YEAR(D6023)</f>
        <v>2021</v>
      </c>
      <c r="P6023" s="5" t="str">
        <f t="shared" ref="P6023:P6086" si="189">TEXT(D6023, "mmm")</f>
        <v>Sep</v>
      </c>
    </row>
    <row r="6024" spans="2:16" ht="14.25" customHeight="1" x14ac:dyDescent="0.4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c r="O6024" s="5">
        <f t="shared" si="188"/>
        <v>2021</v>
      </c>
      <c r="P6024" s="5" t="str">
        <f t="shared" si="189"/>
        <v>Sep</v>
      </c>
    </row>
    <row r="6025" spans="2:16" ht="14.25" customHeight="1" x14ac:dyDescent="0.4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c r="O6025" s="5">
        <f t="shared" si="188"/>
        <v>2021</v>
      </c>
      <c r="P6025" s="5" t="str">
        <f t="shared" si="189"/>
        <v>Sep</v>
      </c>
    </row>
    <row r="6026" spans="2:16" ht="14.25" customHeight="1" x14ac:dyDescent="0.4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c r="O6026" s="5">
        <f t="shared" si="188"/>
        <v>2021</v>
      </c>
      <c r="P6026" s="5" t="str">
        <f t="shared" si="189"/>
        <v>Sep</v>
      </c>
    </row>
    <row r="6027" spans="2:16" ht="14.25" customHeight="1" x14ac:dyDescent="0.4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c r="O6027" s="5">
        <f t="shared" si="188"/>
        <v>2021</v>
      </c>
      <c r="P6027" s="5" t="str">
        <f t="shared" si="189"/>
        <v>Oct</v>
      </c>
    </row>
    <row r="6028" spans="2:16" ht="14.25" customHeight="1" x14ac:dyDescent="0.4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c r="O6028" s="5">
        <f t="shared" si="188"/>
        <v>2021</v>
      </c>
      <c r="P6028" s="5" t="str">
        <f t="shared" si="189"/>
        <v>Oct</v>
      </c>
    </row>
    <row r="6029" spans="2:16" ht="14.25" customHeight="1" x14ac:dyDescent="0.4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c r="O6029" s="5">
        <f t="shared" si="188"/>
        <v>2021</v>
      </c>
      <c r="P6029" s="5" t="str">
        <f t="shared" si="189"/>
        <v>Oct</v>
      </c>
    </row>
    <row r="6030" spans="2:16" ht="14.25" customHeight="1" x14ac:dyDescent="0.4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c r="O6030" s="5">
        <f t="shared" si="188"/>
        <v>2021</v>
      </c>
      <c r="P6030" s="5" t="str">
        <f t="shared" si="189"/>
        <v>Oct</v>
      </c>
    </row>
    <row r="6031" spans="2:16" ht="14.25" customHeight="1" x14ac:dyDescent="0.4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c r="O6031" s="5">
        <f t="shared" si="188"/>
        <v>2021</v>
      </c>
      <c r="P6031" s="5" t="str">
        <f t="shared" si="189"/>
        <v>Oct</v>
      </c>
    </row>
    <row r="6032" spans="2:16" ht="14.25" customHeight="1" x14ac:dyDescent="0.4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c r="O6032" s="5">
        <f t="shared" si="188"/>
        <v>2021</v>
      </c>
      <c r="P6032" s="5" t="str">
        <f t="shared" si="189"/>
        <v>Oct</v>
      </c>
    </row>
    <row r="6033" spans="2:16" ht="14.25" customHeight="1" x14ac:dyDescent="0.4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c r="O6033" s="5">
        <f t="shared" si="188"/>
        <v>2021</v>
      </c>
      <c r="P6033" s="5" t="str">
        <f t="shared" si="189"/>
        <v>Nov</v>
      </c>
    </row>
    <row r="6034" spans="2:16" ht="14.25" customHeight="1" x14ac:dyDescent="0.4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c r="O6034" s="5">
        <f t="shared" si="188"/>
        <v>2021</v>
      </c>
      <c r="P6034" s="5" t="str">
        <f t="shared" si="189"/>
        <v>Nov</v>
      </c>
    </row>
    <row r="6035" spans="2:16" ht="14.25" customHeight="1" x14ac:dyDescent="0.4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c r="O6035" s="5">
        <f t="shared" si="188"/>
        <v>2021</v>
      </c>
      <c r="P6035" s="5" t="str">
        <f t="shared" si="189"/>
        <v>Nov</v>
      </c>
    </row>
    <row r="6036" spans="2:16" ht="14.25" customHeight="1" x14ac:dyDescent="0.4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c r="O6036" s="5">
        <f t="shared" si="188"/>
        <v>2021</v>
      </c>
      <c r="P6036" s="5" t="str">
        <f t="shared" si="189"/>
        <v>Nov</v>
      </c>
    </row>
    <row r="6037" spans="2:16" ht="14.25" customHeight="1" x14ac:dyDescent="0.4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c r="O6037" s="5">
        <f t="shared" si="188"/>
        <v>2021</v>
      </c>
      <c r="P6037" s="5" t="str">
        <f t="shared" si="189"/>
        <v>Nov</v>
      </c>
    </row>
    <row r="6038" spans="2:16" ht="14.25" customHeight="1" x14ac:dyDescent="0.4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c r="O6038" s="5">
        <f t="shared" si="188"/>
        <v>2021</v>
      </c>
      <c r="P6038" s="5" t="str">
        <f t="shared" si="189"/>
        <v>Nov</v>
      </c>
    </row>
    <row r="6039" spans="2:16" ht="14.25" customHeight="1" x14ac:dyDescent="0.4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c r="O6039" s="5">
        <f t="shared" si="188"/>
        <v>2021</v>
      </c>
      <c r="P6039" s="5" t="str">
        <f t="shared" si="189"/>
        <v>Dec</v>
      </c>
    </row>
    <row r="6040" spans="2:16" ht="14.25" customHeight="1" x14ac:dyDescent="0.4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c r="O6040" s="5">
        <f t="shared" si="188"/>
        <v>2021</v>
      </c>
      <c r="P6040" s="5" t="str">
        <f t="shared" si="189"/>
        <v>Dec</v>
      </c>
    </row>
    <row r="6041" spans="2:16" ht="14.25" customHeight="1" x14ac:dyDescent="0.4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c r="O6041" s="5">
        <f t="shared" si="188"/>
        <v>2021</v>
      </c>
      <c r="P6041" s="5" t="str">
        <f t="shared" si="189"/>
        <v>Dec</v>
      </c>
    </row>
    <row r="6042" spans="2:16" ht="14.25" customHeight="1" x14ac:dyDescent="0.4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c r="O6042" s="5">
        <f t="shared" si="188"/>
        <v>2021</v>
      </c>
      <c r="P6042" s="5" t="str">
        <f t="shared" si="189"/>
        <v>Dec</v>
      </c>
    </row>
    <row r="6043" spans="2:16" ht="14.25" customHeight="1" x14ac:dyDescent="0.4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c r="O6043" s="5">
        <f t="shared" si="188"/>
        <v>2021</v>
      </c>
      <c r="P6043" s="5" t="str">
        <f t="shared" si="189"/>
        <v>Dec</v>
      </c>
    </row>
    <row r="6044" spans="2:16" ht="14.25" customHeight="1" x14ac:dyDescent="0.4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c r="O6044" s="5">
        <f t="shared" si="188"/>
        <v>2021</v>
      </c>
      <c r="P6044" s="5" t="str">
        <f t="shared" si="189"/>
        <v>Dec</v>
      </c>
    </row>
    <row r="6045" spans="2:16" ht="14.25" customHeight="1" x14ac:dyDescent="0.4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c r="O6045" s="5">
        <f t="shared" si="188"/>
        <v>2021</v>
      </c>
      <c r="P6045" s="5" t="str">
        <f t="shared" si="189"/>
        <v>Jan</v>
      </c>
    </row>
    <row r="6046" spans="2:16" ht="14.25" customHeight="1" x14ac:dyDescent="0.4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c r="O6046" s="5">
        <f t="shared" si="188"/>
        <v>2021</v>
      </c>
      <c r="P6046" s="5" t="str">
        <f t="shared" si="189"/>
        <v>Jan</v>
      </c>
    </row>
    <row r="6047" spans="2:16" ht="14.25" customHeight="1" x14ac:dyDescent="0.4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c r="O6047" s="5">
        <f t="shared" si="188"/>
        <v>2021</v>
      </c>
      <c r="P6047" s="5" t="str">
        <f t="shared" si="189"/>
        <v>Jan</v>
      </c>
    </row>
    <row r="6048" spans="2:16" ht="14.25" customHeight="1" x14ac:dyDescent="0.4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c r="O6048" s="5">
        <f t="shared" si="188"/>
        <v>2021</v>
      </c>
      <c r="P6048" s="5" t="str">
        <f t="shared" si="189"/>
        <v>Jan</v>
      </c>
    </row>
    <row r="6049" spans="2:16" ht="14.25" customHeight="1" x14ac:dyDescent="0.4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c r="O6049" s="5">
        <f t="shared" si="188"/>
        <v>2021</v>
      </c>
      <c r="P6049" s="5" t="str">
        <f t="shared" si="189"/>
        <v>Jan</v>
      </c>
    </row>
    <row r="6050" spans="2:16" ht="14.25" customHeight="1" x14ac:dyDescent="0.4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c r="O6050" s="5">
        <f t="shared" si="188"/>
        <v>2021</v>
      </c>
      <c r="P6050" s="5" t="str">
        <f t="shared" si="189"/>
        <v>Jan</v>
      </c>
    </row>
    <row r="6051" spans="2:16" ht="14.25" customHeight="1" x14ac:dyDescent="0.4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c r="O6051" s="5">
        <f t="shared" si="188"/>
        <v>2021</v>
      </c>
      <c r="P6051" s="5" t="str">
        <f t="shared" si="189"/>
        <v>Feb</v>
      </c>
    </row>
    <row r="6052" spans="2:16" ht="14.25" customHeight="1" x14ac:dyDescent="0.4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c r="O6052" s="5">
        <f t="shared" si="188"/>
        <v>2021</v>
      </c>
      <c r="P6052" s="5" t="str">
        <f t="shared" si="189"/>
        <v>Feb</v>
      </c>
    </row>
    <row r="6053" spans="2:16" ht="14.25" customHeight="1" x14ac:dyDescent="0.4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c r="O6053" s="5">
        <f t="shared" si="188"/>
        <v>2021</v>
      </c>
      <c r="P6053" s="5" t="str">
        <f t="shared" si="189"/>
        <v>Feb</v>
      </c>
    </row>
    <row r="6054" spans="2:16" ht="14.25" customHeight="1" x14ac:dyDescent="0.4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c r="O6054" s="5">
        <f t="shared" si="188"/>
        <v>2021</v>
      </c>
      <c r="P6054" s="5" t="str">
        <f t="shared" si="189"/>
        <v>Feb</v>
      </c>
    </row>
    <row r="6055" spans="2:16" ht="14.25" customHeight="1" x14ac:dyDescent="0.4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c r="O6055" s="5">
        <f t="shared" si="188"/>
        <v>2021</v>
      </c>
      <c r="P6055" s="5" t="str">
        <f t="shared" si="189"/>
        <v>Feb</v>
      </c>
    </row>
    <row r="6056" spans="2:16" ht="14.25" customHeight="1" x14ac:dyDescent="0.4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c r="O6056" s="5">
        <f t="shared" si="188"/>
        <v>2021</v>
      </c>
      <c r="P6056" s="5" t="str">
        <f t="shared" si="189"/>
        <v>Feb</v>
      </c>
    </row>
    <row r="6057" spans="2:16" ht="14.25" customHeight="1" x14ac:dyDescent="0.4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c r="O6057" s="5">
        <f t="shared" si="188"/>
        <v>2021</v>
      </c>
      <c r="P6057" s="5" t="str">
        <f t="shared" si="189"/>
        <v>Mar</v>
      </c>
    </row>
    <row r="6058" spans="2:16" ht="14.25" customHeight="1" x14ac:dyDescent="0.4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c r="O6058" s="5">
        <f t="shared" si="188"/>
        <v>2021</v>
      </c>
      <c r="P6058" s="5" t="str">
        <f t="shared" si="189"/>
        <v>Mar</v>
      </c>
    </row>
    <row r="6059" spans="2:16" ht="14.25" customHeight="1" x14ac:dyDescent="0.4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c r="O6059" s="5">
        <f t="shared" si="188"/>
        <v>2021</v>
      </c>
      <c r="P6059" s="5" t="str">
        <f t="shared" si="189"/>
        <v>Mar</v>
      </c>
    </row>
    <row r="6060" spans="2:16" ht="14.25" customHeight="1" x14ac:dyDescent="0.4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c r="O6060" s="5">
        <f t="shared" si="188"/>
        <v>2021</v>
      </c>
      <c r="P6060" s="5" t="str">
        <f t="shared" si="189"/>
        <v>Mar</v>
      </c>
    </row>
    <row r="6061" spans="2:16" ht="14.25" customHeight="1" x14ac:dyDescent="0.4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c r="O6061" s="5">
        <f t="shared" si="188"/>
        <v>2021</v>
      </c>
      <c r="P6061" s="5" t="str">
        <f t="shared" si="189"/>
        <v>Mar</v>
      </c>
    </row>
    <row r="6062" spans="2:16" ht="14.25" customHeight="1" x14ac:dyDescent="0.4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c r="O6062" s="5">
        <f t="shared" si="188"/>
        <v>2021</v>
      </c>
      <c r="P6062" s="5" t="str">
        <f t="shared" si="189"/>
        <v>Mar</v>
      </c>
    </row>
    <row r="6063" spans="2:16" ht="14.25" customHeight="1" x14ac:dyDescent="0.4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c r="O6063" s="5">
        <f t="shared" si="188"/>
        <v>2021</v>
      </c>
      <c r="P6063" s="5" t="str">
        <f t="shared" si="189"/>
        <v>Apr</v>
      </c>
    </row>
    <row r="6064" spans="2:16" ht="14.25" customHeight="1" x14ac:dyDescent="0.4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c r="O6064" s="5">
        <f t="shared" si="188"/>
        <v>2021</v>
      </c>
      <c r="P6064" s="5" t="str">
        <f t="shared" si="189"/>
        <v>Apr</v>
      </c>
    </row>
    <row r="6065" spans="2:16" ht="14.25" customHeight="1" x14ac:dyDescent="0.4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c r="O6065" s="5">
        <f t="shared" si="188"/>
        <v>2021</v>
      </c>
      <c r="P6065" s="5" t="str">
        <f t="shared" si="189"/>
        <v>Apr</v>
      </c>
    </row>
    <row r="6066" spans="2:16" ht="14.25" customHeight="1" x14ac:dyDescent="0.4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c r="O6066" s="5">
        <f t="shared" si="188"/>
        <v>2021</v>
      </c>
      <c r="P6066" s="5" t="str">
        <f t="shared" si="189"/>
        <v>Apr</v>
      </c>
    </row>
    <row r="6067" spans="2:16" ht="14.25" customHeight="1" x14ac:dyDescent="0.4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c r="O6067" s="5">
        <f t="shared" si="188"/>
        <v>2021</v>
      </c>
      <c r="P6067" s="5" t="str">
        <f t="shared" si="189"/>
        <v>Apr</v>
      </c>
    </row>
    <row r="6068" spans="2:16" ht="14.25" customHeight="1" x14ac:dyDescent="0.4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c r="O6068" s="5">
        <f t="shared" si="188"/>
        <v>2021</v>
      </c>
      <c r="P6068" s="5" t="str">
        <f t="shared" si="189"/>
        <v>Apr</v>
      </c>
    </row>
    <row r="6069" spans="2:16" ht="14.25" customHeight="1" x14ac:dyDescent="0.4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c r="O6069" s="5">
        <f t="shared" si="188"/>
        <v>2021</v>
      </c>
      <c r="P6069" s="5" t="str">
        <f t="shared" si="189"/>
        <v>May</v>
      </c>
    </row>
    <row r="6070" spans="2:16" ht="14.25" customHeight="1" x14ac:dyDescent="0.4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c r="O6070" s="5">
        <f t="shared" si="188"/>
        <v>2021</v>
      </c>
      <c r="P6070" s="5" t="str">
        <f t="shared" si="189"/>
        <v>May</v>
      </c>
    </row>
    <row r="6071" spans="2:16" ht="14.25" customHeight="1" x14ac:dyDescent="0.4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c r="O6071" s="5">
        <f t="shared" si="188"/>
        <v>2021</v>
      </c>
      <c r="P6071" s="5" t="str">
        <f t="shared" si="189"/>
        <v>May</v>
      </c>
    </row>
    <row r="6072" spans="2:16" ht="14.25" customHeight="1" x14ac:dyDescent="0.4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c r="O6072" s="5">
        <f t="shared" si="188"/>
        <v>2021</v>
      </c>
      <c r="P6072" s="5" t="str">
        <f t="shared" si="189"/>
        <v>May</v>
      </c>
    </row>
    <row r="6073" spans="2:16" ht="14.25" customHeight="1" x14ac:dyDescent="0.4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c r="O6073" s="5">
        <f t="shared" si="188"/>
        <v>2021</v>
      </c>
      <c r="P6073" s="5" t="str">
        <f t="shared" si="189"/>
        <v>May</v>
      </c>
    </row>
    <row r="6074" spans="2:16" ht="14.25" customHeight="1" x14ac:dyDescent="0.4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c r="O6074" s="5">
        <f t="shared" si="188"/>
        <v>2021</v>
      </c>
      <c r="P6074" s="5" t="str">
        <f t="shared" si="189"/>
        <v>May</v>
      </c>
    </row>
    <row r="6075" spans="2:16" ht="14.25" customHeight="1" x14ac:dyDescent="0.4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c r="O6075" s="5">
        <f t="shared" si="188"/>
        <v>2021</v>
      </c>
      <c r="P6075" s="5" t="str">
        <f t="shared" si="189"/>
        <v>Jun</v>
      </c>
    </row>
    <row r="6076" spans="2:16" ht="14.25" customHeight="1" x14ac:dyDescent="0.4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c r="O6076" s="5">
        <f t="shared" si="188"/>
        <v>2021</v>
      </c>
      <c r="P6076" s="5" t="str">
        <f t="shared" si="189"/>
        <v>Jun</v>
      </c>
    </row>
    <row r="6077" spans="2:16" ht="14.25" customHeight="1" x14ac:dyDescent="0.4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c r="O6077" s="5">
        <f t="shared" si="188"/>
        <v>2021</v>
      </c>
      <c r="P6077" s="5" t="str">
        <f t="shared" si="189"/>
        <v>Jun</v>
      </c>
    </row>
    <row r="6078" spans="2:16" ht="14.25" customHeight="1" x14ac:dyDescent="0.4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c r="O6078" s="5">
        <f t="shared" si="188"/>
        <v>2021</v>
      </c>
      <c r="P6078" s="5" t="str">
        <f t="shared" si="189"/>
        <v>Jun</v>
      </c>
    </row>
    <row r="6079" spans="2:16" ht="14.25" customHeight="1" x14ac:dyDescent="0.4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c r="O6079" s="5">
        <f t="shared" si="188"/>
        <v>2021</v>
      </c>
      <c r="P6079" s="5" t="str">
        <f t="shared" si="189"/>
        <v>Jun</v>
      </c>
    </row>
    <row r="6080" spans="2:16" ht="14.25" customHeight="1" x14ac:dyDescent="0.4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c r="O6080" s="5">
        <f t="shared" si="188"/>
        <v>2021</v>
      </c>
      <c r="P6080" s="5" t="str">
        <f t="shared" si="189"/>
        <v>Jun</v>
      </c>
    </row>
    <row r="6081" spans="2:16" ht="14.25" customHeight="1" x14ac:dyDescent="0.4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c r="O6081" s="5">
        <f t="shared" si="188"/>
        <v>2021</v>
      </c>
      <c r="P6081" s="5" t="str">
        <f t="shared" si="189"/>
        <v>Jul</v>
      </c>
    </row>
    <row r="6082" spans="2:16" ht="14.25" customHeight="1" x14ac:dyDescent="0.4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c r="O6082" s="5">
        <f t="shared" si="188"/>
        <v>2021</v>
      </c>
      <c r="P6082" s="5" t="str">
        <f t="shared" si="189"/>
        <v>Jul</v>
      </c>
    </row>
    <row r="6083" spans="2:16" ht="14.25" customHeight="1" x14ac:dyDescent="0.4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c r="O6083" s="5">
        <f t="shared" si="188"/>
        <v>2021</v>
      </c>
      <c r="P6083" s="5" t="str">
        <f t="shared" si="189"/>
        <v>Jul</v>
      </c>
    </row>
    <row r="6084" spans="2:16" ht="14.25" customHeight="1" x14ac:dyDescent="0.4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c r="O6084" s="5">
        <f t="shared" si="188"/>
        <v>2021</v>
      </c>
      <c r="P6084" s="5" t="str">
        <f t="shared" si="189"/>
        <v>Jul</v>
      </c>
    </row>
    <row r="6085" spans="2:16" ht="14.25" customHeight="1" x14ac:dyDescent="0.4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c r="O6085" s="5">
        <f t="shared" si="188"/>
        <v>2021</v>
      </c>
      <c r="P6085" s="5" t="str">
        <f t="shared" si="189"/>
        <v>Jul</v>
      </c>
    </row>
    <row r="6086" spans="2:16" ht="14.25" customHeight="1" x14ac:dyDescent="0.4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c r="O6086" s="5">
        <f t="shared" si="188"/>
        <v>2021</v>
      </c>
      <c r="P6086" s="5" t="str">
        <f t="shared" si="189"/>
        <v>Jul</v>
      </c>
    </row>
    <row r="6087" spans="2:16" ht="14.25" customHeight="1" x14ac:dyDescent="0.4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c r="O6087" s="5">
        <f t="shared" ref="O6087:O6150" si="190">YEAR(D6087)</f>
        <v>2021</v>
      </c>
      <c r="P6087" s="5" t="str">
        <f t="shared" ref="P6087:P6150" si="191">TEXT(D6087, "mmm")</f>
        <v>Aug</v>
      </c>
    </row>
    <row r="6088" spans="2:16" ht="14.25" customHeight="1" x14ac:dyDescent="0.4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c r="O6088" s="5">
        <f t="shared" si="190"/>
        <v>2021</v>
      </c>
      <c r="P6088" s="5" t="str">
        <f t="shared" si="191"/>
        <v>Aug</v>
      </c>
    </row>
    <row r="6089" spans="2:16" ht="14.25" customHeight="1" x14ac:dyDescent="0.4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c r="O6089" s="5">
        <f t="shared" si="190"/>
        <v>2021</v>
      </c>
      <c r="P6089" s="5" t="str">
        <f t="shared" si="191"/>
        <v>Aug</v>
      </c>
    </row>
    <row r="6090" spans="2:16" ht="14.25" customHeight="1" x14ac:dyDescent="0.4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c r="O6090" s="5">
        <f t="shared" si="190"/>
        <v>2021</v>
      </c>
      <c r="P6090" s="5" t="str">
        <f t="shared" si="191"/>
        <v>Aug</v>
      </c>
    </row>
    <row r="6091" spans="2:16" ht="14.25" customHeight="1" x14ac:dyDescent="0.4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c r="O6091" s="5">
        <f t="shared" si="190"/>
        <v>2021</v>
      </c>
      <c r="P6091" s="5" t="str">
        <f t="shared" si="191"/>
        <v>Aug</v>
      </c>
    </row>
    <row r="6092" spans="2:16" ht="14.25" customHeight="1" x14ac:dyDescent="0.4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c r="O6092" s="5">
        <f t="shared" si="190"/>
        <v>2021</v>
      </c>
      <c r="P6092" s="5" t="str">
        <f t="shared" si="191"/>
        <v>Aug</v>
      </c>
    </row>
    <row r="6093" spans="2:16" ht="14.25" customHeight="1" x14ac:dyDescent="0.4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c r="O6093" s="5">
        <f t="shared" si="190"/>
        <v>2021</v>
      </c>
      <c r="P6093" s="5" t="str">
        <f t="shared" si="191"/>
        <v>Sep</v>
      </c>
    </row>
    <row r="6094" spans="2:16" ht="14.25" customHeight="1" x14ac:dyDescent="0.4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c r="O6094" s="5">
        <f t="shared" si="190"/>
        <v>2021</v>
      </c>
      <c r="P6094" s="5" t="str">
        <f t="shared" si="191"/>
        <v>Sep</v>
      </c>
    </row>
    <row r="6095" spans="2:16" ht="14.25" customHeight="1" x14ac:dyDescent="0.4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c r="O6095" s="5">
        <f t="shared" si="190"/>
        <v>2021</v>
      </c>
      <c r="P6095" s="5" t="str">
        <f t="shared" si="191"/>
        <v>Sep</v>
      </c>
    </row>
    <row r="6096" spans="2:16" ht="14.25" customHeight="1" x14ac:dyDescent="0.4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c r="O6096" s="5">
        <f t="shared" si="190"/>
        <v>2021</v>
      </c>
      <c r="P6096" s="5" t="str">
        <f t="shared" si="191"/>
        <v>Sep</v>
      </c>
    </row>
    <row r="6097" spans="2:16" ht="14.25" customHeight="1" x14ac:dyDescent="0.4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c r="O6097" s="5">
        <f t="shared" si="190"/>
        <v>2021</v>
      </c>
      <c r="P6097" s="5" t="str">
        <f t="shared" si="191"/>
        <v>Sep</v>
      </c>
    </row>
    <row r="6098" spans="2:16" ht="14.25" customHeight="1" x14ac:dyDescent="0.4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c r="O6098" s="5">
        <f t="shared" si="190"/>
        <v>2021</v>
      </c>
      <c r="P6098" s="5" t="str">
        <f t="shared" si="191"/>
        <v>Sep</v>
      </c>
    </row>
    <row r="6099" spans="2:16" ht="14.25" customHeight="1" x14ac:dyDescent="0.4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c r="O6099" s="5">
        <f t="shared" si="190"/>
        <v>2021</v>
      </c>
      <c r="P6099" s="5" t="str">
        <f t="shared" si="191"/>
        <v>Oct</v>
      </c>
    </row>
    <row r="6100" spans="2:16" ht="14.25" customHeight="1" x14ac:dyDescent="0.4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c r="O6100" s="5">
        <f t="shared" si="190"/>
        <v>2021</v>
      </c>
      <c r="P6100" s="5" t="str">
        <f t="shared" si="191"/>
        <v>Oct</v>
      </c>
    </row>
    <row r="6101" spans="2:16" ht="14.25" customHeight="1" x14ac:dyDescent="0.4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c r="O6101" s="5">
        <f t="shared" si="190"/>
        <v>2021</v>
      </c>
      <c r="P6101" s="5" t="str">
        <f t="shared" si="191"/>
        <v>Oct</v>
      </c>
    </row>
    <row r="6102" spans="2:16" ht="14.25" customHeight="1" x14ac:dyDescent="0.4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c r="O6102" s="5">
        <f t="shared" si="190"/>
        <v>2021</v>
      </c>
      <c r="P6102" s="5" t="str">
        <f t="shared" si="191"/>
        <v>Oct</v>
      </c>
    </row>
    <row r="6103" spans="2:16" ht="14.25" customHeight="1" x14ac:dyDescent="0.4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c r="O6103" s="5">
        <f t="shared" si="190"/>
        <v>2021</v>
      </c>
      <c r="P6103" s="5" t="str">
        <f t="shared" si="191"/>
        <v>Oct</v>
      </c>
    </row>
    <row r="6104" spans="2:16" ht="14.25" customHeight="1" x14ac:dyDescent="0.4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c r="O6104" s="5">
        <f t="shared" si="190"/>
        <v>2021</v>
      </c>
      <c r="P6104" s="5" t="str">
        <f t="shared" si="191"/>
        <v>Oct</v>
      </c>
    </row>
    <row r="6105" spans="2:16" ht="14.25" customHeight="1" x14ac:dyDescent="0.4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c r="O6105" s="5">
        <f t="shared" si="190"/>
        <v>2021</v>
      </c>
      <c r="P6105" s="5" t="str">
        <f t="shared" si="191"/>
        <v>Nov</v>
      </c>
    </row>
    <row r="6106" spans="2:16" ht="14.25" customHeight="1" x14ac:dyDescent="0.4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c r="O6106" s="5">
        <f t="shared" si="190"/>
        <v>2021</v>
      </c>
      <c r="P6106" s="5" t="str">
        <f t="shared" si="191"/>
        <v>Nov</v>
      </c>
    </row>
    <row r="6107" spans="2:16" ht="14.25" customHeight="1" x14ac:dyDescent="0.4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c r="O6107" s="5">
        <f t="shared" si="190"/>
        <v>2021</v>
      </c>
      <c r="P6107" s="5" t="str">
        <f t="shared" si="191"/>
        <v>Nov</v>
      </c>
    </row>
    <row r="6108" spans="2:16" ht="14.25" customHeight="1" x14ac:dyDescent="0.4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c r="O6108" s="5">
        <f t="shared" si="190"/>
        <v>2021</v>
      </c>
      <c r="P6108" s="5" t="str">
        <f t="shared" si="191"/>
        <v>Nov</v>
      </c>
    </row>
    <row r="6109" spans="2:16" ht="14.25" customHeight="1" x14ac:dyDescent="0.4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c r="O6109" s="5">
        <f t="shared" si="190"/>
        <v>2021</v>
      </c>
      <c r="P6109" s="5" t="str">
        <f t="shared" si="191"/>
        <v>Nov</v>
      </c>
    </row>
    <row r="6110" spans="2:16" ht="14.25" customHeight="1" x14ac:dyDescent="0.4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c r="O6110" s="5">
        <f t="shared" si="190"/>
        <v>2021</v>
      </c>
      <c r="P6110" s="5" t="str">
        <f t="shared" si="191"/>
        <v>Nov</v>
      </c>
    </row>
    <row r="6111" spans="2:16" ht="14.25" customHeight="1" x14ac:dyDescent="0.4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c r="O6111" s="5">
        <f t="shared" si="190"/>
        <v>2021</v>
      </c>
      <c r="P6111" s="5" t="str">
        <f t="shared" si="191"/>
        <v>Dec</v>
      </c>
    </row>
    <row r="6112" spans="2:16" ht="14.25" customHeight="1" x14ac:dyDescent="0.4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c r="O6112" s="5">
        <f t="shared" si="190"/>
        <v>2021</v>
      </c>
      <c r="P6112" s="5" t="str">
        <f t="shared" si="191"/>
        <v>Dec</v>
      </c>
    </row>
    <row r="6113" spans="2:16" ht="14.25" customHeight="1" x14ac:dyDescent="0.4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c r="O6113" s="5">
        <f t="shared" si="190"/>
        <v>2021</v>
      </c>
      <c r="P6113" s="5" t="str">
        <f t="shared" si="191"/>
        <v>Dec</v>
      </c>
    </row>
    <row r="6114" spans="2:16" ht="14.25" customHeight="1" x14ac:dyDescent="0.4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c r="O6114" s="5">
        <f t="shared" si="190"/>
        <v>2021</v>
      </c>
      <c r="P6114" s="5" t="str">
        <f t="shared" si="191"/>
        <v>Dec</v>
      </c>
    </row>
    <row r="6115" spans="2:16" ht="14.25" customHeight="1" x14ac:dyDescent="0.4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c r="O6115" s="5">
        <f t="shared" si="190"/>
        <v>2021</v>
      </c>
      <c r="P6115" s="5" t="str">
        <f t="shared" si="191"/>
        <v>Dec</v>
      </c>
    </row>
    <row r="6116" spans="2:16" ht="14.25" customHeight="1" x14ac:dyDescent="0.4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c r="O6116" s="5">
        <f t="shared" si="190"/>
        <v>2021</v>
      </c>
      <c r="P6116" s="5" t="str">
        <f t="shared" si="191"/>
        <v>Dec</v>
      </c>
    </row>
    <row r="6117" spans="2:16" ht="14.25" customHeight="1" x14ac:dyDescent="0.4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c r="O6117" s="5">
        <f t="shared" si="190"/>
        <v>2021</v>
      </c>
      <c r="P6117" s="5" t="str">
        <f t="shared" si="191"/>
        <v>Jan</v>
      </c>
    </row>
    <row r="6118" spans="2:16" ht="14.25" customHeight="1" x14ac:dyDescent="0.4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c r="O6118" s="5">
        <f t="shared" si="190"/>
        <v>2021</v>
      </c>
      <c r="P6118" s="5" t="str">
        <f t="shared" si="191"/>
        <v>Jan</v>
      </c>
    </row>
    <row r="6119" spans="2:16" ht="14.25" customHeight="1" x14ac:dyDescent="0.4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c r="O6119" s="5">
        <f t="shared" si="190"/>
        <v>2021</v>
      </c>
      <c r="P6119" s="5" t="str">
        <f t="shared" si="191"/>
        <v>Jan</v>
      </c>
    </row>
    <row r="6120" spans="2:16" ht="14.25" customHeight="1" x14ac:dyDescent="0.4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c r="O6120" s="5">
        <f t="shared" si="190"/>
        <v>2021</v>
      </c>
      <c r="P6120" s="5" t="str">
        <f t="shared" si="191"/>
        <v>Jan</v>
      </c>
    </row>
    <row r="6121" spans="2:16" ht="14.25" customHeight="1" x14ac:dyDescent="0.4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c r="O6121" s="5">
        <f t="shared" si="190"/>
        <v>2021</v>
      </c>
      <c r="P6121" s="5" t="str">
        <f t="shared" si="191"/>
        <v>Jan</v>
      </c>
    </row>
    <row r="6122" spans="2:16" ht="14.25" customHeight="1" x14ac:dyDescent="0.4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c r="O6122" s="5">
        <f t="shared" si="190"/>
        <v>2021</v>
      </c>
      <c r="P6122" s="5" t="str">
        <f t="shared" si="191"/>
        <v>Jan</v>
      </c>
    </row>
    <row r="6123" spans="2:16" ht="14.25" customHeight="1" x14ac:dyDescent="0.4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c r="O6123" s="5">
        <f t="shared" si="190"/>
        <v>2021</v>
      </c>
      <c r="P6123" s="5" t="str">
        <f t="shared" si="191"/>
        <v>Feb</v>
      </c>
    </row>
    <row r="6124" spans="2:16" ht="14.25" customHeight="1" x14ac:dyDescent="0.4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c r="O6124" s="5">
        <f t="shared" si="190"/>
        <v>2021</v>
      </c>
      <c r="P6124" s="5" t="str">
        <f t="shared" si="191"/>
        <v>Feb</v>
      </c>
    </row>
    <row r="6125" spans="2:16" ht="14.25" customHeight="1" x14ac:dyDescent="0.4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c r="O6125" s="5">
        <f t="shared" si="190"/>
        <v>2021</v>
      </c>
      <c r="P6125" s="5" t="str">
        <f t="shared" si="191"/>
        <v>Feb</v>
      </c>
    </row>
    <row r="6126" spans="2:16" ht="14.25" customHeight="1" x14ac:dyDescent="0.4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c r="O6126" s="5">
        <f t="shared" si="190"/>
        <v>2021</v>
      </c>
      <c r="P6126" s="5" t="str">
        <f t="shared" si="191"/>
        <v>Feb</v>
      </c>
    </row>
    <row r="6127" spans="2:16" ht="14.25" customHeight="1" x14ac:dyDescent="0.4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c r="O6127" s="5">
        <f t="shared" si="190"/>
        <v>2021</v>
      </c>
      <c r="P6127" s="5" t="str">
        <f t="shared" si="191"/>
        <v>Feb</v>
      </c>
    </row>
    <row r="6128" spans="2:16" ht="14.25" customHeight="1" x14ac:dyDescent="0.4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c r="O6128" s="5">
        <f t="shared" si="190"/>
        <v>2021</v>
      </c>
      <c r="P6128" s="5" t="str">
        <f t="shared" si="191"/>
        <v>Feb</v>
      </c>
    </row>
    <row r="6129" spans="2:16" ht="14.25" customHeight="1" x14ac:dyDescent="0.4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c r="O6129" s="5">
        <f t="shared" si="190"/>
        <v>2021</v>
      </c>
      <c r="P6129" s="5" t="str">
        <f t="shared" si="191"/>
        <v>Mar</v>
      </c>
    </row>
    <row r="6130" spans="2:16" ht="14.25" customHeight="1" x14ac:dyDescent="0.4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c r="O6130" s="5">
        <f t="shared" si="190"/>
        <v>2021</v>
      </c>
      <c r="P6130" s="5" t="str">
        <f t="shared" si="191"/>
        <v>Mar</v>
      </c>
    </row>
    <row r="6131" spans="2:16" ht="14.25" customHeight="1" x14ac:dyDescent="0.4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c r="O6131" s="5">
        <f t="shared" si="190"/>
        <v>2021</v>
      </c>
      <c r="P6131" s="5" t="str">
        <f t="shared" si="191"/>
        <v>Mar</v>
      </c>
    </row>
    <row r="6132" spans="2:16" ht="14.25" customHeight="1" x14ac:dyDescent="0.4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c r="O6132" s="5">
        <f t="shared" si="190"/>
        <v>2021</v>
      </c>
      <c r="P6132" s="5" t="str">
        <f t="shared" si="191"/>
        <v>Mar</v>
      </c>
    </row>
    <row r="6133" spans="2:16" ht="14.25" customHeight="1" x14ac:dyDescent="0.4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c r="O6133" s="5">
        <f t="shared" si="190"/>
        <v>2021</v>
      </c>
      <c r="P6133" s="5" t="str">
        <f t="shared" si="191"/>
        <v>Mar</v>
      </c>
    </row>
    <row r="6134" spans="2:16" ht="14.25" customHeight="1" x14ac:dyDescent="0.4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c r="O6134" s="5">
        <f t="shared" si="190"/>
        <v>2021</v>
      </c>
      <c r="P6134" s="5" t="str">
        <f t="shared" si="191"/>
        <v>Mar</v>
      </c>
    </row>
    <row r="6135" spans="2:16" ht="14.25" customHeight="1" x14ac:dyDescent="0.4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c r="O6135" s="5">
        <f t="shared" si="190"/>
        <v>2021</v>
      </c>
      <c r="P6135" s="5" t="str">
        <f t="shared" si="191"/>
        <v>Apr</v>
      </c>
    </row>
    <row r="6136" spans="2:16" ht="14.25" customHeight="1" x14ac:dyDescent="0.4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c r="O6136" s="5">
        <f t="shared" si="190"/>
        <v>2021</v>
      </c>
      <c r="P6136" s="5" t="str">
        <f t="shared" si="191"/>
        <v>Apr</v>
      </c>
    </row>
    <row r="6137" spans="2:16" ht="14.25" customHeight="1" x14ac:dyDescent="0.4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c r="O6137" s="5">
        <f t="shared" si="190"/>
        <v>2021</v>
      </c>
      <c r="P6137" s="5" t="str">
        <f t="shared" si="191"/>
        <v>Apr</v>
      </c>
    </row>
    <row r="6138" spans="2:16" ht="14.25" customHeight="1" x14ac:dyDescent="0.4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c r="O6138" s="5">
        <f t="shared" si="190"/>
        <v>2021</v>
      </c>
      <c r="P6138" s="5" t="str">
        <f t="shared" si="191"/>
        <v>Apr</v>
      </c>
    </row>
    <row r="6139" spans="2:16" ht="14.25" customHeight="1" x14ac:dyDescent="0.4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c r="O6139" s="5">
        <f t="shared" si="190"/>
        <v>2021</v>
      </c>
      <c r="P6139" s="5" t="str">
        <f t="shared" si="191"/>
        <v>Apr</v>
      </c>
    </row>
    <row r="6140" spans="2:16" ht="14.25" customHeight="1" x14ac:dyDescent="0.4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c r="O6140" s="5">
        <f t="shared" si="190"/>
        <v>2021</v>
      </c>
      <c r="P6140" s="5" t="str">
        <f t="shared" si="191"/>
        <v>Apr</v>
      </c>
    </row>
    <row r="6141" spans="2:16" ht="14.25" customHeight="1" x14ac:dyDescent="0.4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c r="O6141" s="5">
        <f t="shared" si="190"/>
        <v>2021</v>
      </c>
      <c r="P6141" s="5" t="str">
        <f t="shared" si="191"/>
        <v>May</v>
      </c>
    </row>
    <row r="6142" spans="2:16" ht="14.25" customHeight="1" x14ac:dyDescent="0.4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c r="O6142" s="5">
        <f t="shared" si="190"/>
        <v>2021</v>
      </c>
      <c r="P6142" s="5" t="str">
        <f t="shared" si="191"/>
        <v>May</v>
      </c>
    </row>
    <row r="6143" spans="2:16" ht="14.25" customHeight="1" x14ac:dyDescent="0.4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c r="O6143" s="5">
        <f t="shared" si="190"/>
        <v>2021</v>
      </c>
      <c r="P6143" s="5" t="str">
        <f t="shared" si="191"/>
        <v>May</v>
      </c>
    </row>
    <row r="6144" spans="2:16" ht="14.25" customHeight="1" x14ac:dyDescent="0.4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c r="O6144" s="5">
        <f t="shared" si="190"/>
        <v>2021</v>
      </c>
      <c r="P6144" s="5" t="str">
        <f t="shared" si="191"/>
        <v>May</v>
      </c>
    </row>
    <row r="6145" spans="2:16" ht="14.25" customHeight="1" x14ac:dyDescent="0.4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c r="O6145" s="5">
        <f t="shared" si="190"/>
        <v>2021</v>
      </c>
      <c r="P6145" s="5" t="str">
        <f t="shared" si="191"/>
        <v>May</v>
      </c>
    </row>
    <row r="6146" spans="2:16" ht="14.25" customHeight="1" x14ac:dyDescent="0.4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c r="O6146" s="5">
        <f t="shared" si="190"/>
        <v>2021</v>
      </c>
      <c r="P6146" s="5" t="str">
        <f t="shared" si="191"/>
        <v>May</v>
      </c>
    </row>
    <row r="6147" spans="2:16" ht="14.25" customHeight="1" x14ac:dyDescent="0.4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c r="O6147" s="5">
        <f t="shared" si="190"/>
        <v>2021</v>
      </c>
      <c r="P6147" s="5" t="str">
        <f t="shared" si="191"/>
        <v>Jun</v>
      </c>
    </row>
    <row r="6148" spans="2:16" ht="14.25" customHeight="1" x14ac:dyDescent="0.4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c r="O6148" s="5">
        <f t="shared" si="190"/>
        <v>2021</v>
      </c>
      <c r="P6148" s="5" t="str">
        <f t="shared" si="191"/>
        <v>Jun</v>
      </c>
    </row>
    <row r="6149" spans="2:16" ht="14.25" customHeight="1" x14ac:dyDescent="0.4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c r="O6149" s="5">
        <f t="shared" si="190"/>
        <v>2021</v>
      </c>
      <c r="P6149" s="5" t="str">
        <f t="shared" si="191"/>
        <v>Jun</v>
      </c>
    </row>
    <row r="6150" spans="2:16" ht="14.25" customHeight="1" x14ac:dyDescent="0.4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c r="O6150" s="5">
        <f t="shared" si="190"/>
        <v>2021</v>
      </c>
      <c r="P6150" s="5" t="str">
        <f t="shared" si="191"/>
        <v>Jun</v>
      </c>
    </row>
    <row r="6151" spans="2:16" ht="14.25" customHeight="1" x14ac:dyDescent="0.4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c r="O6151" s="5">
        <f t="shared" ref="O6151:O6214" si="192">YEAR(D6151)</f>
        <v>2021</v>
      </c>
      <c r="P6151" s="5" t="str">
        <f t="shared" ref="P6151:P6214" si="193">TEXT(D6151, "mmm")</f>
        <v>Jun</v>
      </c>
    </row>
    <row r="6152" spans="2:16" ht="14.25" customHeight="1" x14ac:dyDescent="0.4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c r="O6152" s="5">
        <f t="shared" si="192"/>
        <v>2021</v>
      </c>
      <c r="P6152" s="5" t="str">
        <f t="shared" si="193"/>
        <v>Jun</v>
      </c>
    </row>
    <row r="6153" spans="2:16" ht="14.25" customHeight="1" x14ac:dyDescent="0.4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c r="O6153" s="5">
        <f t="shared" si="192"/>
        <v>2021</v>
      </c>
      <c r="P6153" s="5" t="str">
        <f t="shared" si="193"/>
        <v>Jul</v>
      </c>
    </row>
    <row r="6154" spans="2:16" ht="14.25" customHeight="1" x14ac:dyDescent="0.4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c r="O6154" s="5">
        <f t="shared" si="192"/>
        <v>2021</v>
      </c>
      <c r="P6154" s="5" t="str">
        <f t="shared" si="193"/>
        <v>Jul</v>
      </c>
    </row>
    <row r="6155" spans="2:16" ht="14.25" customHeight="1" x14ac:dyDescent="0.4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c r="O6155" s="5">
        <f t="shared" si="192"/>
        <v>2021</v>
      </c>
      <c r="P6155" s="5" t="str">
        <f t="shared" si="193"/>
        <v>Jul</v>
      </c>
    </row>
    <row r="6156" spans="2:16" ht="14.25" customHeight="1" x14ac:dyDescent="0.4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c r="O6156" s="5">
        <f t="shared" si="192"/>
        <v>2021</v>
      </c>
      <c r="P6156" s="5" t="str">
        <f t="shared" si="193"/>
        <v>Jul</v>
      </c>
    </row>
    <row r="6157" spans="2:16" ht="14.25" customHeight="1" x14ac:dyDescent="0.4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c r="O6157" s="5">
        <f t="shared" si="192"/>
        <v>2021</v>
      </c>
      <c r="P6157" s="5" t="str">
        <f t="shared" si="193"/>
        <v>Jul</v>
      </c>
    </row>
    <row r="6158" spans="2:16" ht="14.25" customHeight="1" x14ac:dyDescent="0.4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c r="O6158" s="5">
        <f t="shared" si="192"/>
        <v>2021</v>
      </c>
      <c r="P6158" s="5" t="str">
        <f t="shared" si="193"/>
        <v>Jul</v>
      </c>
    </row>
    <row r="6159" spans="2:16" ht="14.25" customHeight="1" x14ac:dyDescent="0.4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c r="O6159" s="5">
        <f t="shared" si="192"/>
        <v>2021</v>
      </c>
      <c r="P6159" s="5" t="str">
        <f t="shared" si="193"/>
        <v>Aug</v>
      </c>
    </row>
    <row r="6160" spans="2:16" ht="14.25" customHeight="1" x14ac:dyDescent="0.4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c r="O6160" s="5">
        <f t="shared" si="192"/>
        <v>2021</v>
      </c>
      <c r="P6160" s="5" t="str">
        <f t="shared" si="193"/>
        <v>Aug</v>
      </c>
    </row>
    <row r="6161" spans="2:16" ht="14.25" customHeight="1" x14ac:dyDescent="0.4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c r="O6161" s="5">
        <f t="shared" si="192"/>
        <v>2021</v>
      </c>
      <c r="P6161" s="5" t="str">
        <f t="shared" si="193"/>
        <v>Aug</v>
      </c>
    </row>
    <row r="6162" spans="2:16" ht="14.25" customHeight="1" x14ac:dyDescent="0.4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c r="O6162" s="5">
        <f t="shared" si="192"/>
        <v>2021</v>
      </c>
      <c r="P6162" s="5" t="str">
        <f t="shared" si="193"/>
        <v>Aug</v>
      </c>
    </row>
    <row r="6163" spans="2:16" ht="14.25" customHeight="1" x14ac:dyDescent="0.4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c r="O6163" s="5">
        <f t="shared" si="192"/>
        <v>2021</v>
      </c>
      <c r="P6163" s="5" t="str">
        <f t="shared" si="193"/>
        <v>Aug</v>
      </c>
    </row>
    <row r="6164" spans="2:16" ht="14.25" customHeight="1" x14ac:dyDescent="0.4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c r="O6164" s="5">
        <f t="shared" si="192"/>
        <v>2021</v>
      </c>
      <c r="P6164" s="5" t="str">
        <f t="shared" si="193"/>
        <v>Aug</v>
      </c>
    </row>
    <row r="6165" spans="2:16" ht="14.25" customHeight="1" x14ac:dyDescent="0.4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c r="O6165" s="5">
        <f t="shared" si="192"/>
        <v>2021</v>
      </c>
      <c r="P6165" s="5" t="str">
        <f t="shared" si="193"/>
        <v>Sep</v>
      </c>
    </row>
    <row r="6166" spans="2:16" ht="14.25" customHeight="1" x14ac:dyDescent="0.4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c r="O6166" s="5">
        <f t="shared" si="192"/>
        <v>2021</v>
      </c>
      <c r="P6166" s="5" t="str">
        <f t="shared" si="193"/>
        <v>Sep</v>
      </c>
    </row>
    <row r="6167" spans="2:16" ht="14.25" customHeight="1" x14ac:dyDescent="0.4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c r="O6167" s="5">
        <f t="shared" si="192"/>
        <v>2021</v>
      </c>
      <c r="P6167" s="5" t="str">
        <f t="shared" si="193"/>
        <v>Sep</v>
      </c>
    </row>
    <row r="6168" spans="2:16" ht="14.25" customHeight="1" x14ac:dyDescent="0.4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c r="O6168" s="5">
        <f t="shared" si="192"/>
        <v>2021</v>
      </c>
      <c r="P6168" s="5" t="str">
        <f t="shared" si="193"/>
        <v>Sep</v>
      </c>
    </row>
    <row r="6169" spans="2:16" ht="14.25" customHeight="1" x14ac:dyDescent="0.4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c r="O6169" s="5">
        <f t="shared" si="192"/>
        <v>2021</v>
      </c>
      <c r="P6169" s="5" t="str">
        <f t="shared" si="193"/>
        <v>Sep</v>
      </c>
    </row>
    <row r="6170" spans="2:16" ht="14.25" customHeight="1" x14ac:dyDescent="0.4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c r="O6170" s="5">
        <f t="shared" si="192"/>
        <v>2021</v>
      </c>
      <c r="P6170" s="5" t="str">
        <f t="shared" si="193"/>
        <v>Sep</v>
      </c>
    </row>
    <row r="6171" spans="2:16" ht="14.25" customHeight="1" x14ac:dyDescent="0.4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c r="O6171" s="5">
        <f t="shared" si="192"/>
        <v>2021</v>
      </c>
      <c r="P6171" s="5" t="str">
        <f t="shared" si="193"/>
        <v>Oct</v>
      </c>
    </row>
    <row r="6172" spans="2:16" ht="14.25" customHeight="1" x14ac:dyDescent="0.4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c r="O6172" s="5">
        <f t="shared" si="192"/>
        <v>2021</v>
      </c>
      <c r="P6172" s="5" t="str">
        <f t="shared" si="193"/>
        <v>Oct</v>
      </c>
    </row>
    <row r="6173" spans="2:16" ht="14.25" customHeight="1" x14ac:dyDescent="0.4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c r="O6173" s="5">
        <f t="shared" si="192"/>
        <v>2021</v>
      </c>
      <c r="P6173" s="5" t="str">
        <f t="shared" si="193"/>
        <v>Oct</v>
      </c>
    </row>
    <row r="6174" spans="2:16" ht="14.25" customHeight="1" x14ac:dyDescent="0.4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c r="O6174" s="5">
        <f t="shared" si="192"/>
        <v>2021</v>
      </c>
      <c r="P6174" s="5" t="str">
        <f t="shared" si="193"/>
        <v>Oct</v>
      </c>
    </row>
    <row r="6175" spans="2:16" ht="14.25" customHeight="1" x14ac:dyDescent="0.4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c r="O6175" s="5">
        <f t="shared" si="192"/>
        <v>2021</v>
      </c>
      <c r="P6175" s="5" t="str">
        <f t="shared" si="193"/>
        <v>Oct</v>
      </c>
    </row>
    <row r="6176" spans="2:16" ht="14.25" customHeight="1" x14ac:dyDescent="0.4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c r="O6176" s="5">
        <f t="shared" si="192"/>
        <v>2021</v>
      </c>
      <c r="P6176" s="5" t="str">
        <f t="shared" si="193"/>
        <v>Oct</v>
      </c>
    </row>
    <row r="6177" spans="2:16" ht="14.25" customHeight="1" x14ac:dyDescent="0.4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c r="O6177" s="5">
        <f t="shared" si="192"/>
        <v>2021</v>
      </c>
      <c r="P6177" s="5" t="str">
        <f t="shared" si="193"/>
        <v>Nov</v>
      </c>
    </row>
    <row r="6178" spans="2:16" ht="14.25" customHeight="1" x14ac:dyDescent="0.4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c r="O6178" s="5">
        <f t="shared" si="192"/>
        <v>2021</v>
      </c>
      <c r="P6178" s="5" t="str">
        <f t="shared" si="193"/>
        <v>Nov</v>
      </c>
    </row>
    <row r="6179" spans="2:16" ht="14.25" customHeight="1" x14ac:dyDescent="0.4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c r="O6179" s="5">
        <f t="shared" si="192"/>
        <v>2021</v>
      </c>
      <c r="P6179" s="5" t="str">
        <f t="shared" si="193"/>
        <v>Nov</v>
      </c>
    </row>
    <row r="6180" spans="2:16" ht="14.25" customHeight="1" x14ac:dyDescent="0.4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c r="O6180" s="5">
        <f t="shared" si="192"/>
        <v>2021</v>
      </c>
      <c r="P6180" s="5" t="str">
        <f t="shared" si="193"/>
        <v>Nov</v>
      </c>
    </row>
    <row r="6181" spans="2:16" ht="14.25" customHeight="1" x14ac:dyDescent="0.4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c r="O6181" s="5">
        <f t="shared" si="192"/>
        <v>2021</v>
      </c>
      <c r="P6181" s="5" t="str">
        <f t="shared" si="193"/>
        <v>Nov</v>
      </c>
    </row>
    <row r="6182" spans="2:16" ht="14.25" customHeight="1" x14ac:dyDescent="0.4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c r="O6182" s="5">
        <f t="shared" si="192"/>
        <v>2021</v>
      </c>
      <c r="P6182" s="5" t="str">
        <f t="shared" si="193"/>
        <v>Nov</v>
      </c>
    </row>
    <row r="6183" spans="2:16" ht="14.25" customHeight="1" x14ac:dyDescent="0.4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c r="O6183" s="5">
        <f t="shared" si="192"/>
        <v>2021</v>
      </c>
      <c r="P6183" s="5" t="str">
        <f t="shared" si="193"/>
        <v>Dec</v>
      </c>
    </row>
    <row r="6184" spans="2:16" ht="14.25" customHeight="1" x14ac:dyDescent="0.4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c r="O6184" s="5">
        <f t="shared" si="192"/>
        <v>2021</v>
      </c>
      <c r="P6184" s="5" t="str">
        <f t="shared" si="193"/>
        <v>Dec</v>
      </c>
    </row>
    <row r="6185" spans="2:16" ht="14.25" customHeight="1" x14ac:dyDescent="0.4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c r="O6185" s="5">
        <f t="shared" si="192"/>
        <v>2021</v>
      </c>
      <c r="P6185" s="5" t="str">
        <f t="shared" si="193"/>
        <v>Dec</v>
      </c>
    </row>
    <row r="6186" spans="2:16" ht="14.25" customHeight="1" x14ac:dyDescent="0.4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c r="O6186" s="5">
        <f t="shared" si="192"/>
        <v>2021</v>
      </c>
      <c r="P6186" s="5" t="str">
        <f t="shared" si="193"/>
        <v>Dec</v>
      </c>
    </row>
    <row r="6187" spans="2:16" ht="14.25" customHeight="1" x14ac:dyDescent="0.4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c r="O6187" s="5">
        <f t="shared" si="192"/>
        <v>2021</v>
      </c>
      <c r="P6187" s="5" t="str">
        <f t="shared" si="193"/>
        <v>Dec</v>
      </c>
    </row>
    <row r="6188" spans="2:16" ht="14.25" customHeight="1" x14ac:dyDescent="0.4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c r="O6188" s="5">
        <f t="shared" si="192"/>
        <v>2021</v>
      </c>
      <c r="P6188" s="5" t="str">
        <f t="shared" si="193"/>
        <v>Dec</v>
      </c>
    </row>
    <row r="6189" spans="2:16" ht="14.25" customHeight="1" x14ac:dyDescent="0.4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c r="O6189" s="5">
        <f t="shared" si="192"/>
        <v>2021</v>
      </c>
      <c r="P6189" s="5" t="str">
        <f t="shared" si="193"/>
        <v>Jan</v>
      </c>
    </row>
    <row r="6190" spans="2:16" ht="14.25" customHeight="1" x14ac:dyDescent="0.4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c r="O6190" s="5">
        <f t="shared" si="192"/>
        <v>2021</v>
      </c>
      <c r="P6190" s="5" t="str">
        <f t="shared" si="193"/>
        <v>Jan</v>
      </c>
    </row>
    <row r="6191" spans="2:16" ht="14.25" customHeight="1" x14ac:dyDescent="0.4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c r="O6191" s="5">
        <f t="shared" si="192"/>
        <v>2021</v>
      </c>
      <c r="P6191" s="5" t="str">
        <f t="shared" si="193"/>
        <v>Jan</v>
      </c>
    </row>
    <row r="6192" spans="2:16" ht="14.25" customHeight="1" x14ac:dyDescent="0.4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c r="O6192" s="5">
        <f t="shared" si="192"/>
        <v>2021</v>
      </c>
      <c r="P6192" s="5" t="str">
        <f t="shared" si="193"/>
        <v>Jan</v>
      </c>
    </row>
    <row r="6193" spans="2:16" ht="14.25" customHeight="1" x14ac:dyDescent="0.4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c r="O6193" s="5">
        <f t="shared" si="192"/>
        <v>2021</v>
      </c>
      <c r="P6193" s="5" t="str">
        <f t="shared" si="193"/>
        <v>Jan</v>
      </c>
    </row>
    <row r="6194" spans="2:16" ht="14.25" customHeight="1" x14ac:dyDescent="0.4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c r="O6194" s="5">
        <f t="shared" si="192"/>
        <v>2021</v>
      </c>
      <c r="P6194" s="5" t="str">
        <f t="shared" si="193"/>
        <v>Jan</v>
      </c>
    </row>
    <row r="6195" spans="2:16" ht="14.25" customHeight="1" x14ac:dyDescent="0.4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c r="O6195" s="5">
        <f t="shared" si="192"/>
        <v>2021</v>
      </c>
      <c r="P6195" s="5" t="str">
        <f t="shared" si="193"/>
        <v>Feb</v>
      </c>
    </row>
    <row r="6196" spans="2:16" ht="14.25" customHeight="1" x14ac:dyDescent="0.4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c r="O6196" s="5">
        <f t="shared" si="192"/>
        <v>2021</v>
      </c>
      <c r="P6196" s="5" t="str">
        <f t="shared" si="193"/>
        <v>Feb</v>
      </c>
    </row>
    <row r="6197" spans="2:16" ht="14.25" customHeight="1" x14ac:dyDescent="0.4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c r="O6197" s="5">
        <f t="shared" si="192"/>
        <v>2021</v>
      </c>
      <c r="P6197" s="5" t="str">
        <f t="shared" si="193"/>
        <v>Feb</v>
      </c>
    </row>
    <row r="6198" spans="2:16" ht="14.25" customHeight="1" x14ac:dyDescent="0.4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c r="O6198" s="5">
        <f t="shared" si="192"/>
        <v>2021</v>
      </c>
      <c r="P6198" s="5" t="str">
        <f t="shared" si="193"/>
        <v>Feb</v>
      </c>
    </row>
    <row r="6199" spans="2:16" ht="14.25" customHeight="1" x14ac:dyDescent="0.4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c r="O6199" s="5">
        <f t="shared" si="192"/>
        <v>2021</v>
      </c>
      <c r="P6199" s="5" t="str">
        <f t="shared" si="193"/>
        <v>Feb</v>
      </c>
    </row>
    <row r="6200" spans="2:16" ht="14.25" customHeight="1" x14ac:dyDescent="0.4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c r="O6200" s="5">
        <f t="shared" si="192"/>
        <v>2021</v>
      </c>
      <c r="P6200" s="5" t="str">
        <f t="shared" si="193"/>
        <v>Feb</v>
      </c>
    </row>
    <row r="6201" spans="2:16" ht="14.25" customHeight="1" x14ac:dyDescent="0.4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c r="O6201" s="5">
        <f t="shared" si="192"/>
        <v>2021</v>
      </c>
      <c r="P6201" s="5" t="str">
        <f t="shared" si="193"/>
        <v>Mar</v>
      </c>
    </row>
    <row r="6202" spans="2:16" ht="14.25" customHeight="1" x14ac:dyDescent="0.4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c r="O6202" s="5">
        <f t="shared" si="192"/>
        <v>2021</v>
      </c>
      <c r="P6202" s="5" t="str">
        <f t="shared" si="193"/>
        <v>Mar</v>
      </c>
    </row>
    <row r="6203" spans="2:16" ht="14.25" customHeight="1" x14ac:dyDescent="0.4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c r="O6203" s="5">
        <f t="shared" si="192"/>
        <v>2021</v>
      </c>
      <c r="P6203" s="5" t="str">
        <f t="shared" si="193"/>
        <v>Mar</v>
      </c>
    </row>
    <row r="6204" spans="2:16" ht="14.25" customHeight="1" x14ac:dyDescent="0.4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c r="O6204" s="5">
        <f t="shared" si="192"/>
        <v>2021</v>
      </c>
      <c r="P6204" s="5" t="str">
        <f t="shared" si="193"/>
        <v>Mar</v>
      </c>
    </row>
    <row r="6205" spans="2:16" ht="14.25" customHeight="1" x14ac:dyDescent="0.4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c r="O6205" s="5">
        <f t="shared" si="192"/>
        <v>2021</v>
      </c>
      <c r="P6205" s="5" t="str">
        <f t="shared" si="193"/>
        <v>Mar</v>
      </c>
    </row>
    <row r="6206" spans="2:16" ht="14.25" customHeight="1" x14ac:dyDescent="0.4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c r="O6206" s="5">
        <f t="shared" si="192"/>
        <v>2021</v>
      </c>
      <c r="P6206" s="5" t="str">
        <f t="shared" si="193"/>
        <v>Mar</v>
      </c>
    </row>
    <row r="6207" spans="2:16" ht="14.25" customHeight="1" x14ac:dyDescent="0.4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c r="O6207" s="5">
        <f t="shared" si="192"/>
        <v>2021</v>
      </c>
      <c r="P6207" s="5" t="str">
        <f t="shared" si="193"/>
        <v>Apr</v>
      </c>
    </row>
    <row r="6208" spans="2:16" ht="14.25" customHeight="1" x14ac:dyDescent="0.4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c r="O6208" s="5">
        <f t="shared" si="192"/>
        <v>2021</v>
      </c>
      <c r="P6208" s="5" t="str">
        <f t="shared" si="193"/>
        <v>Apr</v>
      </c>
    </row>
    <row r="6209" spans="2:16" ht="14.25" customHeight="1" x14ac:dyDescent="0.4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c r="O6209" s="5">
        <f t="shared" si="192"/>
        <v>2021</v>
      </c>
      <c r="P6209" s="5" t="str">
        <f t="shared" si="193"/>
        <v>Apr</v>
      </c>
    </row>
    <row r="6210" spans="2:16" ht="14.25" customHeight="1" x14ac:dyDescent="0.4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c r="O6210" s="5">
        <f t="shared" si="192"/>
        <v>2021</v>
      </c>
      <c r="P6210" s="5" t="str">
        <f t="shared" si="193"/>
        <v>Apr</v>
      </c>
    </row>
    <row r="6211" spans="2:16" ht="14.25" customHeight="1" x14ac:dyDescent="0.4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c r="O6211" s="5">
        <f t="shared" si="192"/>
        <v>2021</v>
      </c>
      <c r="P6211" s="5" t="str">
        <f t="shared" si="193"/>
        <v>Apr</v>
      </c>
    </row>
    <row r="6212" spans="2:16" ht="14.25" customHeight="1" x14ac:dyDescent="0.4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c r="O6212" s="5">
        <f t="shared" si="192"/>
        <v>2021</v>
      </c>
      <c r="P6212" s="5" t="str">
        <f t="shared" si="193"/>
        <v>Apr</v>
      </c>
    </row>
    <row r="6213" spans="2:16" ht="14.25" customHeight="1" x14ac:dyDescent="0.4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c r="O6213" s="5">
        <f t="shared" si="192"/>
        <v>2021</v>
      </c>
      <c r="P6213" s="5" t="str">
        <f t="shared" si="193"/>
        <v>May</v>
      </c>
    </row>
    <row r="6214" spans="2:16" ht="14.25" customHeight="1" x14ac:dyDescent="0.4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c r="O6214" s="5">
        <f t="shared" si="192"/>
        <v>2021</v>
      </c>
      <c r="P6214" s="5" t="str">
        <f t="shared" si="193"/>
        <v>May</v>
      </c>
    </row>
    <row r="6215" spans="2:16" ht="14.25" customHeight="1" x14ac:dyDescent="0.4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c r="O6215" s="5">
        <f t="shared" ref="O6215:O6278" si="194">YEAR(D6215)</f>
        <v>2021</v>
      </c>
      <c r="P6215" s="5" t="str">
        <f t="shared" ref="P6215:P6278" si="195">TEXT(D6215, "mmm")</f>
        <v>May</v>
      </c>
    </row>
    <row r="6216" spans="2:16" ht="14.25" customHeight="1" x14ac:dyDescent="0.4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c r="O6216" s="5">
        <f t="shared" si="194"/>
        <v>2021</v>
      </c>
      <c r="P6216" s="5" t="str">
        <f t="shared" si="195"/>
        <v>May</v>
      </c>
    </row>
    <row r="6217" spans="2:16" ht="14.25" customHeight="1" x14ac:dyDescent="0.4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c r="O6217" s="5">
        <f t="shared" si="194"/>
        <v>2021</v>
      </c>
      <c r="P6217" s="5" t="str">
        <f t="shared" si="195"/>
        <v>May</v>
      </c>
    </row>
    <row r="6218" spans="2:16" ht="14.25" customHeight="1" x14ac:dyDescent="0.4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c r="O6218" s="5">
        <f t="shared" si="194"/>
        <v>2021</v>
      </c>
      <c r="P6218" s="5" t="str">
        <f t="shared" si="195"/>
        <v>May</v>
      </c>
    </row>
    <row r="6219" spans="2:16" ht="14.25" customHeight="1" x14ac:dyDescent="0.4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c r="O6219" s="5">
        <f t="shared" si="194"/>
        <v>2021</v>
      </c>
      <c r="P6219" s="5" t="str">
        <f t="shared" si="195"/>
        <v>Jun</v>
      </c>
    </row>
    <row r="6220" spans="2:16" ht="14.25" customHeight="1" x14ac:dyDescent="0.4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c r="O6220" s="5">
        <f t="shared" si="194"/>
        <v>2021</v>
      </c>
      <c r="P6220" s="5" t="str">
        <f t="shared" si="195"/>
        <v>Jun</v>
      </c>
    </row>
    <row r="6221" spans="2:16" ht="14.25" customHeight="1" x14ac:dyDescent="0.4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c r="O6221" s="5">
        <f t="shared" si="194"/>
        <v>2021</v>
      </c>
      <c r="P6221" s="5" t="str">
        <f t="shared" si="195"/>
        <v>Jun</v>
      </c>
    </row>
    <row r="6222" spans="2:16" ht="14.25" customHeight="1" x14ac:dyDescent="0.4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c r="O6222" s="5">
        <f t="shared" si="194"/>
        <v>2021</v>
      </c>
      <c r="P6222" s="5" t="str">
        <f t="shared" si="195"/>
        <v>Jun</v>
      </c>
    </row>
    <row r="6223" spans="2:16" ht="14.25" customHeight="1" x14ac:dyDescent="0.4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c r="O6223" s="5">
        <f t="shared" si="194"/>
        <v>2021</v>
      </c>
      <c r="P6223" s="5" t="str">
        <f t="shared" si="195"/>
        <v>Jun</v>
      </c>
    </row>
    <row r="6224" spans="2:16" ht="14.25" customHeight="1" x14ac:dyDescent="0.4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c r="O6224" s="5">
        <f t="shared" si="194"/>
        <v>2021</v>
      </c>
      <c r="P6224" s="5" t="str">
        <f t="shared" si="195"/>
        <v>Jun</v>
      </c>
    </row>
    <row r="6225" spans="2:16" ht="14.25" customHeight="1" x14ac:dyDescent="0.4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c r="O6225" s="5">
        <f t="shared" si="194"/>
        <v>2021</v>
      </c>
      <c r="P6225" s="5" t="str">
        <f t="shared" si="195"/>
        <v>Jul</v>
      </c>
    </row>
    <row r="6226" spans="2:16" ht="14.25" customHeight="1" x14ac:dyDescent="0.4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c r="O6226" s="5">
        <f t="shared" si="194"/>
        <v>2021</v>
      </c>
      <c r="P6226" s="5" t="str">
        <f t="shared" si="195"/>
        <v>Jul</v>
      </c>
    </row>
    <row r="6227" spans="2:16" ht="14.25" customHeight="1" x14ac:dyDescent="0.4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c r="O6227" s="5">
        <f t="shared" si="194"/>
        <v>2021</v>
      </c>
      <c r="P6227" s="5" t="str">
        <f t="shared" si="195"/>
        <v>Jul</v>
      </c>
    </row>
    <row r="6228" spans="2:16" ht="14.25" customHeight="1" x14ac:dyDescent="0.4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c r="O6228" s="5">
        <f t="shared" si="194"/>
        <v>2021</v>
      </c>
      <c r="P6228" s="5" t="str">
        <f t="shared" si="195"/>
        <v>Jul</v>
      </c>
    </row>
    <row r="6229" spans="2:16" ht="14.25" customHeight="1" x14ac:dyDescent="0.4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c r="O6229" s="5">
        <f t="shared" si="194"/>
        <v>2021</v>
      </c>
      <c r="P6229" s="5" t="str">
        <f t="shared" si="195"/>
        <v>Jul</v>
      </c>
    </row>
    <row r="6230" spans="2:16" ht="14.25" customHeight="1" x14ac:dyDescent="0.4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c r="O6230" s="5">
        <f t="shared" si="194"/>
        <v>2021</v>
      </c>
      <c r="P6230" s="5" t="str">
        <f t="shared" si="195"/>
        <v>Jul</v>
      </c>
    </row>
    <row r="6231" spans="2:16" ht="14.25" customHeight="1" x14ac:dyDescent="0.4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c r="O6231" s="5">
        <f t="shared" si="194"/>
        <v>2021</v>
      </c>
      <c r="P6231" s="5" t="str">
        <f t="shared" si="195"/>
        <v>Aug</v>
      </c>
    </row>
    <row r="6232" spans="2:16" ht="14.25" customHeight="1" x14ac:dyDescent="0.4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c r="O6232" s="5">
        <f t="shared" si="194"/>
        <v>2021</v>
      </c>
      <c r="P6232" s="5" t="str">
        <f t="shared" si="195"/>
        <v>Aug</v>
      </c>
    </row>
    <row r="6233" spans="2:16" ht="14.25" customHeight="1" x14ac:dyDescent="0.4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c r="O6233" s="5">
        <f t="shared" si="194"/>
        <v>2021</v>
      </c>
      <c r="P6233" s="5" t="str">
        <f t="shared" si="195"/>
        <v>Aug</v>
      </c>
    </row>
    <row r="6234" spans="2:16" ht="14.25" customHeight="1" x14ac:dyDescent="0.4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c r="O6234" s="5">
        <f t="shared" si="194"/>
        <v>2021</v>
      </c>
      <c r="P6234" s="5" t="str">
        <f t="shared" si="195"/>
        <v>Aug</v>
      </c>
    </row>
    <row r="6235" spans="2:16" ht="14.25" customHeight="1" x14ac:dyDescent="0.4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c r="O6235" s="5">
        <f t="shared" si="194"/>
        <v>2021</v>
      </c>
      <c r="P6235" s="5" t="str">
        <f t="shared" si="195"/>
        <v>Aug</v>
      </c>
    </row>
    <row r="6236" spans="2:16" ht="14.25" customHeight="1" x14ac:dyDescent="0.4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c r="O6236" s="5">
        <f t="shared" si="194"/>
        <v>2021</v>
      </c>
      <c r="P6236" s="5" t="str">
        <f t="shared" si="195"/>
        <v>Aug</v>
      </c>
    </row>
    <row r="6237" spans="2:16" ht="14.25" customHeight="1" x14ac:dyDescent="0.4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c r="O6237" s="5">
        <f t="shared" si="194"/>
        <v>2021</v>
      </c>
      <c r="P6237" s="5" t="str">
        <f t="shared" si="195"/>
        <v>Sep</v>
      </c>
    </row>
    <row r="6238" spans="2:16" ht="14.25" customHeight="1" x14ac:dyDescent="0.4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c r="O6238" s="5">
        <f t="shared" si="194"/>
        <v>2021</v>
      </c>
      <c r="P6238" s="5" t="str">
        <f t="shared" si="195"/>
        <v>Sep</v>
      </c>
    </row>
    <row r="6239" spans="2:16" ht="14.25" customHeight="1" x14ac:dyDescent="0.4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c r="O6239" s="5">
        <f t="shared" si="194"/>
        <v>2021</v>
      </c>
      <c r="P6239" s="5" t="str">
        <f t="shared" si="195"/>
        <v>Sep</v>
      </c>
    </row>
    <row r="6240" spans="2:16" ht="14.25" customHeight="1" x14ac:dyDescent="0.4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c r="O6240" s="5">
        <f t="shared" si="194"/>
        <v>2021</v>
      </c>
      <c r="P6240" s="5" t="str">
        <f t="shared" si="195"/>
        <v>Sep</v>
      </c>
    </row>
    <row r="6241" spans="2:16" ht="14.25" customHeight="1" x14ac:dyDescent="0.4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c r="O6241" s="5">
        <f t="shared" si="194"/>
        <v>2021</v>
      </c>
      <c r="P6241" s="5" t="str">
        <f t="shared" si="195"/>
        <v>Sep</v>
      </c>
    </row>
    <row r="6242" spans="2:16" ht="14.25" customHeight="1" x14ac:dyDescent="0.4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c r="O6242" s="5">
        <f t="shared" si="194"/>
        <v>2021</v>
      </c>
      <c r="P6242" s="5" t="str">
        <f t="shared" si="195"/>
        <v>Sep</v>
      </c>
    </row>
    <row r="6243" spans="2:16" ht="14.25" customHeight="1" x14ac:dyDescent="0.4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c r="O6243" s="5">
        <f t="shared" si="194"/>
        <v>2021</v>
      </c>
      <c r="P6243" s="5" t="str">
        <f t="shared" si="195"/>
        <v>Oct</v>
      </c>
    </row>
    <row r="6244" spans="2:16" ht="14.25" customHeight="1" x14ac:dyDescent="0.4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c r="O6244" s="5">
        <f t="shared" si="194"/>
        <v>2021</v>
      </c>
      <c r="P6244" s="5" t="str">
        <f t="shared" si="195"/>
        <v>Oct</v>
      </c>
    </row>
    <row r="6245" spans="2:16" ht="14.25" customHeight="1" x14ac:dyDescent="0.4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c r="O6245" s="5">
        <f t="shared" si="194"/>
        <v>2021</v>
      </c>
      <c r="P6245" s="5" t="str">
        <f t="shared" si="195"/>
        <v>Oct</v>
      </c>
    </row>
    <row r="6246" spans="2:16" ht="14.25" customHeight="1" x14ac:dyDescent="0.4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c r="O6246" s="5">
        <f t="shared" si="194"/>
        <v>2021</v>
      </c>
      <c r="P6246" s="5" t="str">
        <f t="shared" si="195"/>
        <v>Oct</v>
      </c>
    </row>
    <row r="6247" spans="2:16" ht="14.25" customHeight="1" x14ac:dyDescent="0.4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c r="O6247" s="5">
        <f t="shared" si="194"/>
        <v>2021</v>
      </c>
      <c r="P6247" s="5" t="str">
        <f t="shared" si="195"/>
        <v>Oct</v>
      </c>
    </row>
    <row r="6248" spans="2:16" ht="14.25" customHeight="1" x14ac:dyDescent="0.4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c r="O6248" s="5">
        <f t="shared" si="194"/>
        <v>2021</v>
      </c>
      <c r="P6248" s="5" t="str">
        <f t="shared" si="195"/>
        <v>Oct</v>
      </c>
    </row>
    <row r="6249" spans="2:16" ht="14.25" customHeight="1" x14ac:dyDescent="0.4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c r="O6249" s="5">
        <f t="shared" si="194"/>
        <v>2021</v>
      </c>
      <c r="P6249" s="5" t="str">
        <f t="shared" si="195"/>
        <v>Nov</v>
      </c>
    </row>
    <row r="6250" spans="2:16" ht="14.25" customHeight="1" x14ac:dyDescent="0.4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c r="O6250" s="5">
        <f t="shared" si="194"/>
        <v>2021</v>
      </c>
      <c r="P6250" s="5" t="str">
        <f t="shared" si="195"/>
        <v>Nov</v>
      </c>
    </row>
    <row r="6251" spans="2:16" ht="14.25" customHeight="1" x14ac:dyDescent="0.4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c r="O6251" s="5">
        <f t="shared" si="194"/>
        <v>2021</v>
      </c>
      <c r="P6251" s="5" t="str">
        <f t="shared" si="195"/>
        <v>Nov</v>
      </c>
    </row>
    <row r="6252" spans="2:16" ht="14.25" customHeight="1" x14ac:dyDescent="0.4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c r="O6252" s="5">
        <f t="shared" si="194"/>
        <v>2021</v>
      </c>
      <c r="P6252" s="5" t="str">
        <f t="shared" si="195"/>
        <v>Nov</v>
      </c>
    </row>
    <row r="6253" spans="2:16" ht="14.25" customHeight="1" x14ac:dyDescent="0.4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c r="O6253" s="5">
        <f t="shared" si="194"/>
        <v>2021</v>
      </c>
      <c r="P6253" s="5" t="str">
        <f t="shared" si="195"/>
        <v>Nov</v>
      </c>
    </row>
    <row r="6254" spans="2:16" ht="14.25" customHeight="1" x14ac:dyDescent="0.4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c r="O6254" s="5">
        <f t="shared" si="194"/>
        <v>2021</v>
      </c>
      <c r="P6254" s="5" t="str">
        <f t="shared" si="195"/>
        <v>Nov</v>
      </c>
    </row>
    <row r="6255" spans="2:16" ht="14.25" customHeight="1" x14ac:dyDescent="0.4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c r="O6255" s="5">
        <f t="shared" si="194"/>
        <v>2021</v>
      </c>
      <c r="P6255" s="5" t="str">
        <f t="shared" si="195"/>
        <v>Dec</v>
      </c>
    </row>
    <row r="6256" spans="2:16" ht="14.25" customHeight="1" x14ac:dyDescent="0.4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c r="O6256" s="5">
        <f t="shared" si="194"/>
        <v>2021</v>
      </c>
      <c r="P6256" s="5" t="str">
        <f t="shared" si="195"/>
        <v>Dec</v>
      </c>
    </row>
    <row r="6257" spans="2:16" ht="14.25" customHeight="1" x14ac:dyDescent="0.4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c r="O6257" s="5">
        <f t="shared" si="194"/>
        <v>2021</v>
      </c>
      <c r="P6257" s="5" t="str">
        <f t="shared" si="195"/>
        <v>Dec</v>
      </c>
    </row>
    <row r="6258" spans="2:16" ht="14.25" customHeight="1" x14ac:dyDescent="0.4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c r="O6258" s="5">
        <f t="shared" si="194"/>
        <v>2021</v>
      </c>
      <c r="P6258" s="5" t="str">
        <f t="shared" si="195"/>
        <v>Dec</v>
      </c>
    </row>
    <row r="6259" spans="2:16" ht="14.25" customHeight="1" x14ac:dyDescent="0.4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c r="O6259" s="5">
        <f t="shared" si="194"/>
        <v>2021</v>
      </c>
      <c r="P6259" s="5" t="str">
        <f t="shared" si="195"/>
        <v>Dec</v>
      </c>
    </row>
    <row r="6260" spans="2:16" ht="14.25" customHeight="1" x14ac:dyDescent="0.4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c r="O6260" s="5">
        <f t="shared" si="194"/>
        <v>2021</v>
      </c>
      <c r="P6260" s="5" t="str">
        <f t="shared" si="195"/>
        <v>Dec</v>
      </c>
    </row>
    <row r="6261" spans="2:16" ht="14.25" customHeight="1" x14ac:dyDescent="0.4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c r="O6261" s="5">
        <f t="shared" si="194"/>
        <v>2021</v>
      </c>
      <c r="P6261" s="5" t="str">
        <f t="shared" si="195"/>
        <v>Jan</v>
      </c>
    </row>
    <row r="6262" spans="2:16" ht="14.25" customHeight="1" x14ac:dyDescent="0.4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c r="O6262" s="5">
        <f t="shared" si="194"/>
        <v>2021</v>
      </c>
      <c r="P6262" s="5" t="str">
        <f t="shared" si="195"/>
        <v>Jan</v>
      </c>
    </row>
    <row r="6263" spans="2:16" ht="14.25" customHeight="1" x14ac:dyDescent="0.4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c r="O6263" s="5">
        <f t="shared" si="194"/>
        <v>2021</v>
      </c>
      <c r="P6263" s="5" t="str">
        <f t="shared" si="195"/>
        <v>Jan</v>
      </c>
    </row>
    <row r="6264" spans="2:16" ht="14.25" customHeight="1" x14ac:dyDescent="0.4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c r="O6264" s="5">
        <f t="shared" si="194"/>
        <v>2021</v>
      </c>
      <c r="P6264" s="5" t="str">
        <f t="shared" si="195"/>
        <v>Jan</v>
      </c>
    </row>
    <row r="6265" spans="2:16" ht="14.25" customHeight="1" x14ac:dyDescent="0.4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c r="O6265" s="5">
        <f t="shared" si="194"/>
        <v>2021</v>
      </c>
      <c r="P6265" s="5" t="str">
        <f t="shared" si="195"/>
        <v>Jan</v>
      </c>
    </row>
    <row r="6266" spans="2:16" ht="14.25" customHeight="1" x14ac:dyDescent="0.4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c r="O6266" s="5">
        <f t="shared" si="194"/>
        <v>2021</v>
      </c>
      <c r="P6266" s="5" t="str">
        <f t="shared" si="195"/>
        <v>Jan</v>
      </c>
    </row>
    <row r="6267" spans="2:16" ht="14.25" customHeight="1" x14ac:dyDescent="0.4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c r="O6267" s="5">
        <f t="shared" si="194"/>
        <v>2021</v>
      </c>
      <c r="P6267" s="5" t="str">
        <f t="shared" si="195"/>
        <v>Feb</v>
      </c>
    </row>
    <row r="6268" spans="2:16" ht="14.25" customHeight="1" x14ac:dyDescent="0.4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c r="O6268" s="5">
        <f t="shared" si="194"/>
        <v>2021</v>
      </c>
      <c r="P6268" s="5" t="str">
        <f t="shared" si="195"/>
        <v>Feb</v>
      </c>
    </row>
    <row r="6269" spans="2:16" ht="14.25" customHeight="1" x14ac:dyDescent="0.4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c r="O6269" s="5">
        <f t="shared" si="194"/>
        <v>2021</v>
      </c>
      <c r="P6269" s="5" t="str">
        <f t="shared" si="195"/>
        <v>Feb</v>
      </c>
    </row>
    <row r="6270" spans="2:16" ht="14.25" customHeight="1" x14ac:dyDescent="0.4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c r="O6270" s="5">
        <f t="shared" si="194"/>
        <v>2021</v>
      </c>
      <c r="P6270" s="5" t="str">
        <f t="shared" si="195"/>
        <v>Feb</v>
      </c>
    </row>
    <row r="6271" spans="2:16" ht="14.25" customHeight="1" x14ac:dyDescent="0.4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c r="O6271" s="5">
        <f t="shared" si="194"/>
        <v>2021</v>
      </c>
      <c r="P6271" s="5" t="str">
        <f t="shared" si="195"/>
        <v>Feb</v>
      </c>
    </row>
    <row r="6272" spans="2:16" ht="14.25" customHeight="1" x14ac:dyDescent="0.4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c r="O6272" s="5">
        <f t="shared" si="194"/>
        <v>2021</v>
      </c>
      <c r="P6272" s="5" t="str">
        <f t="shared" si="195"/>
        <v>Feb</v>
      </c>
    </row>
    <row r="6273" spans="2:16" ht="14.25" customHeight="1" x14ac:dyDescent="0.4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c r="O6273" s="5">
        <f t="shared" si="194"/>
        <v>2021</v>
      </c>
      <c r="P6273" s="5" t="str">
        <f t="shared" si="195"/>
        <v>Mar</v>
      </c>
    </row>
    <row r="6274" spans="2:16" ht="14.25" customHeight="1" x14ac:dyDescent="0.4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c r="O6274" s="5">
        <f t="shared" si="194"/>
        <v>2021</v>
      </c>
      <c r="P6274" s="5" t="str">
        <f t="shared" si="195"/>
        <v>Mar</v>
      </c>
    </row>
    <row r="6275" spans="2:16" ht="14.25" customHeight="1" x14ac:dyDescent="0.4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c r="O6275" s="5">
        <f t="shared" si="194"/>
        <v>2021</v>
      </c>
      <c r="P6275" s="5" t="str">
        <f t="shared" si="195"/>
        <v>Mar</v>
      </c>
    </row>
    <row r="6276" spans="2:16" ht="14.25" customHeight="1" x14ac:dyDescent="0.4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c r="O6276" s="5">
        <f t="shared" si="194"/>
        <v>2021</v>
      </c>
      <c r="P6276" s="5" t="str">
        <f t="shared" si="195"/>
        <v>Mar</v>
      </c>
    </row>
    <row r="6277" spans="2:16" ht="14.25" customHeight="1" x14ac:dyDescent="0.4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c r="O6277" s="5">
        <f t="shared" si="194"/>
        <v>2021</v>
      </c>
      <c r="P6277" s="5" t="str">
        <f t="shared" si="195"/>
        <v>Mar</v>
      </c>
    </row>
    <row r="6278" spans="2:16" ht="14.25" customHeight="1" x14ac:dyDescent="0.4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c r="O6278" s="5">
        <f t="shared" si="194"/>
        <v>2021</v>
      </c>
      <c r="P6278" s="5" t="str">
        <f t="shared" si="195"/>
        <v>Mar</v>
      </c>
    </row>
    <row r="6279" spans="2:16" ht="14.25" customHeight="1" x14ac:dyDescent="0.4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c r="O6279" s="5">
        <f t="shared" ref="O6279:O6342" si="196">YEAR(D6279)</f>
        <v>2021</v>
      </c>
      <c r="P6279" s="5" t="str">
        <f t="shared" ref="P6279:P6342" si="197">TEXT(D6279, "mmm")</f>
        <v>Apr</v>
      </c>
    </row>
    <row r="6280" spans="2:16" ht="14.25" customHeight="1" x14ac:dyDescent="0.4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c r="O6280" s="5">
        <f t="shared" si="196"/>
        <v>2021</v>
      </c>
      <c r="P6280" s="5" t="str">
        <f t="shared" si="197"/>
        <v>Apr</v>
      </c>
    </row>
    <row r="6281" spans="2:16" ht="14.25" customHeight="1" x14ac:dyDescent="0.4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c r="O6281" s="5">
        <f t="shared" si="196"/>
        <v>2021</v>
      </c>
      <c r="P6281" s="5" t="str">
        <f t="shared" si="197"/>
        <v>Apr</v>
      </c>
    </row>
    <row r="6282" spans="2:16" ht="14.25" customHeight="1" x14ac:dyDescent="0.4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c r="O6282" s="5">
        <f t="shared" si="196"/>
        <v>2021</v>
      </c>
      <c r="P6282" s="5" t="str">
        <f t="shared" si="197"/>
        <v>Apr</v>
      </c>
    </row>
    <row r="6283" spans="2:16" ht="14.25" customHeight="1" x14ac:dyDescent="0.4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c r="O6283" s="5">
        <f t="shared" si="196"/>
        <v>2021</v>
      </c>
      <c r="P6283" s="5" t="str">
        <f t="shared" si="197"/>
        <v>Apr</v>
      </c>
    </row>
    <row r="6284" spans="2:16" ht="14.25" customHeight="1" x14ac:dyDescent="0.4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c r="O6284" s="5">
        <f t="shared" si="196"/>
        <v>2021</v>
      </c>
      <c r="P6284" s="5" t="str">
        <f t="shared" si="197"/>
        <v>Apr</v>
      </c>
    </row>
    <row r="6285" spans="2:16" ht="14.25" customHeight="1" x14ac:dyDescent="0.4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c r="O6285" s="5">
        <f t="shared" si="196"/>
        <v>2021</v>
      </c>
      <c r="P6285" s="5" t="str">
        <f t="shared" si="197"/>
        <v>May</v>
      </c>
    </row>
    <row r="6286" spans="2:16" ht="14.25" customHeight="1" x14ac:dyDescent="0.4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c r="O6286" s="5">
        <f t="shared" si="196"/>
        <v>2021</v>
      </c>
      <c r="P6286" s="5" t="str">
        <f t="shared" si="197"/>
        <v>May</v>
      </c>
    </row>
    <row r="6287" spans="2:16" ht="14.25" customHeight="1" x14ac:dyDescent="0.4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c r="O6287" s="5">
        <f t="shared" si="196"/>
        <v>2021</v>
      </c>
      <c r="P6287" s="5" t="str">
        <f t="shared" si="197"/>
        <v>May</v>
      </c>
    </row>
    <row r="6288" spans="2:16" ht="14.25" customHeight="1" x14ac:dyDescent="0.4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c r="O6288" s="5">
        <f t="shared" si="196"/>
        <v>2021</v>
      </c>
      <c r="P6288" s="5" t="str">
        <f t="shared" si="197"/>
        <v>May</v>
      </c>
    </row>
    <row r="6289" spans="2:16" ht="14.25" customHeight="1" x14ac:dyDescent="0.4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c r="O6289" s="5">
        <f t="shared" si="196"/>
        <v>2021</v>
      </c>
      <c r="P6289" s="5" t="str">
        <f t="shared" si="197"/>
        <v>May</v>
      </c>
    </row>
    <row r="6290" spans="2:16" ht="14.25" customHeight="1" x14ac:dyDescent="0.4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c r="O6290" s="5">
        <f t="shared" si="196"/>
        <v>2021</v>
      </c>
      <c r="P6290" s="5" t="str">
        <f t="shared" si="197"/>
        <v>May</v>
      </c>
    </row>
    <row r="6291" spans="2:16" ht="14.25" customHeight="1" x14ac:dyDescent="0.4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c r="O6291" s="5">
        <f t="shared" si="196"/>
        <v>2021</v>
      </c>
      <c r="P6291" s="5" t="str">
        <f t="shared" si="197"/>
        <v>Jun</v>
      </c>
    </row>
    <row r="6292" spans="2:16" ht="14.25" customHeight="1" x14ac:dyDescent="0.4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c r="O6292" s="5">
        <f t="shared" si="196"/>
        <v>2021</v>
      </c>
      <c r="P6292" s="5" t="str">
        <f t="shared" si="197"/>
        <v>Jun</v>
      </c>
    </row>
    <row r="6293" spans="2:16" ht="14.25" customHeight="1" x14ac:dyDescent="0.4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c r="O6293" s="5">
        <f t="shared" si="196"/>
        <v>2021</v>
      </c>
      <c r="P6293" s="5" t="str">
        <f t="shared" si="197"/>
        <v>Jun</v>
      </c>
    </row>
    <row r="6294" spans="2:16" ht="14.25" customHeight="1" x14ac:dyDescent="0.4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c r="O6294" s="5">
        <f t="shared" si="196"/>
        <v>2021</v>
      </c>
      <c r="P6294" s="5" t="str">
        <f t="shared" si="197"/>
        <v>Jun</v>
      </c>
    </row>
    <row r="6295" spans="2:16" ht="14.25" customHeight="1" x14ac:dyDescent="0.4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c r="O6295" s="5">
        <f t="shared" si="196"/>
        <v>2021</v>
      </c>
      <c r="P6295" s="5" t="str">
        <f t="shared" si="197"/>
        <v>Jun</v>
      </c>
    </row>
    <row r="6296" spans="2:16" ht="14.25" customHeight="1" x14ac:dyDescent="0.4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c r="O6296" s="5">
        <f t="shared" si="196"/>
        <v>2021</v>
      </c>
      <c r="P6296" s="5" t="str">
        <f t="shared" si="197"/>
        <v>Jun</v>
      </c>
    </row>
    <row r="6297" spans="2:16" ht="14.25" customHeight="1" x14ac:dyDescent="0.4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c r="O6297" s="5">
        <f t="shared" si="196"/>
        <v>2021</v>
      </c>
      <c r="P6297" s="5" t="str">
        <f t="shared" si="197"/>
        <v>Jul</v>
      </c>
    </row>
    <row r="6298" spans="2:16" ht="14.25" customHeight="1" x14ac:dyDescent="0.4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c r="O6298" s="5">
        <f t="shared" si="196"/>
        <v>2021</v>
      </c>
      <c r="P6298" s="5" t="str">
        <f t="shared" si="197"/>
        <v>Jul</v>
      </c>
    </row>
    <row r="6299" spans="2:16" ht="14.25" customHeight="1" x14ac:dyDescent="0.4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c r="O6299" s="5">
        <f t="shared" si="196"/>
        <v>2021</v>
      </c>
      <c r="P6299" s="5" t="str">
        <f t="shared" si="197"/>
        <v>Jul</v>
      </c>
    </row>
    <row r="6300" spans="2:16" ht="14.25" customHeight="1" x14ac:dyDescent="0.4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c r="O6300" s="5">
        <f t="shared" si="196"/>
        <v>2021</v>
      </c>
      <c r="P6300" s="5" t="str">
        <f t="shared" si="197"/>
        <v>Jul</v>
      </c>
    </row>
    <row r="6301" spans="2:16" ht="14.25" customHeight="1" x14ac:dyDescent="0.4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c r="O6301" s="5">
        <f t="shared" si="196"/>
        <v>2021</v>
      </c>
      <c r="P6301" s="5" t="str">
        <f t="shared" si="197"/>
        <v>Jul</v>
      </c>
    </row>
    <row r="6302" spans="2:16" ht="14.25" customHeight="1" x14ac:dyDescent="0.4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c r="O6302" s="5">
        <f t="shared" si="196"/>
        <v>2021</v>
      </c>
      <c r="P6302" s="5" t="str">
        <f t="shared" si="197"/>
        <v>Jul</v>
      </c>
    </row>
    <row r="6303" spans="2:16" ht="14.25" customHeight="1" x14ac:dyDescent="0.4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c r="O6303" s="5">
        <f t="shared" si="196"/>
        <v>2021</v>
      </c>
      <c r="P6303" s="5" t="str">
        <f t="shared" si="197"/>
        <v>Aug</v>
      </c>
    </row>
    <row r="6304" spans="2:16" ht="14.25" customHeight="1" x14ac:dyDescent="0.4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c r="O6304" s="5">
        <f t="shared" si="196"/>
        <v>2021</v>
      </c>
      <c r="P6304" s="5" t="str">
        <f t="shared" si="197"/>
        <v>Aug</v>
      </c>
    </row>
    <row r="6305" spans="2:16" ht="14.25" customHeight="1" x14ac:dyDescent="0.4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c r="O6305" s="5">
        <f t="shared" si="196"/>
        <v>2021</v>
      </c>
      <c r="P6305" s="5" t="str">
        <f t="shared" si="197"/>
        <v>Aug</v>
      </c>
    </row>
    <row r="6306" spans="2:16" ht="14.25" customHeight="1" x14ac:dyDescent="0.4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c r="O6306" s="5">
        <f t="shared" si="196"/>
        <v>2021</v>
      </c>
      <c r="P6306" s="5" t="str">
        <f t="shared" si="197"/>
        <v>Aug</v>
      </c>
    </row>
    <row r="6307" spans="2:16" ht="14.25" customHeight="1" x14ac:dyDescent="0.4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c r="O6307" s="5">
        <f t="shared" si="196"/>
        <v>2021</v>
      </c>
      <c r="P6307" s="5" t="str">
        <f t="shared" si="197"/>
        <v>Aug</v>
      </c>
    </row>
    <row r="6308" spans="2:16" ht="14.25" customHeight="1" x14ac:dyDescent="0.4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c r="O6308" s="5">
        <f t="shared" si="196"/>
        <v>2021</v>
      </c>
      <c r="P6308" s="5" t="str">
        <f t="shared" si="197"/>
        <v>Aug</v>
      </c>
    </row>
    <row r="6309" spans="2:16" ht="14.25" customHeight="1" x14ac:dyDescent="0.4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c r="O6309" s="5">
        <f t="shared" si="196"/>
        <v>2021</v>
      </c>
      <c r="P6309" s="5" t="str">
        <f t="shared" si="197"/>
        <v>Sep</v>
      </c>
    </row>
    <row r="6310" spans="2:16" ht="14.25" customHeight="1" x14ac:dyDescent="0.4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c r="O6310" s="5">
        <f t="shared" si="196"/>
        <v>2021</v>
      </c>
      <c r="P6310" s="5" t="str">
        <f t="shared" si="197"/>
        <v>Sep</v>
      </c>
    </row>
    <row r="6311" spans="2:16" ht="14.25" customHeight="1" x14ac:dyDescent="0.4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c r="O6311" s="5">
        <f t="shared" si="196"/>
        <v>2021</v>
      </c>
      <c r="P6311" s="5" t="str">
        <f t="shared" si="197"/>
        <v>Sep</v>
      </c>
    </row>
    <row r="6312" spans="2:16" ht="14.25" customHeight="1" x14ac:dyDescent="0.4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c r="O6312" s="5">
        <f t="shared" si="196"/>
        <v>2021</v>
      </c>
      <c r="P6312" s="5" t="str">
        <f t="shared" si="197"/>
        <v>Sep</v>
      </c>
    </row>
    <row r="6313" spans="2:16" ht="14.25" customHeight="1" x14ac:dyDescent="0.4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c r="O6313" s="5">
        <f t="shared" si="196"/>
        <v>2021</v>
      </c>
      <c r="P6313" s="5" t="str">
        <f t="shared" si="197"/>
        <v>Sep</v>
      </c>
    </row>
    <row r="6314" spans="2:16" ht="14.25" customHeight="1" x14ac:dyDescent="0.4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c r="O6314" s="5">
        <f t="shared" si="196"/>
        <v>2021</v>
      </c>
      <c r="P6314" s="5" t="str">
        <f t="shared" si="197"/>
        <v>Sep</v>
      </c>
    </row>
    <row r="6315" spans="2:16" ht="14.25" customHeight="1" x14ac:dyDescent="0.4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c r="O6315" s="5">
        <f t="shared" si="196"/>
        <v>2021</v>
      </c>
      <c r="P6315" s="5" t="str">
        <f t="shared" si="197"/>
        <v>Oct</v>
      </c>
    </row>
    <row r="6316" spans="2:16" ht="14.25" customHeight="1" x14ac:dyDescent="0.4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c r="O6316" s="5">
        <f t="shared" si="196"/>
        <v>2021</v>
      </c>
      <c r="P6316" s="5" t="str">
        <f t="shared" si="197"/>
        <v>Oct</v>
      </c>
    </row>
    <row r="6317" spans="2:16" ht="14.25" customHeight="1" x14ac:dyDescent="0.4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c r="O6317" s="5">
        <f t="shared" si="196"/>
        <v>2021</v>
      </c>
      <c r="P6317" s="5" t="str">
        <f t="shared" si="197"/>
        <v>Oct</v>
      </c>
    </row>
    <row r="6318" spans="2:16" ht="14.25" customHeight="1" x14ac:dyDescent="0.4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c r="O6318" s="5">
        <f t="shared" si="196"/>
        <v>2021</v>
      </c>
      <c r="P6318" s="5" t="str">
        <f t="shared" si="197"/>
        <v>Oct</v>
      </c>
    </row>
    <row r="6319" spans="2:16" ht="14.25" customHeight="1" x14ac:dyDescent="0.4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c r="O6319" s="5">
        <f t="shared" si="196"/>
        <v>2021</v>
      </c>
      <c r="P6319" s="5" t="str">
        <f t="shared" si="197"/>
        <v>Oct</v>
      </c>
    </row>
    <row r="6320" spans="2:16" ht="14.25" customHeight="1" x14ac:dyDescent="0.4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c r="O6320" s="5">
        <f t="shared" si="196"/>
        <v>2021</v>
      </c>
      <c r="P6320" s="5" t="str">
        <f t="shared" si="197"/>
        <v>Oct</v>
      </c>
    </row>
    <row r="6321" spans="2:16" ht="14.25" customHeight="1" x14ac:dyDescent="0.4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c r="O6321" s="5">
        <f t="shared" si="196"/>
        <v>2021</v>
      </c>
      <c r="P6321" s="5" t="str">
        <f t="shared" si="197"/>
        <v>Nov</v>
      </c>
    </row>
    <row r="6322" spans="2:16" ht="14.25" customHeight="1" x14ac:dyDescent="0.4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c r="O6322" s="5">
        <f t="shared" si="196"/>
        <v>2021</v>
      </c>
      <c r="P6322" s="5" t="str">
        <f t="shared" si="197"/>
        <v>Nov</v>
      </c>
    </row>
    <row r="6323" spans="2:16" ht="14.25" customHeight="1" x14ac:dyDescent="0.4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c r="O6323" s="5">
        <f t="shared" si="196"/>
        <v>2021</v>
      </c>
      <c r="P6323" s="5" t="str">
        <f t="shared" si="197"/>
        <v>Nov</v>
      </c>
    </row>
    <row r="6324" spans="2:16" ht="14.25" customHeight="1" x14ac:dyDescent="0.4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c r="O6324" s="5">
        <f t="shared" si="196"/>
        <v>2021</v>
      </c>
      <c r="P6324" s="5" t="str">
        <f t="shared" si="197"/>
        <v>Nov</v>
      </c>
    </row>
    <row r="6325" spans="2:16" ht="14.25" customHeight="1" x14ac:dyDescent="0.4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c r="O6325" s="5">
        <f t="shared" si="196"/>
        <v>2021</v>
      </c>
      <c r="P6325" s="5" t="str">
        <f t="shared" si="197"/>
        <v>Nov</v>
      </c>
    </row>
    <row r="6326" spans="2:16" ht="14.25" customHeight="1" x14ac:dyDescent="0.4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c r="O6326" s="5">
        <f t="shared" si="196"/>
        <v>2021</v>
      </c>
      <c r="P6326" s="5" t="str">
        <f t="shared" si="197"/>
        <v>Nov</v>
      </c>
    </row>
    <row r="6327" spans="2:16" ht="14.25" customHeight="1" x14ac:dyDescent="0.4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c r="O6327" s="5">
        <f t="shared" si="196"/>
        <v>2021</v>
      </c>
      <c r="P6327" s="5" t="str">
        <f t="shared" si="197"/>
        <v>Dec</v>
      </c>
    </row>
    <row r="6328" spans="2:16" ht="14.25" customHeight="1" x14ac:dyDescent="0.4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c r="O6328" s="5">
        <f t="shared" si="196"/>
        <v>2021</v>
      </c>
      <c r="P6328" s="5" t="str">
        <f t="shared" si="197"/>
        <v>Dec</v>
      </c>
    </row>
    <row r="6329" spans="2:16" ht="14.25" customHeight="1" x14ac:dyDescent="0.4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c r="O6329" s="5">
        <f t="shared" si="196"/>
        <v>2021</v>
      </c>
      <c r="P6329" s="5" t="str">
        <f t="shared" si="197"/>
        <v>Dec</v>
      </c>
    </row>
    <row r="6330" spans="2:16" ht="14.25" customHeight="1" x14ac:dyDescent="0.4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c r="O6330" s="5">
        <f t="shared" si="196"/>
        <v>2021</v>
      </c>
      <c r="P6330" s="5" t="str">
        <f t="shared" si="197"/>
        <v>Dec</v>
      </c>
    </row>
    <row r="6331" spans="2:16" ht="14.25" customHeight="1" x14ac:dyDescent="0.4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c r="O6331" s="5">
        <f t="shared" si="196"/>
        <v>2021</v>
      </c>
      <c r="P6331" s="5" t="str">
        <f t="shared" si="197"/>
        <v>Dec</v>
      </c>
    </row>
    <row r="6332" spans="2:16" ht="14.25" customHeight="1" x14ac:dyDescent="0.4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c r="O6332" s="5">
        <f t="shared" si="196"/>
        <v>2021</v>
      </c>
      <c r="P6332" s="5" t="str">
        <f t="shared" si="197"/>
        <v>Dec</v>
      </c>
    </row>
    <row r="6333" spans="2:16" ht="14.25" customHeight="1" x14ac:dyDescent="0.4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c r="O6333" s="5">
        <f t="shared" si="196"/>
        <v>2021</v>
      </c>
      <c r="P6333" s="5" t="str">
        <f t="shared" si="197"/>
        <v>Jan</v>
      </c>
    </row>
    <row r="6334" spans="2:16" ht="14.25" customHeight="1" x14ac:dyDescent="0.4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c r="O6334" s="5">
        <f t="shared" si="196"/>
        <v>2021</v>
      </c>
      <c r="P6334" s="5" t="str">
        <f t="shared" si="197"/>
        <v>Jan</v>
      </c>
    </row>
    <row r="6335" spans="2:16" ht="14.25" customHeight="1" x14ac:dyDescent="0.4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c r="O6335" s="5">
        <f t="shared" si="196"/>
        <v>2021</v>
      </c>
      <c r="P6335" s="5" t="str">
        <f t="shared" si="197"/>
        <v>Jan</v>
      </c>
    </row>
    <row r="6336" spans="2:16" ht="14.25" customHeight="1" x14ac:dyDescent="0.4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c r="O6336" s="5">
        <f t="shared" si="196"/>
        <v>2021</v>
      </c>
      <c r="P6336" s="5" t="str">
        <f t="shared" si="197"/>
        <v>Jan</v>
      </c>
    </row>
    <row r="6337" spans="2:16" ht="14.25" customHeight="1" x14ac:dyDescent="0.4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c r="O6337" s="5">
        <f t="shared" si="196"/>
        <v>2021</v>
      </c>
      <c r="P6337" s="5" t="str">
        <f t="shared" si="197"/>
        <v>Jan</v>
      </c>
    </row>
    <row r="6338" spans="2:16" ht="14.25" customHeight="1" x14ac:dyDescent="0.4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c r="O6338" s="5">
        <f t="shared" si="196"/>
        <v>2021</v>
      </c>
      <c r="P6338" s="5" t="str">
        <f t="shared" si="197"/>
        <v>Jan</v>
      </c>
    </row>
    <row r="6339" spans="2:16" ht="14.25" customHeight="1" x14ac:dyDescent="0.4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c r="O6339" s="5">
        <f t="shared" si="196"/>
        <v>2021</v>
      </c>
      <c r="P6339" s="5" t="str">
        <f t="shared" si="197"/>
        <v>Feb</v>
      </c>
    </row>
    <row r="6340" spans="2:16" ht="14.25" customHeight="1" x14ac:dyDescent="0.4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c r="O6340" s="5">
        <f t="shared" si="196"/>
        <v>2021</v>
      </c>
      <c r="P6340" s="5" t="str">
        <f t="shared" si="197"/>
        <v>Feb</v>
      </c>
    </row>
    <row r="6341" spans="2:16" ht="14.25" customHeight="1" x14ac:dyDescent="0.4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c r="O6341" s="5">
        <f t="shared" si="196"/>
        <v>2021</v>
      </c>
      <c r="P6341" s="5" t="str">
        <f t="shared" si="197"/>
        <v>Feb</v>
      </c>
    </row>
    <row r="6342" spans="2:16" ht="14.25" customHeight="1" x14ac:dyDescent="0.4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c r="O6342" s="5">
        <f t="shared" si="196"/>
        <v>2021</v>
      </c>
      <c r="P6342" s="5" t="str">
        <f t="shared" si="197"/>
        <v>Feb</v>
      </c>
    </row>
    <row r="6343" spans="2:16" ht="14.25" customHeight="1" x14ac:dyDescent="0.4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c r="O6343" s="5">
        <f t="shared" ref="O6343:O6406" si="198">YEAR(D6343)</f>
        <v>2021</v>
      </c>
      <c r="P6343" s="5" t="str">
        <f t="shared" ref="P6343:P6406" si="199">TEXT(D6343, "mmm")</f>
        <v>Feb</v>
      </c>
    </row>
    <row r="6344" spans="2:16" ht="14.25" customHeight="1" x14ac:dyDescent="0.4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c r="O6344" s="5">
        <f t="shared" si="198"/>
        <v>2021</v>
      </c>
      <c r="P6344" s="5" t="str">
        <f t="shared" si="199"/>
        <v>Feb</v>
      </c>
    </row>
    <row r="6345" spans="2:16" ht="14.25" customHeight="1" x14ac:dyDescent="0.4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c r="O6345" s="5">
        <f t="shared" si="198"/>
        <v>2021</v>
      </c>
      <c r="P6345" s="5" t="str">
        <f t="shared" si="199"/>
        <v>Mar</v>
      </c>
    </row>
    <row r="6346" spans="2:16" ht="14.25" customHeight="1" x14ac:dyDescent="0.4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c r="O6346" s="5">
        <f t="shared" si="198"/>
        <v>2021</v>
      </c>
      <c r="P6346" s="5" t="str">
        <f t="shared" si="199"/>
        <v>Mar</v>
      </c>
    </row>
    <row r="6347" spans="2:16" ht="14.25" customHeight="1" x14ac:dyDescent="0.4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c r="O6347" s="5">
        <f t="shared" si="198"/>
        <v>2021</v>
      </c>
      <c r="P6347" s="5" t="str">
        <f t="shared" si="199"/>
        <v>Mar</v>
      </c>
    </row>
    <row r="6348" spans="2:16" ht="14.25" customHeight="1" x14ac:dyDescent="0.4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c r="O6348" s="5">
        <f t="shared" si="198"/>
        <v>2021</v>
      </c>
      <c r="P6348" s="5" t="str">
        <f t="shared" si="199"/>
        <v>Mar</v>
      </c>
    </row>
    <row r="6349" spans="2:16" ht="14.25" customHeight="1" x14ac:dyDescent="0.4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c r="O6349" s="5">
        <f t="shared" si="198"/>
        <v>2021</v>
      </c>
      <c r="P6349" s="5" t="str">
        <f t="shared" si="199"/>
        <v>Mar</v>
      </c>
    </row>
    <row r="6350" spans="2:16" ht="14.25" customHeight="1" x14ac:dyDescent="0.4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c r="O6350" s="5">
        <f t="shared" si="198"/>
        <v>2021</v>
      </c>
      <c r="P6350" s="5" t="str">
        <f t="shared" si="199"/>
        <v>Mar</v>
      </c>
    </row>
    <row r="6351" spans="2:16" ht="14.25" customHeight="1" x14ac:dyDescent="0.4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c r="O6351" s="5">
        <f t="shared" si="198"/>
        <v>2021</v>
      </c>
      <c r="P6351" s="5" t="str">
        <f t="shared" si="199"/>
        <v>Apr</v>
      </c>
    </row>
    <row r="6352" spans="2:16" ht="14.25" customHeight="1" x14ac:dyDescent="0.4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c r="O6352" s="5">
        <f t="shared" si="198"/>
        <v>2021</v>
      </c>
      <c r="P6352" s="5" t="str">
        <f t="shared" si="199"/>
        <v>Apr</v>
      </c>
    </row>
    <row r="6353" spans="2:16" ht="14.25" customHeight="1" x14ac:dyDescent="0.4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c r="O6353" s="5">
        <f t="shared" si="198"/>
        <v>2021</v>
      </c>
      <c r="P6353" s="5" t="str">
        <f t="shared" si="199"/>
        <v>Apr</v>
      </c>
    </row>
    <row r="6354" spans="2:16" ht="14.25" customHeight="1" x14ac:dyDescent="0.4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c r="O6354" s="5">
        <f t="shared" si="198"/>
        <v>2021</v>
      </c>
      <c r="P6354" s="5" t="str">
        <f t="shared" si="199"/>
        <v>Apr</v>
      </c>
    </row>
    <row r="6355" spans="2:16" ht="14.25" customHeight="1" x14ac:dyDescent="0.4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c r="O6355" s="5">
        <f t="shared" si="198"/>
        <v>2021</v>
      </c>
      <c r="P6355" s="5" t="str">
        <f t="shared" si="199"/>
        <v>Apr</v>
      </c>
    </row>
    <row r="6356" spans="2:16" ht="14.25" customHeight="1" x14ac:dyDescent="0.4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c r="O6356" s="5">
        <f t="shared" si="198"/>
        <v>2021</v>
      </c>
      <c r="P6356" s="5" t="str">
        <f t="shared" si="199"/>
        <v>Apr</v>
      </c>
    </row>
    <row r="6357" spans="2:16" ht="14.25" customHeight="1" x14ac:dyDescent="0.4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c r="O6357" s="5">
        <f t="shared" si="198"/>
        <v>2021</v>
      </c>
      <c r="P6357" s="5" t="str">
        <f t="shared" si="199"/>
        <v>May</v>
      </c>
    </row>
    <row r="6358" spans="2:16" ht="14.25" customHeight="1" x14ac:dyDescent="0.4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c r="O6358" s="5">
        <f t="shared" si="198"/>
        <v>2021</v>
      </c>
      <c r="P6358" s="5" t="str">
        <f t="shared" si="199"/>
        <v>May</v>
      </c>
    </row>
    <row r="6359" spans="2:16" ht="14.25" customHeight="1" x14ac:dyDescent="0.4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c r="O6359" s="5">
        <f t="shared" si="198"/>
        <v>2021</v>
      </c>
      <c r="P6359" s="5" t="str">
        <f t="shared" si="199"/>
        <v>May</v>
      </c>
    </row>
    <row r="6360" spans="2:16" ht="14.25" customHeight="1" x14ac:dyDescent="0.4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c r="O6360" s="5">
        <f t="shared" si="198"/>
        <v>2021</v>
      </c>
      <c r="P6360" s="5" t="str">
        <f t="shared" si="199"/>
        <v>May</v>
      </c>
    </row>
    <row r="6361" spans="2:16" ht="14.25" customHeight="1" x14ac:dyDescent="0.4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c r="O6361" s="5">
        <f t="shared" si="198"/>
        <v>2021</v>
      </c>
      <c r="P6361" s="5" t="str">
        <f t="shared" si="199"/>
        <v>May</v>
      </c>
    </row>
    <row r="6362" spans="2:16" ht="14.25" customHeight="1" x14ac:dyDescent="0.4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c r="O6362" s="5">
        <f t="shared" si="198"/>
        <v>2021</v>
      </c>
      <c r="P6362" s="5" t="str">
        <f t="shared" si="199"/>
        <v>May</v>
      </c>
    </row>
    <row r="6363" spans="2:16" ht="14.25" customHeight="1" x14ac:dyDescent="0.4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c r="O6363" s="5">
        <f t="shared" si="198"/>
        <v>2021</v>
      </c>
      <c r="P6363" s="5" t="str">
        <f t="shared" si="199"/>
        <v>Jun</v>
      </c>
    </row>
    <row r="6364" spans="2:16" ht="14.25" customHeight="1" x14ac:dyDescent="0.4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c r="O6364" s="5">
        <f t="shared" si="198"/>
        <v>2021</v>
      </c>
      <c r="P6364" s="5" t="str">
        <f t="shared" si="199"/>
        <v>Jun</v>
      </c>
    </row>
    <row r="6365" spans="2:16" ht="14.25" customHeight="1" x14ac:dyDescent="0.4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c r="O6365" s="5">
        <f t="shared" si="198"/>
        <v>2021</v>
      </c>
      <c r="P6365" s="5" t="str">
        <f t="shared" si="199"/>
        <v>Jun</v>
      </c>
    </row>
    <row r="6366" spans="2:16" ht="14.25" customHeight="1" x14ac:dyDescent="0.4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c r="O6366" s="5">
        <f t="shared" si="198"/>
        <v>2021</v>
      </c>
      <c r="P6366" s="5" t="str">
        <f t="shared" si="199"/>
        <v>Jun</v>
      </c>
    </row>
    <row r="6367" spans="2:16" ht="14.25" customHeight="1" x14ac:dyDescent="0.4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c r="O6367" s="5">
        <f t="shared" si="198"/>
        <v>2021</v>
      </c>
      <c r="P6367" s="5" t="str">
        <f t="shared" si="199"/>
        <v>Jun</v>
      </c>
    </row>
    <row r="6368" spans="2:16" ht="14.25" customHeight="1" x14ac:dyDescent="0.4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c r="O6368" s="5">
        <f t="shared" si="198"/>
        <v>2021</v>
      </c>
      <c r="P6368" s="5" t="str">
        <f t="shared" si="199"/>
        <v>Jun</v>
      </c>
    </row>
    <row r="6369" spans="2:16" ht="14.25" customHeight="1" x14ac:dyDescent="0.4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c r="O6369" s="5">
        <f t="shared" si="198"/>
        <v>2021</v>
      </c>
      <c r="P6369" s="5" t="str">
        <f t="shared" si="199"/>
        <v>Jul</v>
      </c>
    </row>
    <row r="6370" spans="2:16" ht="14.25" customHeight="1" x14ac:dyDescent="0.4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c r="O6370" s="5">
        <f t="shared" si="198"/>
        <v>2021</v>
      </c>
      <c r="P6370" s="5" t="str">
        <f t="shared" si="199"/>
        <v>Jul</v>
      </c>
    </row>
    <row r="6371" spans="2:16" ht="14.25" customHeight="1" x14ac:dyDescent="0.4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c r="O6371" s="5">
        <f t="shared" si="198"/>
        <v>2021</v>
      </c>
      <c r="P6371" s="5" t="str">
        <f t="shared" si="199"/>
        <v>Jul</v>
      </c>
    </row>
    <row r="6372" spans="2:16" ht="14.25" customHeight="1" x14ac:dyDescent="0.4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c r="O6372" s="5">
        <f t="shared" si="198"/>
        <v>2021</v>
      </c>
      <c r="P6372" s="5" t="str">
        <f t="shared" si="199"/>
        <v>Jul</v>
      </c>
    </row>
    <row r="6373" spans="2:16" ht="14.25" customHeight="1" x14ac:dyDescent="0.4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c r="O6373" s="5">
        <f t="shared" si="198"/>
        <v>2021</v>
      </c>
      <c r="P6373" s="5" t="str">
        <f t="shared" si="199"/>
        <v>Jul</v>
      </c>
    </row>
    <row r="6374" spans="2:16" ht="14.25" customHeight="1" x14ac:dyDescent="0.4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c r="O6374" s="5">
        <f t="shared" si="198"/>
        <v>2021</v>
      </c>
      <c r="P6374" s="5" t="str">
        <f t="shared" si="199"/>
        <v>Jul</v>
      </c>
    </row>
    <row r="6375" spans="2:16" ht="14.25" customHeight="1" x14ac:dyDescent="0.4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c r="O6375" s="5">
        <f t="shared" si="198"/>
        <v>2021</v>
      </c>
      <c r="P6375" s="5" t="str">
        <f t="shared" si="199"/>
        <v>Aug</v>
      </c>
    </row>
    <row r="6376" spans="2:16" ht="14.25" customHeight="1" x14ac:dyDescent="0.4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c r="O6376" s="5">
        <f t="shared" si="198"/>
        <v>2021</v>
      </c>
      <c r="P6376" s="5" t="str">
        <f t="shared" si="199"/>
        <v>Aug</v>
      </c>
    </row>
    <row r="6377" spans="2:16" ht="14.25" customHeight="1" x14ac:dyDescent="0.4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c r="O6377" s="5">
        <f t="shared" si="198"/>
        <v>2021</v>
      </c>
      <c r="P6377" s="5" t="str">
        <f t="shared" si="199"/>
        <v>Aug</v>
      </c>
    </row>
    <row r="6378" spans="2:16" ht="14.25" customHeight="1" x14ac:dyDescent="0.4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c r="O6378" s="5">
        <f t="shared" si="198"/>
        <v>2021</v>
      </c>
      <c r="P6378" s="5" t="str">
        <f t="shared" si="199"/>
        <v>Aug</v>
      </c>
    </row>
    <row r="6379" spans="2:16" ht="14.25" customHeight="1" x14ac:dyDescent="0.4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c r="O6379" s="5">
        <f t="shared" si="198"/>
        <v>2021</v>
      </c>
      <c r="P6379" s="5" t="str">
        <f t="shared" si="199"/>
        <v>Aug</v>
      </c>
    </row>
    <row r="6380" spans="2:16" ht="14.25" customHeight="1" x14ac:dyDescent="0.4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c r="O6380" s="5">
        <f t="shared" si="198"/>
        <v>2021</v>
      </c>
      <c r="P6380" s="5" t="str">
        <f t="shared" si="199"/>
        <v>Aug</v>
      </c>
    </row>
    <row r="6381" spans="2:16" ht="14.25" customHeight="1" x14ac:dyDescent="0.4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c r="O6381" s="5">
        <f t="shared" si="198"/>
        <v>2021</v>
      </c>
      <c r="P6381" s="5" t="str">
        <f t="shared" si="199"/>
        <v>Sep</v>
      </c>
    </row>
    <row r="6382" spans="2:16" ht="14.25" customHeight="1" x14ac:dyDescent="0.4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c r="O6382" s="5">
        <f t="shared" si="198"/>
        <v>2021</v>
      </c>
      <c r="P6382" s="5" t="str">
        <f t="shared" si="199"/>
        <v>Sep</v>
      </c>
    </row>
    <row r="6383" spans="2:16" ht="14.25" customHeight="1" x14ac:dyDescent="0.4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c r="O6383" s="5">
        <f t="shared" si="198"/>
        <v>2021</v>
      </c>
      <c r="P6383" s="5" t="str">
        <f t="shared" si="199"/>
        <v>Sep</v>
      </c>
    </row>
    <row r="6384" spans="2:16" ht="14.25" customHeight="1" x14ac:dyDescent="0.4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c r="O6384" s="5">
        <f t="shared" si="198"/>
        <v>2021</v>
      </c>
      <c r="P6384" s="5" t="str">
        <f t="shared" si="199"/>
        <v>Sep</v>
      </c>
    </row>
    <row r="6385" spans="2:16" ht="14.25" customHeight="1" x14ac:dyDescent="0.4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c r="O6385" s="5">
        <f t="shared" si="198"/>
        <v>2021</v>
      </c>
      <c r="P6385" s="5" t="str">
        <f t="shared" si="199"/>
        <v>Sep</v>
      </c>
    </row>
    <row r="6386" spans="2:16" ht="14.25" customHeight="1" x14ac:dyDescent="0.4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c r="O6386" s="5">
        <f t="shared" si="198"/>
        <v>2021</v>
      </c>
      <c r="P6386" s="5" t="str">
        <f t="shared" si="199"/>
        <v>Sep</v>
      </c>
    </row>
    <row r="6387" spans="2:16" ht="14.25" customHeight="1" x14ac:dyDescent="0.4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c r="O6387" s="5">
        <f t="shared" si="198"/>
        <v>2021</v>
      </c>
      <c r="P6387" s="5" t="str">
        <f t="shared" si="199"/>
        <v>Oct</v>
      </c>
    </row>
    <row r="6388" spans="2:16" ht="14.25" customHeight="1" x14ac:dyDescent="0.4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c r="O6388" s="5">
        <f t="shared" si="198"/>
        <v>2021</v>
      </c>
      <c r="P6388" s="5" t="str">
        <f t="shared" si="199"/>
        <v>Oct</v>
      </c>
    </row>
    <row r="6389" spans="2:16" ht="14.25" customHeight="1" x14ac:dyDescent="0.4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c r="O6389" s="5">
        <f t="shared" si="198"/>
        <v>2021</v>
      </c>
      <c r="P6389" s="5" t="str">
        <f t="shared" si="199"/>
        <v>Oct</v>
      </c>
    </row>
    <row r="6390" spans="2:16" ht="14.25" customHeight="1" x14ac:dyDescent="0.4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c r="O6390" s="5">
        <f t="shared" si="198"/>
        <v>2021</v>
      </c>
      <c r="P6390" s="5" t="str">
        <f t="shared" si="199"/>
        <v>Oct</v>
      </c>
    </row>
    <row r="6391" spans="2:16" ht="14.25" customHeight="1" x14ac:dyDescent="0.4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c r="O6391" s="5">
        <f t="shared" si="198"/>
        <v>2021</v>
      </c>
      <c r="P6391" s="5" t="str">
        <f t="shared" si="199"/>
        <v>Oct</v>
      </c>
    </row>
    <row r="6392" spans="2:16" ht="14.25" customHeight="1" x14ac:dyDescent="0.4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c r="O6392" s="5">
        <f t="shared" si="198"/>
        <v>2021</v>
      </c>
      <c r="P6392" s="5" t="str">
        <f t="shared" si="199"/>
        <v>Oct</v>
      </c>
    </row>
    <row r="6393" spans="2:16" ht="14.25" customHeight="1" x14ac:dyDescent="0.4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c r="O6393" s="5">
        <f t="shared" si="198"/>
        <v>2021</v>
      </c>
      <c r="P6393" s="5" t="str">
        <f t="shared" si="199"/>
        <v>Nov</v>
      </c>
    </row>
    <row r="6394" spans="2:16" ht="14.25" customHeight="1" x14ac:dyDescent="0.4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c r="O6394" s="5">
        <f t="shared" si="198"/>
        <v>2021</v>
      </c>
      <c r="P6394" s="5" t="str">
        <f t="shared" si="199"/>
        <v>Nov</v>
      </c>
    </row>
    <row r="6395" spans="2:16" ht="14.25" customHeight="1" x14ac:dyDescent="0.4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c r="O6395" s="5">
        <f t="shared" si="198"/>
        <v>2021</v>
      </c>
      <c r="P6395" s="5" t="str">
        <f t="shared" si="199"/>
        <v>Nov</v>
      </c>
    </row>
    <row r="6396" spans="2:16" ht="14.25" customHeight="1" x14ac:dyDescent="0.4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c r="O6396" s="5">
        <f t="shared" si="198"/>
        <v>2021</v>
      </c>
      <c r="P6396" s="5" t="str">
        <f t="shared" si="199"/>
        <v>Nov</v>
      </c>
    </row>
    <row r="6397" spans="2:16" ht="14.25" customHeight="1" x14ac:dyDescent="0.4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c r="O6397" s="5">
        <f t="shared" si="198"/>
        <v>2021</v>
      </c>
      <c r="P6397" s="5" t="str">
        <f t="shared" si="199"/>
        <v>Nov</v>
      </c>
    </row>
    <row r="6398" spans="2:16" ht="14.25" customHeight="1" x14ac:dyDescent="0.4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c r="O6398" s="5">
        <f t="shared" si="198"/>
        <v>2021</v>
      </c>
      <c r="P6398" s="5" t="str">
        <f t="shared" si="199"/>
        <v>Nov</v>
      </c>
    </row>
    <row r="6399" spans="2:16" ht="14.25" customHeight="1" x14ac:dyDescent="0.4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c r="O6399" s="5">
        <f t="shared" si="198"/>
        <v>2021</v>
      </c>
      <c r="P6399" s="5" t="str">
        <f t="shared" si="199"/>
        <v>Dec</v>
      </c>
    </row>
    <row r="6400" spans="2:16" ht="14.25" customHeight="1" x14ac:dyDescent="0.4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c r="O6400" s="5">
        <f t="shared" si="198"/>
        <v>2021</v>
      </c>
      <c r="P6400" s="5" t="str">
        <f t="shared" si="199"/>
        <v>Dec</v>
      </c>
    </row>
    <row r="6401" spans="2:16" ht="14.25" customHeight="1" x14ac:dyDescent="0.4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c r="O6401" s="5">
        <f t="shared" si="198"/>
        <v>2021</v>
      </c>
      <c r="P6401" s="5" t="str">
        <f t="shared" si="199"/>
        <v>Dec</v>
      </c>
    </row>
    <row r="6402" spans="2:16" ht="14.25" customHeight="1" x14ac:dyDescent="0.4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c r="O6402" s="5">
        <f t="shared" si="198"/>
        <v>2021</v>
      </c>
      <c r="P6402" s="5" t="str">
        <f t="shared" si="199"/>
        <v>Dec</v>
      </c>
    </row>
    <row r="6403" spans="2:16" ht="14.25" customHeight="1" x14ac:dyDescent="0.4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c r="O6403" s="5">
        <f t="shared" si="198"/>
        <v>2021</v>
      </c>
      <c r="P6403" s="5" t="str">
        <f t="shared" si="199"/>
        <v>Dec</v>
      </c>
    </row>
    <row r="6404" spans="2:16" ht="14.25" customHeight="1" x14ac:dyDescent="0.4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c r="O6404" s="5">
        <f t="shared" si="198"/>
        <v>2021</v>
      </c>
      <c r="P6404" s="5" t="str">
        <f t="shared" si="199"/>
        <v>Dec</v>
      </c>
    </row>
    <row r="6405" spans="2:16" ht="14.25" customHeight="1" x14ac:dyDescent="0.4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c r="O6405" s="5">
        <f t="shared" si="198"/>
        <v>2021</v>
      </c>
      <c r="P6405" s="5" t="str">
        <f t="shared" si="199"/>
        <v>Jan</v>
      </c>
    </row>
    <row r="6406" spans="2:16" ht="14.25" customHeight="1" x14ac:dyDescent="0.4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c r="O6406" s="5">
        <f t="shared" si="198"/>
        <v>2021</v>
      </c>
      <c r="P6406" s="5" t="str">
        <f t="shared" si="199"/>
        <v>Jan</v>
      </c>
    </row>
    <row r="6407" spans="2:16" ht="14.25" customHeight="1" x14ac:dyDescent="0.4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c r="O6407" s="5">
        <f t="shared" ref="O6407:O6470" si="200">YEAR(D6407)</f>
        <v>2021</v>
      </c>
      <c r="P6407" s="5" t="str">
        <f t="shared" ref="P6407:P6470" si="201">TEXT(D6407, "mmm")</f>
        <v>Jan</v>
      </c>
    </row>
    <row r="6408" spans="2:16" ht="14.25" customHeight="1" x14ac:dyDescent="0.4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c r="O6408" s="5">
        <f t="shared" si="200"/>
        <v>2021</v>
      </c>
      <c r="P6408" s="5" t="str">
        <f t="shared" si="201"/>
        <v>Jan</v>
      </c>
    </row>
    <row r="6409" spans="2:16" ht="14.25" customHeight="1" x14ac:dyDescent="0.4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c r="O6409" s="5">
        <f t="shared" si="200"/>
        <v>2021</v>
      </c>
      <c r="P6409" s="5" t="str">
        <f t="shared" si="201"/>
        <v>Jan</v>
      </c>
    </row>
    <row r="6410" spans="2:16" ht="14.25" customHeight="1" x14ac:dyDescent="0.4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c r="O6410" s="5">
        <f t="shared" si="200"/>
        <v>2021</v>
      </c>
      <c r="P6410" s="5" t="str">
        <f t="shared" si="201"/>
        <v>Jan</v>
      </c>
    </row>
    <row r="6411" spans="2:16" ht="14.25" customHeight="1" x14ac:dyDescent="0.4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c r="O6411" s="5">
        <f t="shared" si="200"/>
        <v>2021</v>
      </c>
      <c r="P6411" s="5" t="str">
        <f t="shared" si="201"/>
        <v>Feb</v>
      </c>
    </row>
    <row r="6412" spans="2:16" ht="14.25" customHeight="1" x14ac:dyDescent="0.4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c r="O6412" s="5">
        <f t="shared" si="200"/>
        <v>2021</v>
      </c>
      <c r="P6412" s="5" t="str">
        <f t="shared" si="201"/>
        <v>Feb</v>
      </c>
    </row>
    <row r="6413" spans="2:16" ht="14.25" customHeight="1" x14ac:dyDescent="0.4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c r="O6413" s="5">
        <f t="shared" si="200"/>
        <v>2021</v>
      </c>
      <c r="P6413" s="5" t="str">
        <f t="shared" si="201"/>
        <v>Feb</v>
      </c>
    </row>
    <row r="6414" spans="2:16" ht="14.25" customHeight="1" x14ac:dyDescent="0.4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c r="O6414" s="5">
        <f t="shared" si="200"/>
        <v>2021</v>
      </c>
      <c r="P6414" s="5" t="str">
        <f t="shared" si="201"/>
        <v>Feb</v>
      </c>
    </row>
    <row r="6415" spans="2:16" ht="14.25" customHeight="1" x14ac:dyDescent="0.4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c r="O6415" s="5">
        <f t="shared" si="200"/>
        <v>2021</v>
      </c>
      <c r="P6415" s="5" t="str">
        <f t="shared" si="201"/>
        <v>Feb</v>
      </c>
    </row>
    <row r="6416" spans="2:16" ht="14.25" customHeight="1" x14ac:dyDescent="0.4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c r="O6416" s="5">
        <f t="shared" si="200"/>
        <v>2021</v>
      </c>
      <c r="P6416" s="5" t="str">
        <f t="shared" si="201"/>
        <v>Feb</v>
      </c>
    </row>
    <row r="6417" spans="2:16" ht="14.25" customHeight="1" x14ac:dyDescent="0.4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c r="O6417" s="5">
        <f t="shared" si="200"/>
        <v>2021</v>
      </c>
      <c r="P6417" s="5" t="str">
        <f t="shared" si="201"/>
        <v>Mar</v>
      </c>
    </row>
    <row r="6418" spans="2:16" ht="14.25" customHeight="1" x14ac:dyDescent="0.4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c r="O6418" s="5">
        <f t="shared" si="200"/>
        <v>2021</v>
      </c>
      <c r="P6418" s="5" t="str">
        <f t="shared" si="201"/>
        <v>Mar</v>
      </c>
    </row>
    <row r="6419" spans="2:16" ht="14.25" customHeight="1" x14ac:dyDescent="0.4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c r="O6419" s="5">
        <f t="shared" si="200"/>
        <v>2021</v>
      </c>
      <c r="P6419" s="5" t="str">
        <f t="shared" si="201"/>
        <v>Mar</v>
      </c>
    </row>
    <row r="6420" spans="2:16" ht="14.25" customHeight="1" x14ac:dyDescent="0.4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c r="O6420" s="5">
        <f t="shared" si="200"/>
        <v>2021</v>
      </c>
      <c r="P6420" s="5" t="str">
        <f t="shared" si="201"/>
        <v>Mar</v>
      </c>
    </row>
    <row r="6421" spans="2:16" ht="14.25" customHeight="1" x14ac:dyDescent="0.4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c r="O6421" s="5">
        <f t="shared" si="200"/>
        <v>2021</v>
      </c>
      <c r="P6421" s="5" t="str">
        <f t="shared" si="201"/>
        <v>Mar</v>
      </c>
    </row>
    <row r="6422" spans="2:16" ht="14.25" customHeight="1" x14ac:dyDescent="0.4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c r="O6422" s="5">
        <f t="shared" si="200"/>
        <v>2021</v>
      </c>
      <c r="P6422" s="5" t="str">
        <f t="shared" si="201"/>
        <v>Mar</v>
      </c>
    </row>
    <row r="6423" spans="2:16" ht="14.25" customHeight="1" x14ac:dyDescent="0.4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c r="O6423" s="5">
        <f t="shared" si="200"/>
        <v>2021</v>
      </c>
      <c r="P6423" s="5" t="str">
        <f t="shared" si="201"/>
        <v>Apr</v>
      </c>
    </row>
    <row r="6424" spans="2:16" ht="14.25" customHeight="1" x14ac:dyDescent="0.4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c r="O6424" s="5">
        <f t="shared" si="200"/>
        <v>2021</v>
      </c>
      <c r="P6424" s="5" t="str">
        <f t="shared" si="201"/>
        <v>Apr</v>
      </c>
    </row>
    <row r="6425" spans="2:16" ht="14.25" customHeight="1" x14ac:dyDescent="0.4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c r="O6425" s="5">
        <f t="shared" si="200"/>
        <v>2021</v>
      </c>
      <c r="P6425" s="5" t="str">
        <f t="shared" si="201"/>
        <v>Apr</v>
      </c>
    </row>
    <row r="6426" spans="2:16" ht="14.25" customHeight="1" x14ac:dyDescent="0.4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c r="O6426" s="5">
        <f t="shared" si="200"/>
        <v>2021</v>
      </c>
      <c r="P6426" s="5" t="str">
        <f t="shared" si="201"/>
        <v>Apr</v>
      </c>
    </row>
    <row r="6427" spans="2:16" ht="14.25" customHeight="1" x14ac:dyDescent="0.4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c r="O6427" s="5">
        <f t="shared" si="200"/>
        <v>2021</v>
      </c>
      <c r="P6427" s="5" t="str">
        <f t="shared" si="201"/>
        <v>Apr</v>
      </c>
    </row>
    <row r="6428" spans="2:16" ht="14.25" customHeight="1" x14ac:dyDescent="0.4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c r="O6428" s="5">
        <f t="shared" si="200"/>
        <v>2021</v>
      </c>
      <c r="P6428" s="5" t="str">
        <f t="shared" si="201"/>
        <v>Apr</v>
      </c>
    </row>
    <row r="6429" spans="2:16" ht="14.25" customHeight="1" x14ac:dyDescent="0.4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c r="O6429" s="5">
        <f t="shared" si="200"/>
        <v>2021</v>
      </c>
      <c r="P6429" s="5" t="str">
        <f t="shared" si="201"/>
        <v>May</v>
      </c>
    </row>
    <row r="6430" spans="2:16" ht="14.25" customHeight="1" x14ac:dyDescent="0.4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c r="O6430" s="5">
        <f t="shared" si="200"/>
        <v>2021</v>
      </c>
      <c r="P6430" s="5" t="str">
        <f t="shared" si="201"/>
        <v>May</v>
      </c>
    </row>
    <row r="6431" spans="2:16" ht="14.25" customHeight="1" x14ac:dyDescent="0.4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c r="O6431" s="5">
        <f t="shared" si="200"/>
        <v>2021</v>
      </c>
      <c r="P6431" s="5" t="str">
        <f t="shared" si="201"/>
        <v>May</v>
      </c>
    </row>
    <row r="6432" spans="2:16" ht="14.25" customHeight="1" x14ac:dyDescent="0.4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c r="O6432" s="5">
        <f t="shared" si="200"/>
        <v>2021</v>
      </c>
      <c r="P6432" s="5" t="str">
        <f t="shared" si="201"/>
        <v>May</v>
      </c>
    </row>
    <row r="6433" spans="2:16" ht="14.25" customHeight="1" x14ac:dyDescent="0.4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c r="O6433" s="5">
        <f t="shared" si="200"/>
        <v>2021</v>
      </c>
      <c r="P6433" s="5" t="str">
        <f t="shared" si="201"/>
        <v>May</v>
      </c>
    </row>
    <row r="6434" spans="2:16" ht="14.25" customHeight="1" x14ac:dyDescent="0.4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c r="O6434" s="5">
        <f t="shared" si="200"/>
        <v>2021</v>
      </c>
      <c r="P6434" s="5" t="str">
        <f t="shared" si="201"/>
        <v>May</v>
      </c>
    </row>
    <row r="6435" spans="2:16" ht="14.25" customHeight="1" x14ac:dyDescent="0.4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c r="O6435" s="5">
        <f t="shared" si="200"/>
        <v>2021</v>
      </c>
      <c r="P6435" s="5" t="str">
        <f t="shared" si="201"/>
        <v>Jun</v>
      </c>
    </row>
    <row r="6436" spans="2:16" ht="14.25" customHeight="1" x14ac:dyDescent="0.4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c r="O6436" s="5">
        <f t="shared" si="200"/>
        <v>2021</v>
      </c>
      <c r="P6436" s="5" t="str">
        <f t="shared" si="201"/>
        <v>Jun</v>
      </c>
    </row>
    <row r="6437" spans="2:16" ht="14.25" customHeight="1" x14ac:dyDescent="0.4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c r="O6437" s="5">
        <f t="shared" si="200"/>
        <v>2021</v>
      </c>
      <c r="P6437" s="5" t="str">
        <f t="shared" si="201"/>
        <v>Jun</v>
      </c>
    </row>
    <row r="6438" spans="2:16" ht="14.25" customHeight="1" x14ac:dyDescent="0.4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c r="O6438" s="5">
        <f t="shared" si="200"/>
        <v>2021</v>
      </c>
      <c r="P6438" s="5" t="str">
        <f t="shared" si="201"/>
        <v>Jun</v>
      </c>
    </row>
    <row r="6439" spans="2:16" ht="14.25" customHeight="1" x14ac:dyDescent="0.4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c r="O6439" s="5">
        <f t="shared" si="200"/>
        <v>2021</v>
      </c>
      <c r="P6439" s="5" t="str">
        <f t="shared" si="201"/>
        <v>Jun</v>
      </c>
    </row>
    <row r="6440" spans="2:16" ht="14.25" customHeight="1" x14ac:dyDescent="0.4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c r="O6440" s="5">
        <f t="shared" si="200"/>
        <v>2021</v>
      </c>
      <c r="P6440" s="5" t="str">
        <f t="shared" si="201"/>
        <v>Jun</v>
      </c>
    </row>
    <row r="6441" spans="2:16" ht="14.25" customHeight="1" x14ac:dyDescent="0.4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c r="O6441" s="5">
        <f t="shared" si="200"/>
        <v>2021</v>
      </c>
      <c r="P6441" s="5" t="str">
        <f t="shared" si="201"/>
        <v>Jul</v>
      </c>
    </row>
    <row r="6442" spans="2:16" ht="14.25" customHeight="1" x14ac:dyDescent="0.4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c r="O6442" s="5">
        <f t="shared" si="200"/>
        <v>2021</v>
      </c>
      <c r="P6442" s="5" t="str">
        <f t="shared" si="201"/>
        <v>Jul</v>
      </c>
    </row>
    <row r="6443" spans="2:16" ht="14.25" customHeight="1" x14ac:dyDescent="0.4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c r="O6443" s="5">
        <f t="shared" si="200"/>
        <v>2021</v>
      </c>
      <c r="P6443" s="5" t="str">
        <f t="shared" si="201"/>
        <v>Jul</v>
      </c>
    </row>
    <row r="6444" spans="2:16" ht="14.25" customHeight="1" x14ac:dyDescent="0.4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c r="O6444" s="5">
        <f t="shared" si="200"/>
        <v>2021</v>
      </c>
      <c r="P6444" s="5" t="str">
        <f t="shared" si="201"/>
        <v>Jul</v>
      </c>
    </row>
    <row r="6445" spans="2:16" ht="14.25" customHeight="1" x14ac:dyDescent="0.4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c r="O6445" s="5">
        <f t="shared" si="200"/>
        <v>2021</v>
      </c>
      <c r="P6445" s="5" t="str">
        <f t="shared" si="201"/>
        <v>Jul</v>
      </c>
    </row>
    <row r="6446" spans="2:16" ht="14.25" customHeight="1" x14ac:dyDescent="0.4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c r="O6446" s="5">
        <f t="shared" si="200"/>
        <v>2021</v>
      </c>
      <c r="P6446" s="5" t="str">
        <f t="shared" si="201"/>
        <v>Jul</v>
      </c>
    </row>
    <row r="6447" spans="2:16" ht="14.25" customHeight="1" x14ac:dyDescent="0.4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c r="O6447" s="5">
        <f t="shared" si="200"/>
        <v>2021</v>
      </c>
      <c r="P6447" s="5" t="str">
        <f t="shared" si="201"/>
        <v>Aug</v>
      </c>
    </row>
    <row r="6448" spans="2:16" ht="14.25" customHeight="1" x14ac:dyDescent="0.4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c r="O6448" s="5">
        <f t="shared" si="200"/>
        <v>2021</v>
      </c>
      <c r="P6448" s="5" t="str">
        <f t="shared" si="201"/>
        <v>Aug</v>
      </c>
    </row>
    <row r="6449" spans="2:16" ht="14.25" customHeight="1" x14ac:dyDescent="0.4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c r="O6449" s="5">
        <f t="shared" si="200"/>
        <v>2021</v>
      </c>
      <c r="P6449" s="5" t="str">
        <f t="shared" si="201"/>
        <v>Aug</v>
      </c>
    </row>
    <row r="6450" spans="2:16" ht="14.25" customHeight="1" x14ac:dyDescent="0.4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c r="O6450" s="5">
        <f t="shared" si="200"/>
        <v>2021</v>
      </c>
      <c r="P6450" s="5" t="str">
        <f t="shared" si="201"/>
        <v>Aug</v>
      </c>
    </row>
    <row r="6451" spans="2:16" ht="14.25" customHeight="1" x14ac:dyDescent="0.4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c r="O6451" s="5">
        <f t="shared" si="200"/>
        <v>2021</v>
      </c>
      <c r="P6451" s="5" t="str">
        <f t="shared" si="201"/>
        <v>Aug</v>
      </c>
    </row>
    <row r="6452" spans="2:16" ht="14.25" customHeight="1" x14ac:dyDescent="0.4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c r="O6452" s="5">
        <f t="shared" si="200"/>
        <v>2021</v>
      </c>
      <c r="P6452" s="5" t="str">
        <f t="shared" si="201"/>
        <v>Aug</v>
      </c>
    </row>
    <row r="6453" spans="2:16" ht="14.25" customHeight="1" x14ac:dyDescent="0.4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c r="O6453" s="5">
        <f t="shared" si="200"/>
        <v>2021</v>
      </c>
      <c r="P6453" s="5" t="str">
        <f t="shared" si="201"/>
        <v>Sep</v>
      </c>
    </row>
    <row r="6454" spans="2:16" ht="14.25" customHeight="1" x14ac:dyDescent="0.4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c r="O6454" s="5">
        <f t="shared" si="200"/>
        <v>2021</v>
      </c>
      <c r="P6454" s="5" t="str">
        <f t="shared" si="201"/>
        <v>Sep</v>
      </c>
    </row>
    <row r="6455" spans="2:16" ht="14.25" customHeight="1" x14ac:dyDescent="0.4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c r="O6455" s="5">
        <f t="shared" si="200"/>
        <v>2021</v>
      </c>
      <c r="P6455" s="5" t="str">
        <f t="shared" si="201"/>
        <v>Sep</v>
      </c>
    </row>
    <row r="6456" spans="2:16" ht="14.25" customHeight="1" x14ac:dyDescent="0.4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c r="O6456" s="5">
        <f t="shared" si="200"/>
        <v>2021</v>
      </c>
      <c r="P6456" s="5" t="str">
        <f t="shared" si="201"/>
        <v>Sep</v>
      </c>
    </row>
    <row r="6457" spans="2:16" ht="14.25" customHeight="1" x14ac:dyDescent="0.4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c r="O6457" s="5">
        <f t="shared" si="200"/>
        <v>2021</v>
      </c>
      <c r="P6457" s="5" t="str">
        <f t="shared" si="201"/>
        <v>Sep</v>
      </c>
    </row>
    <row r="6458" spans="2:16" ht="14.25" customHeight="1" x14ac:dyDescent="0.4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c r="O6458" s="5">
        <f t="shared" si="200"/>
        <v>2021</v>
      </c>
      <c r="P6458" s="5" t="str">
        <f t="shared" si="201"/>
        <v>Sep</v>
      </c>
    </row>
    <row r="6459" spans="2:16" ht="14.25" customHeight="1" x14ac:dyDescent="0.4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c r="O6459" s="5">
        <f t="shared" si="200"/>
        <v>2021</v>
      </c>
      <c r="P6459" s="5" t="str">
        <f t="shared" si="201"/>
        <v>Oct</v>
      </c>
    </row>
    <row r="6460" spans="2:16" ht="14.25" customHeight="1" x14ac:dyDescent="0.4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c r="O6460" s="5">
        <f t="shared" si="200"/>
        <v>2021</v>
      </c>
      <c r="P6460" s="5" t="str">
        <f t="shared" si="201"/>
        <v>Oct</v>
      </c>
    </row>
    <row r="6461" spans="2:16" ht="14.25" customHeight="1" x14ac:dyDescent="0.4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c r="O6461" s="5">
        <f t="shared" si="200"/>
        <v>2021</v>
      </c>
      <c r="P6461" s="5" t="str">
        <f t="shared" si="201"/>
        <v>Oct</v>
      </c>
    </row>
    <row r="6462" spans="2:16" ht="14.25" customHeight="1" x14ac:dyDescent="0.4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c r="O6462" s="5">
        <f t="shared" si="200"/>
        <v>2021</v>
      </c>
      <c r="P6462" s="5" t="str">
        <f t="shared" si="201"/>
        <v>Oct</v>
      </c>
    </row>
    <row r="6463" spans="2:16" ht="14.25" customHeight="1" x14ac:dyDescent="0.4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c r="O6463" s="5">
        <f t="shared" si="200"/>
        <v>2021</v>
      </c>
      <c r="P6463" s="5" t="str">
        <f t="shared" si="201"/>
        <v>Oct</v>
      </c>
    </row>
    <row r="6464" spans="2:16" ht="14.25" customHeight="1" x14ac:dyDescent="0.4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c r="O6464" s="5">
        <f t="shared" si="200"/>
        <v>2021</v>
      </c>
      <c r="P6464" s="5" t="str">
        <f t="shared" si="201"/>
        <v>Oct</v>
      </c>
    </row>
    <row r="6465" spans="2:16" ht="14.25" customHeight="1" x14ac:dyDescent="0.4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c r="O6465" s="5">
        <f t="shared" si="200"/>
        <v>2021</v>
      </c>
      <c r="P6465" s="5" t="str">
        <f t="shared" si="201"/>
        <v>Nov</v>
      </c>
    </row>
    <row r="6466" spans="2:16" ht="14.25" customHeight="1" x14ac:dyDescent="0.4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c r="O6466" s="5">
        <f t="shared" si="200"/>
        <v>2021</v>
      </c>
      <c r="P6466" s="5" t="str">
        <f t="shared" si="201"/>
        <v>Nov</v>
      </c>
    </row>
    <row r="6467" spans="2:16" ht="14.25" customHeight="1" x14ac:dyDescent="0.4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c r="O6467" s="5">
        <f t="shared" si="200"/>
        <v>2021</v>
      </c>
      <c r="P6467" s="5" t="str">
        <f t="shared" si="201"/>
        <v>Nov</v>
      </c>
    </row>
    <row r="6468" spans="2:16" ht="14.25" customHeight="1" x14ac:dyDescent="0.4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c r="O6468" s="5">
        <f t="shared" si="200"/>
        <v>2021</v>
      </c>
      <c r="P6468" s="5" t="str">
        <f t="shared" si="201"/>
        <v>Nov</v>
      </c>
    </row>
    <row r="6469" spans="2:16" ht="14.25" customHeight="1" x14ac:dyDescent="0.4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c r="O6469" s="5">
        <f t="shared" si="200"/>
        <v>2021</v>
      </c>
      <c r="P6469" s="5" t="str">
        <f t="shared" si="201"/>
        <v>Nov</v>
      </c>
    </row>
    <row r="6470" spans="2:16" ht="14.25" customHeight="1" x14ac:dyDescent="0.4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c r="O6470" s="5">
        <f t="shared" si="200"/>
        <v>2021</v>
      </c>
      <c r="P6470" s="5" t="str">
        <f t="shared" si="201"/>
        <v>Nov</v>
      </c>
    </row>
    <row r="6471" spans="2:16" ht="14.25" customHeight="1" x14ac:dyDescent="0.4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c r="O6471" s="5">
        <f t="shared" ref="O6471:O6534" si="202">YEAR(D6471)</f>
        <v>2021</v>
      </c>
      <c r="P6471" s="5" t="str">
        <f t="shared" ref="P6471:P6534" si="203">TEXT(D6471, "mmm")</f>
        <v>Dec</v>
      </c>
    </row>
    <row r="6472" spans="2:16" ht="14.25" customHeight="1" x14ac:dyDescent="0.4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c r="O6472" s="5">
        <f t="shared" si="202"/>
        <v>2021</v>
      </c>
      <c r="P6472" s="5" t="str">
        <f t="shared" si="203"/>
        <v>Dec</v>
      </c>
    </row>
    <row r="6473" spans="2:16" ht="14.25" customHeight="1" x14ac:dyDescent="0.4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c r="O6473" s="5">
        <f t="shared" si="202"/>
        <v>2021</v>
      </c>
      <c r="P6473" s="5" t="str">
        <f t="shared" si="203"/>
        <v>Dec</v>
      </c>
    </row>
    <row r="6474" spans="2:16" ht="14.25" customHeight="1" x14ac:dyDescent="0.4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c r="O6474" s="5">
        <f t="shared" si="202"/>
        <v>2021</v>
      </c>
      <c r="P6474" s="5" t="str">
        <f t="shared" si="203"/>
        <v>Dec</v>
      </c>
    </row>
    <row r="6475" spans="2:16" ht="14.25" customHeight="1" x14ac:dyDescent="0.4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c r="O6475" s="5">
        <f t="shared" si="202"/>
        <v>2021</v>
      </c>
      <c r="P6475" s="5" t="str">
        <f t="shared" si="203"/>
        <v>Dec</v>
      </c>
    </row>
    <row r="6476" spans="2:16" ht="14.25" customHeight="1" x14ac:dyDescent="0.4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c r="O6476" s="5">
        <f t="shared" si="202"/>
        <v>2021</v>
      </c>
      <c r="P6476" s="5" t="str">
        <f t="shared" si="203"/>
        <v>Dec</v>
      </c>
    </row>
    <row r="6477" spans="2:16" ht="14.25" customHeight="1" x14ac:dyDescent="0.4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c r="O6477" s="5">
        <f t="shared" si="202"/>
        <v>2021</v>
      </c>
      <c r="P6477" s="5" t="str">
        <f t="shared" si="203"/>
        <v>Jan</v>
      </c>
    </row>
    <row r="6478" spans="2:16" ht="14.25" customHeight="1" x14ac:dyDescent="0.4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c r="O6478" s="5">
        <f t="shared" si="202"/>
        <v>2021</v>
      </c>
      <c r="P6478" s="5" t="str">
        <f t="shared" si="203"/>
        <v>Jan</v>
      </c>
    </row>
    <row r="6479" spans="2:16" ht="14.25" customHeight="1" x14ac:dyDescent="0.4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c r="O6479" s="5">
        <f t="shared" si="202"/>
        <v>2021</v>
      </c>
      <c r="P6479" s="5" t="str">
        <f t="shared" si="203"/>
        <v>Jan</v>
      </c>
    </row>
    <row r="6480" spans="2:16" ht="14.25" customHeight="1" x14ac:dyDescent="0.4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c r="O6480" s="5">
        <f t="shared" si="202"/>
        <v>2021</v>
      </c>
      <c r="P6480" s="5" t="str">
        <f t="shared" si="203"/>
        <v>Jan</v>
      </c>
    </row>
    <row r="6481" spans="2:16" ht="14.25" customHeight="1" x14ac:dyDescent="0.4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c r="O6481" s="5">
        <f t="shared" si="202"/>
        <v>2021</v>
      </c>
      <c r="P6481" s="5" t="str">
        <f t="shared" si="203"/>
        <v>Jan</v>
      </c>
    </row>
    <row r="6482" spans="2:16" ht="14.25" customHeight="1" x14ac:dyDescent="0.4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c r="O6482" s="5">
        <f t="shared" si="202"/>
        <v>2021</v>
      </c>
      <c r="P6482" s="5" t="str">
        <f t="shared" si="203"/>
        <v>Jan</v>
      </c>
    </row>
    <row r="6483" spans="2:16" ht="14.25" customHeight="1" x14ac:dyDescent="0.4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c r="O6483" s="5">
        <f t="shared" si="202"/>
        <v>2021</v>
      </c>
      <c r="P6483" s="5" t="str">
        <f t="shared" si="203"/>
        <v>Feb</v>
      </c>
    </row>
    <row r="6484" spans="2:16" ht="14.25" customHeight="1" x14ac:dyDescent="0.4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c r="O6484" s="5">
        <f t="shared" si="202"/>
        <v>2021</v>
      </c>
      <c r="P6484" s="5" t="str">
        <f t="shared" si="203"/>
        <v>Feb</v>
      </c>
    </row>
    <row r="6485" spans="2:16" ht="14.25" customHeight="1" x14ac:dyDescent="0.4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c r="O6485" s="5">
        <f t="shared" si="202"/>
        <v>2021</v>
      </c>
      <c r="P6485" s="5" t="str">
        <f t="shared" si="203"/>
        <v>Feb</v>
      </c>
    </row>
    <row r="6486" spans="2:16" ht="14.25" customHeight="1" x14ac:dyDescent="0.4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c r="O6486" s="5">
        <f t="shared" si="202"/>
        <v>2021</v>
      </c>
      <c r="P6486" s="5" t="str">
        <f t="shared" si="203"/>
        <v>Feb</v>
      </c>
    </row>
    <row r="6487" spans="2:16" ht="14.25" customHeight="1" x14ac:dyDescent="0.4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c r="O6487" s="5">
        <f t="shared" si="202"/>
        <v>2021</v>
      </c>
      <c r="P6487" s="5" t="str">
        <f t="shared" si="203"/>
        <v>Feb</v>
      </c>
    </row>
    <row r="6488" spans="2:16" ht="14.25" customHeight="1" x14ac:dyDescent="0.4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c r="O6488" s="5">
        <f t="shared" si="202"/>
        <v>2021</v>
      </c>
      <c r="P6488" s="5" t="str">
        <f t="shared" si="203"/>
        <v>Feb</v>
      </c>
    </row>
    <row r="6489" spans="2:16" ht="14.25" customHeight="1" x14ac:dyDescent="0.4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c r="O6489" s="5">
        <f t="shared" si="202"/>
        <v>2021</v>
      </c>
      <c r="P6489" s="5" t="str">
        <f t="shared" si="203"/>
        <v>Mar</v>
      </c>
    </row>
    <row r="6490" spans="2:16" ht="14.25" customHeight="1" x14ac:dyDescent="0.4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c r="O6490" s="5">
        <f t="shared" si="202"/>
        <v>2021</v>
      </c>
      <c r="P6490" s="5" t="str">
        <f t="shared" si="203"/>
        <v>Mar</v>
      </c>
    </row>
    <row r="6491" spans="2:16" ht="14.25" customHeight="1" x14ac:dyDescent="0.4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c r="O6491" s="5">
        <f t="shared" si="202"/>
        <v>2021</v>
      </c>
      <c r="P6491" s="5" t="str">
        <f t="shared" si="203"/>
        <v>Mar</v>
      </c>
    </row>
    <row r="6492" spans="2:16" ht="14.25" customHeight="1" x14ac:dyDescent="0.4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c r="O6492" s="5">
        <f t="shared" si="202"/>
        <v>2021</v>
      </c>
      <c r="P6492" s="5" t="str">
        <f t="shared" si="203"/>
        <v>Mar</v>
      </c>
    </row>
    <row r="6493" spans="2:16" ht="14.25" customHeight="1" x14ac:dyDescent="0.4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c r="O6493" s="5">
        <f t="shared" si="202"/>
        <v>2021</v>
      </c>
      <c r="P6493" s="5" t="str">
        <f t="shared" si="203"/>
        <v>Mar</v>
      </c>
    </row>
    <row r="6494" spans="2:16" ht="14.25" customHeight="1" x14ac:dyDescent="0.4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c r="O6494" s="5">
        <f t="shared" si="202"/>
        <v>2021</v>
      </c>
      <c r="P6494" s="5" t="str">
        <f t="shared" si="203"/>
        <v>Mar</v>
      </c>
    </row>
    <row r="6495" spans="2:16" ht="14.25" customHeight="1" x14ac:dyDescent="0.4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c r="O6495" s="5">
        <f t="shared" si="202"/>
        <v>2021</v>
      </c>
      <c r="P6495" s="5" t="str">
        <f t="shared" si="203"/>
        <v>Apr</v>
      </c>
    </row>
    <row r="6496" spans="2:16" ht="14.25" customHeight="1" x14ac:dyDescent="0.4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c r="O6496" s="5">
        <f t="shared" si="202"/>
        <v>2021</v>
      </c>
      <c r="P6496" s="5" t="str">
        <f t="shared" si="203"/>
        <v>Apr</v>
      </c>
    </row>
    <row r="6497" spans="2:16" ht="14.25" customHeight="1" x14ac:dyDescent="0.4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c r="O6497" s="5">
        <f t="shared" si="202"/>
        <v>2021</v>
      </c>
      <c r="P6497" s="5" t="str">
        <f t="shared" si="203"/>
        <v>Apr</v>
      </c>
    </row>
    <row r="6498" spans="2:16" ht="14.25" customHeight="1" x14ac:dyDescent="0.4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c r="O6498" s="5">
        <f t="shared" si="202"/>
        <v>2021</v>
      </c>
      <c r="P6498" s="5" t="str">
        <f t="shared" si="203"/>
        <v>Apr</v>
      </c>
    </row>
    <row r="6499" spans="2:16" ht="14.25" customHeight="1" x14ac:dyDescent="0.4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c r="O6499" s="5">
        <f t="shared" si="202"/>
        <v>2021</v>
      </c>
      <c r="P6499" s="5" t="str">
        <f t="shared" si="203"/>
        <v>Apr</v>
      </c>
    </row>
    <row r="6500" spans="2:16" ht="14.25" customHeight="1" x14ac:dyDescent="0.4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c r="O6500" s="5">
        <f t="shared" si="202"/>
        <v>2021</v>
      </c>
      <c r="P6500" s="5" t="str">
        <f t="shared" si="203"/>
        <v>Apr</v>
      </c>
    </row>
    <row r="6501" spans="2:16" ht="14.25" customHeight="1" x14ac:dyDescent="0.4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c r="O6501" s="5">
        <f t="shared" si="202"/>
        <v>2021</v>
      </c>
      <c r="P6501" s="5" t="str">
        <f t="shared" si="203"/>
        <v>May</v>
      </c>
    </row>
    <row r="6502" spans="2:16" ht="14.25" customHeight="1" x14ac:dyDescent="0.4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c r="O6502" s="5">
        <f t="shared" si="202"/>
        <v>2021</v>
      </c>
      <c r="P6502" s="5" t="str">
        <f t="shared" si="203"/>
        <v>May</v>
      </c>
    </row>
    <row r="6503" spans="2:16" ht="14.25" customHeight="1" x14ac:dyDescent="0.4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c r="O6503" s="5">
        <f t="shared" si="202"/>
        <v>2021</v>
      </c>
      <c r="P6503" s="5" t="str">
        <f t="shared" si="203"/>
        <v>May</v>
      </c>
    </row>
    <row r="6504" spans="2:16" ht="14.25" customHeight="1" x14ac:dyDescent="0.4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c r="O6504" s="5">
        <f t="shared" si="202"/>
        <v>2021</v>
      </c>
      <c r="P6504" s="5" t="str">
        <f t="shared" si="203"/>
        <v>May</v>
      </c>
    </row>
    <row r="6505" spans="2:16" ht="14.25" customHeight="1" x14ac:dyDescent="0.4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c r="O6505" s="5">
        <f t="shared" si="202"/>
        <v>2021</v>
      </c>
      <c r="P6505" s="5" t="str">
        <f t="shared" si="203"/>
        <v>May</v>
      </c>
    </row>
    <row r="6506" spans="2:16" ht="14.25" customHeight="1" x14ac:dyDescent="0.4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c r="O6506" s="5">
        <f t="shared" si="202"/>
        <v>2021</v>
      </c>
      <c r="P6506" s="5" t="str">
        <f t="shared" si="203"/>
        <v>May</v>
      </c>
    </row>
    <row r="6507" spans="2:16" ht="14.25" customHeight="1" x14ac:dyDescent="0.4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c r="O6507" s="5">
        <f t="shared" si="202"/>
        <v>2021</v>
      </c>
      <c r="P6507" s="5" t="str">
        <f t="shared" si="203"/>
        <v>Jun</v>
      </c>
    </row>
    <row r="6508" spans="2:16" ht="14.25" customHeight="1" x14ac:dyDescent="0.4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c r="O6508" s="5">
        <f t="shared" si="202"/>
        <v>2021</v>
      </c>
      <c r="P6508" s="5" t="str">
        <f t="shared" si="203"/>
        <v>Jun</v>
      </c>
    </row>
    <row r="6509" spans="2:16" ht="14.25" customHeight="1" x14ac:dyDescent="0.4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c r="O6509" s="5">
        <f t="shared" si="202"/>
        <v>2021</v>
      </c>
      <c r="P6509" s="5" t="str">
        <f t="shared" si="203"/>
        <v>Jun</v>
      </c>
    </row>
    <row r="6510" spans="2:16" ht="14.25" customHeight="1" x14ac:dyDescent="0.4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c r="O6510" s="5">
        <f t="shared" si="202"/>
        <v>2021</v>
      </c>
      <c r="P6510" s="5" t="str">
        <f t="shared" si="203"/>
        <v>Jun</v>
      </c>
    </row>
    <row r="6511" spans="2:16" ht="14.25" customHeight="1" x14ac:dyDescent="0.4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c r="O6511" s="5">
        <f t="shared" si="202"/>
        <v>2021</v>
      </c>
      <c r="P6511" s="5" t="str">
        <f t="shared" si="203"/>
        <v>Jun</v>
      </c>
    </row>
    <row r="6512" spans="2:16" ht="14.25" customHeight="1" x14ac:dyDescent="0.4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c r="O6512" s="5">
        <f t="shared" si="202"/>
        <v>2021</v>
      </c>
      <c r="P6512" s="5" t="str">
        <f t="shared" si="203"/>
        <v>Jun</v>
      </c>
    </row>
    <row r="6513" spans="2:16" ht="14.25" customHeight="1" x14ac:dyDescent="0.4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c r="O6513" s="5">
        <f t="shared" si="202"/>
        <v>2021</v>
      </c>
      <c r="P6513" s="5" t="str">
        <f t="shared" si="203"/>
        <v>Jul</v>
      </c>
    </row>
    <row r="6514" spans="2:16" ht="14.25" customHeight="1" x14ac:dyDescent="0.4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c r="O6514" s="5">
        <f t="shared" si="202"/>
        <v>2021</v>
      </c>
      <c r="P6514" s="5" t="str">
        <f t="shared" si="203"/>
        <v>Jul</v>
      </c>
    </row>
    <row r="6515" spans="2:16" ht="14.25" customHeight="1" x14ac:dyDescent="0.4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c r="O6515" s="5">
        <f t="shared" si="202"/>
        <v>2021</v>
      </c>
      <c r="P6515" s="5" t="str">
        <f t="shared" si="203"/>
        <v>Jul</v>
      </c>
    </row>
    <row r="6516" spans="2:16" ht="14.25" customHeight="1" x14ac:dyDescent="0.4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c r="O6516" s="5">
        <f t="shared" si="202"/>
        <v>2021</v>
      </c>
      <c r="P6516" s="5" t="str">
        <f t="shared" si="203"/>
        <v>Jul</v>
      </c>
    </row>
    <row r="6517" spans="2:16" ht="14.25" customHeight="1" x14ac:dyDescent="0.4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c r="O6517" s="5">
        <f t="shared" si="202"/>
        <v>2021</v>
      </c>
      <c r="P6517" s="5" t="str">
        <f t="shared" si="203"/>
        <v>Jul</v>
      </c>
    </row>
    <row r="6518" spans="2:16" ht="14.25" customHeight="1" x14ac:dyDescent="0.4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c r="O6518" s="5">
        <f t="shared" si="202"/>
        <v>2021</v>
      </c>
      <c r="P6518" s="5" t="str">
        <f t="shared" si="203"/>
        <v>Jul</v>
      </c>
    </row>
    <row r="6519" spans="2:16" ht="14.25" customHeight="1" x14ac:dyDescent="0.4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c r="O6519" s="5">
        <f t="shared" si="202"/>
        <v>2021</v>
      </c>
      <c r="P6519" s="5" t="str">
        <f t="shared" si="203"/>
        <v>Aug</v>
      </c>
    </row>
    <row r="6520" spans="2:16" ht="14.25" customHeight="1" x14ac:dyDescent="0.4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c r="O6520" s="5">
        <f t="shared" si="202"/>
        <v>2021</v>
      </c>
      <c r="P6520" s="5" t="str">
        <f t="shared" si="203"/>
        <v>Aug</v>
      </c>
    </row>
    <row r="6521" spans="2:16" ht="14.25" customHeight="1" x14ac:dyDescent="0.4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c r="O6521" s="5">
        <f t="shared" si="202"/>
        <v>2021</v>
      </c>
      <c r="P6521" s="5" t="str">
        <f t="shared" si="203"/>
        <v>Aug</v>
      </c>
    </row>
    <row r="6522" spans="2:16" ht="14.25" customHeight="1" x14ac:dyDescent="0.4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c r="O6522" s="5">
        <f t="shared" si="202"/>
        <v>2021</v>
      </c>
      <c r="P6522" s="5" t="str">
        <f t="shared" si="203"/>
        <v>Aug</v>
      </c>
    </row>
    <row r="6523" spans="2:16" ht="14.25" customHeight="1" x14ac:dyDescent="0.4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c r="O6523" s="5">
        <f t="shared" si="202"/>
        <v>2021</v>
      </c>
      <c r="P6523" s="5" t="str">
        <f t="shared" si="203"/>
        <v>Aug</v>
      </c>
    </row>
    <row r="6524" spans="2:16" ht="14.25" customHeight="1" x14ac:dyDescent="0.4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c r="O6524" s="5">
        <f t="shared" si="202"/>
        <v>2021</v>
      </c>
      <c r="P6524" s="5" t="str">
        <f t="shared" si="203"/>
        <v>Aug</v>
      </c>
    </row>
    <row r="6525" spans="2:16" ht="14.25" customHeight="1" x14ac:dyDescent="0.4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c r="O6525" s="5">
        <f t="shared" si="202"/>
        <v>2021</v>
      </c>
      <c r="P6525" s="5" t="str">
        <f t="shared" si="203"/>
        <v>Sep</v>
      </c>
    </row>
    <row r="6526" spans="2:16" ht="14.25" customHeight="1" x14ac:dyDescent="0.4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c r="O6526" s="5">
        <f t="shared" si="202"/>
        <v>2021</v>
      </c>
      <c r="P6526" s="5" t="str">
        <f t="shared" si="203"/>
        <v>Sep</v>
      </c>
    </row>
    <row r="6527" spans="2:16" ht="14.25" customHeight="1" x14ac:dyDescent="0.4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c r="O6527" s="5">
        <f t="shared" si="202"/>
        <v>2021</v>
      </c>
      <c r="P6527" s="5" t="str">
        <f t="shared" si="203"/>
        <v>Sep</v>
      </c>
    </row>
    <row r="6528" spans="2:16" ht="14.25" customHeight="1" x14ac:dyDescent="0.4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c r="O6528" s="5">
        <f t="shared" si="202"/>
        <v>2021</v>
      </c>
      <c r="P6528" s="5" t="str">
        <f t="shared" si="203"/>
        <v>Sep</v>
      </c>
    </row>
    <row r="6529" spans="2:16" ht="14.25" customHeight="1" x14ac:dyDescent="0.4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c r="O6529" s="5">
        <f t="shared" si="202"/>
        <v>2021</v>
      </c>
      <c r="P6529" s="5" t="str">
        <f t="shared" si="203"/>
        <v>Sep</v>
      </c>
    </row>
    <row r="6530" spans="2:16" ht="14.25" customHeight="1" x14ac:dyDescent="0.4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c r="O6530" s="5">
        <f t="shared" si="202"/>
        <v>2021</v>
      </c>
      <c r="P6530" s="5" t="str">
        <f t="shared" si="203"/>
        <v>Sep</v>
      </c>
    </row>
    <row r="6531" spans="2:16" ht="14.25" customHeight="1" x14ac:dyDescent="0.4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c r="O6531" s="5">
        <f t="shared" si="202"/>
        <v>2021</v>
      </c>
      <c r="P6531" s="5" t="str">
        <f t="shared" si="203"/>
        <v>Oct</v>
      </c>
    </row>
    <row r="6532" spans="2:16" ht="14.25" customHeight="1" x14ac:dyDescent="0.4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c r="O6532" s="5">
        <f t="shared" si="202"/>
        <v>2021</v>
      </c>
      <c r="P6532" s="5" t="str">
        <f t="shared" si="203"/>
        <v>Oct</v>
      </c>
    </row>
    <row r="6533" spans="2:16" ht="14.25" customHeight="1" x14ac:dyDescent="0.4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c r="O6533" s="5">
        <f t="shared" si="202"/>
        <v>2021</v>
      </c>
      <c r="P6533" s="5" t="str">
        <f t="shared" si="203"/>
        <v>Oct</v>
      </c>
    </row>
    <row r="6534" spans="2:16" ht="14.25" customHeight="1" x14ac:dyDescent="0.4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c r="O6534" s="5">
        <f t="shared" si="202"/>
        <v>2021</v>
      </c>
      <c r="P6534" s="5" t="str">
        <f t="shared" si="203"/>
        <v>Oct</v>
      </c>
    </row>
    <row r="6535" spans="2:16" ht="14.25" customHeight="1" x14ac:dyDescent="0.4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c r="O6535" s="5">
        <f t="shared" ref="O6535:O6598" si="204">YEAR(D6535)</f>
        <v>2021</v>
      </c>
      <c r="P6535" s="5" t="str">
        <f t="shared" ref="P6535:P6598" si="205">TEXT(D6535, "mmm")</f>
        <v>Oct</v>
      </c>
    </row>
    <row r="6536" spans="2:16" ht="14.25" customHeight="1" x14ac:dyDescent="0.4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c r="O6536" s="5">
        <f t="shared" si="204"/>
        <v>2021</v>
      </c>
      <c r="P6536" s="5" t="str">
        <f t="shared" si="205"/>
        <v>Oct</v>
      </c>
    </row>
    <row r="6537" spans="2:16" ht="14.25" customHeight="1" x14ac:dyDescent="0.4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c r="O6537" s="5">
        <f t="shared" si="204"/>
        <v>2021</v>
      </c>
      <c r="P6537" s="5" t="str">
        <f t="shared" si="205"/>
        <v>Nov</v>
      </c>
    </row>
    <row r="6538" spans="2:16" ht="14.25" customHeight="1" x14ac:dyDescent="0.4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c r="O6538" s="5">
        <f t="shared" si="204"/>
        <v>2021</v>
      </c>
      <c r="P6538" s="5" t="str">
        <f t="shared" si="205"/>
        <v>Nov</v>
      </c>
    </row>
    <row r="6539" spans="2:16" ht="14.25" customHeight="1" x14ac:dyDescent="0.4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c r="O6539" s="5">
        <f t="shared" si="204"/>
        <v>2021</v>
      </c>
      <c r="P6539" s="5" t="str">
        <f t="shared" si="205"/>
        <v>Nov</v>
      </c>
    </row>
    <row r="6540" spans="2:16" ht="14.25" customHeight="1" x14ac:dyDescent="0.4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c r="O6540" s="5">
        <f t="shared" si="204"/>
        <v>2021</v>
      </c>
      <c r="P6540" s="5" t="str">
        <f t="shared" si="205"/>
        <v>Nov</v>
      </c>
    </row>
    <row r="6541" spans="2:16" ht="14.25" customHeight="1" x14ac:dyDescent="0.4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c r="O6541" s="5">
        <f t="shared" si="204"/>
        <v>2021</v>
      </c>
      <c r="P6541" s="5" t="str">
        <f t="shared" si="205"/>
        <v>Nov</v>
      </c>
    </row>
    <row r="6542" spans="2:16" ht="14.25" customHeight="1" x14ac:dyDescent="0.4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c r="O6542" s="5">
        <f t="shared" si="204"/>
        <v>2021</v>
      </c>
      <c r="P6542" s="5" t="str">
        <f t="shared" si="205"/>
        <v>Nov</v>
      </c>
    </row>
    <row r="6543" spans="2:16" ht="14.25" customHeight="1" x14ac:dyDescent="0.4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c r="O6543" s="5">
        <f t="shared" si="204"/>
        <v>2021</v>
      </c>
      <c r="P6543" s="5" t="str">
        <f t="shared" si="205"/>
        <v>Dec</v>
      </c>
    </row>
    <row r="6544" spans="2:16" ht="14.25" customHeight="1" x14ac:dyDescent="0.4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c r="O6544" s="5">
        <f t="shared" si="204"/>
        <v>2021</v>
      </c>
      <c r="P6544" s="5" t="str">
        <f t="shared" si="205"/>
        <v>Dec</v>
      </c>
    </row>
    <row r="6545" spans="2:16" ht="14.25" customHeight="1" x14ac:dyDescent="0.4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c r="O6545" s="5">
        <f t="shared" si="204"/>
        <v>2021</v>
      </c>
      <c r="P6545" s="5" t="str">
        <f t="shared" si="205"/>
        <v>Dec</v>
      </c>
    </row>
    <row r="6546" spans="2:16" ht="14.25" customHeight="1" x14ac:dyDescent="0.4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c r="O6546" s="5">
        <f t="shared" si="204"/>
        <v>2021</v>
      </c>
      <c r="P6546" s="5" t="str">
        <f t="shared" si="205"/>
        <v>Dec</v>
      </c>
    </row>
    <row r="6547" spans="2:16" ht="14.25" customHeight="1" x14ac:dyDescent="0.4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c r="O6547" s="5">
        <f t="shared" si="204"/>
        <v>2021</v>
      </c>
      <c r="P6547" s="5" t="str">
        <f t="shared" si="205"/>
        <v>Dec</v>
      </c>
    </row>
    <row r="6548" spans="2:16" ht="14.25" customHeight="1" x14ac:dyDescent="0.4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c r="O6548" s="5">
        <f t="shared" si="204"/>
        <v>2021</v>
      </c>
      <c r="P6548" s="5" t="str">
        <f t="shared" si="205"/>
        <v>Dec</v>
      </c>
    </row>
    <row r="6549" spans="2:16" ht="14.25" customHeight="1" x14ac:dyDescent="0.4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c r="O6549" s="5">
        <f t="shared" si="204"/>
        <v>2021</v>
      </c>
      <c r="P6549" s="5" t="str">
        <f t="shared" si="205"/>
        <v>Jan</v>
      </c>
    </row>
    <row r="6550" spans="2:16" ht="14.25" customHeight="1" x14ac:dyDescent="0.4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c r="O6550" s="5">
        <f t="shared" si="204"/>
        <v>2021</v>
      </c>
      <c r="P6550" s="5" t="str">
        <f t="shared" si="205"/>
        <v>Jan</v>
      </c>
    </row>
    <row r="6551" spans="2:16" ht="14.25" customHeight="1" x14ac:dyDescent="0.4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c r="O6551" s="5">
        <f t="shared" si="204"/>
        <v>2021</v>
      </c>
      <c r="P6551" s="5" t="str">
        <f t="shared" si="205"/>
        <v>Jan</v>
      </c>
    </row>
    <row r="6552" spans="2:16" ht="14.25" customHeight="1" x14ac:dyDescent="0.4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c r="O6552" s="5">
        <f t="shared" si="204"/>
        <v>2021</v>
      </c>
      <c r="P6552" s="5" t="str">
        <f t="shared" si="205"/>
        <v>Jan</v>
      </c>
    </row>
    <row r="6553" spans="2:16" ht="14.25" customHeight="1" x14ac:dyDescent="0.4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c r="O6553" s="5">
        <f t="shared" si="204"/>
        <v>2021</v>
      </c>
      <c r="P6553" s="5" t="str">
        <f t="shared" si="205"/>
        <v>Jan</v>
      </c>
    </row>
    <row r="6554" spans="2:16" ht="14.25" customHeight="1" x14ac:dyDescent="0.4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c r="O6554" s="5">
        <f t="shared" si="204"/>
        <v>2021</v>
      </c>
      <c r="P6554" s="5" t="str">
        <f t="shared" si="205"/>
        <v>Jan</v>
      </c>
    </row>
    <row r="6555" spans="2:16" ht="14.25" customHeight="1" x14ac:dyDescent="0.4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c r="O6555" s="5">
        <f t="shared" si="204"/>
        <v>2021</v>
      </c>
      <c r="P6555" s="5" t="str">
        <f t="shared" si="205"/>
        <v>Feb</v>
      </c>
    </row>
    <row r="6556" spans="2:16" ht="14.25" customHeight="1" x14ac:dyDescent="0.4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c r="O6556" s="5">
        <f t="shared" si="204"/>
        <v>2021</v>
      </c>
      <c r="P6556" s="5" t="str">
        <f t="shared" si="205"/>
        <v>Feb</v>
      </c>
    </row>
    <row r="6557" spans="2:16" ht="14.25" customHeight="1" x14ac:dyDescent="0.4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c r="O6557" s="5">
        <f t="shared" si="204"/>
        <v>2021</v>
      </c>
      <c r="P6557" s="5" t="str">
        <f t="shared" si="205"/>
        <v>Feb</v>
      </c>
    </row>
    <row r="6558" spans="2:16" ht="14.25" customHeight="1" x14ac:dyDescent="0.4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c r="O6558" s="5">
        <f t="shared" si="204"/>
        <v>2021</v>
      </c>
      <c r="P6558" s="5" t="str">
        <f t="shared" si="205"/>
        <v>Feb</v>
      </c>
    </row>
    <row r="6559" spans="2:16" ht="14.25" customHeight="1" x14ac:dyDescent="0.4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c r="O6559" s="5">
        <f t="shared" si="204"/>
        <v>2021</v>
      </c>
      <c r="P6559" s="5" t="str">
        <f t="shared" si="205"/>
        <v>Feb</v>
      </c>
    </row>
    <row r="6560" spans="2:16" ht="14.25" customHeight="1" x14ac:dyDescent="0.4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c r="O6560" s="5">
        <f t="shared" si="204"/>
        <v>2021</v>
      </c>
      <c r="P6560" s="5" t="str">
        <f t="shared" si="205"/>
        <v>Feb</v>
      </c>
    </row>
    <row r="6561" spans="2:16" ht="14.25" customHeight="1" x14ac:dyDescent="0.4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c r="O6561" s="5">
        <f t="shared" si="204"/>
        <v>2021</v>
      </c>
      <c r="P6561" s="5" t="str">
        <f t="shared" si="205"/>
        <v>Mar</v>
      </c>
    </row>
    <row r="6562" spans="2:16" ht="14.25" customHeight="1" x14ac:dyDescent="0.4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c r="O6562" s="5">
        <f t="shared" si="204"/>
        <v>2021</v>
      </c>
      <c r="P6562" s="5" t="str">
        <f t="shared" si="205"/>
        <v>Mar</v>
      </c>
    </row>
    <row r="6563" spans="2:16" ht="14.25" customHeight="1" x14ac:dyDescent="0.4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c r="O6563" s="5">
        <f t="shared" si="204"/>
        <v>2021</v>
      </c>
      <c r="P6563" s="5" t="str">
        <f t="shared" si="205"/>
        <v>Mar</v>
      </c>
    </row>
    <row r="6564" spans="2:16" ht="14.25" customHeight="1" x14ac:dyDescent="0.4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c r="O6564" s="5">
        <f t="shared" si="204"/>
        <v>2021</v>
      </c>
      <c r="P6564" s="5" t="str">
        <f t="shared" si="205"/>
        <v>Mar</v>
      </c>
    </row>
    <row r="6565" spans="2:16" ht="14.25" customHeight="1" x14ac:dyDescent="0.4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c r="O6565" s="5">
        <f t="shared" si="204"/>
        <v>2021</v>
      </c>
      <c r="P6565" s="5" t="str">
        <f t="shared" si="205"/>
        <v>Mar</v>
      </c>
    </row>
    <row r="6566" spans="2:16" ht="14.25" customHeight="1" x14ac:dyDescent="0.4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c r="O6566" s="5">
        <f t="shared" si="204"/>
        <v>2021</v>
      </c>
      <c r="P6566" s="5" t="str">
        <f t="shared" si="205"/>
        <v>Mar</v>
      </c>
    </row>
    <row r="6567" spans="2:16" ht="14.25" customHeight="1" x14ac:dyDescent="0.4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c r="O6567" s="5">
        <f t="shared" si="204"/>
        <v>2021</v>
      </c>
      <c r="P6567" s="5" t="str">
        <f t="shared" si="205"/>
        <v>Apr</v>
      </c>
    </row>
    <row r="6568" spans="2:16" ht="14.25" customHeight="1" x14ac:dyDescent="0.4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c r="O6568" s="5">
        <f t="shared" si="204"/>
        <v>2021</v>
      </c>
      <c r="P6568" s="5" t="str">
        <f t="shared" si="205"/>
        <v>Apr</v>
      </c>
    </row>
    <row r="6569" spans="2:16" ht="14.25" customHeight="1" x14ac:dyDescent="0.4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c r="O6569" s="5">
        <f t="shared" si="204"/>
        <v>2021</v>
      </c>
      <c r="P6569" s="5" t="str">
        <f t="shared" si="205"/>
        <v>Apr</v>
      </c>
    </row>
    <row r="6570" spans="2:16" ht="14.25" customHeight="1" x14ac:dyDescent="0.4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c r="O6570" s="5">
        <f t="shared" si="204"/>
        <v>2021</v>
      </c>
      <c r="P6570" s="5" t="str">
        <f t="shared" si="205"/>
        <v>Apr</v>
      </c>
    </row>
    <row r="6571" spans="2:16" ht="14.25" customHeight="1" x14ac:dyDescent="0.4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c r="O6571" s="5">
        <f t="shared" si="204"/>
        <v>2021</v>
      </c>
      <c r="P6571" s="5" t="str">
        <f t="shared" si="205"/>
        <v>Apr</v>
      </c>
    </row>
    <row r="6572" spans="2:16" ht="14.25" customHeight="1" x14ac:dyDescent="0.4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c r="O6572" s="5">
        <f t="shared" si="204"/>
        <v>2021</v>
      </c>
      <c r="P6572" s="5" t="str">
        <f t="shared" si="205"/>
        <v>Apr</v>
      </c>
    </row>
    <row r="6573" spans="2:16" ht="14.25" customHeight="1" x14ac:dyDescent="0.4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c r="O6573" s="5">
        <f t="shared" si="204"/>
        <v>2021</v>
      </c>
      <c r="P6573" s="5" t="str">
        <f t="shared" si="205"/>
        <v>May</v>
      </c>
    </row>
    <row r="6574" spans="2:16" ht="14.25" customHeight="1" x14ac:dyDescent="0.4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c r="O6574" s="5">
        <f t="shared" si="204"/>
        <v>2021</v>
      </c>
      <c r="P6574" s="5" t="str">
        <f t="shared" si="205"/>
        <v>May</v>
      </c>
    </row>
    <row r="6575" spans="2:16" ht="14.25" customHeight="1" x14ac:dyDescent="0.4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c r="O6575" s="5">
        <f t="shared" si="204"/>
        <v>2021</v>
      </c>
      <c r="P6575" s="5" t="str">
        <f t="shared" si="205"/>
        <v>May</v>
      </c>
    </row>
    <row r="6576" spans="2:16" ht="14.25" customHeight="1" x14ac:dyDescent="0.4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c r="O6576" s="5">
        <f t="shared" si="204"/>
        <v>2021</v>
      </c>
      <c r="P6576" s="5" t="str">
        <f t="shared" si="205"/>
        <v>May</v>
      </c>
    </row>
    <row r="6577" spans="2:16" ht="14.25" customHeight="1" x14ac:dyDescent="0.4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c r="O6577" s="5">
        <f t="shared" si="204"/>
        <v>2021</v>
      </c>
      <c r="P6577" s="5" t="str">
        <f t="shared" si="205"/>
        <v>May</v>
      </c>
    </row>
    <row r="6578" spans="2:16" ht="14.25" customHeight="1" x14ac:dyDescent="0.4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c r="O6578" s="5">
        <f t="shared" si="204"/>
        <v>2021</v>
      </c>
      <c r="P6578" s="5" t="str">
        <f t="shared" si="205"/>
        <v>May</v>
      </c>
    </row>
    <row r="6579" spans="2:16" ht="14.25" customHeight="1" x14ac:dyDescent="0.4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c r="O6579" s="5">
        <f t="shared" si="204"/>
        <v>2021</v>
      </c>
      <c r="P6579" s="5" t="str">
        <f t="shared" si="205"/>
        <v>Jun</v>
      </c>
    </row>
    <row r="6580" spans="2:16" ht="14.25" customHeight="1" x14ac:dyDescent="0.4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c r="O6580" s="5">
        <f t="shared" si="204"/>
        <v>2021</v>
      </c>
      <c r="P6580" s="5" t="str">
        <f t="shared" si="205"/>
        <v>Jun</v>
      </c>
    </row>
    <row r="6581" spans="2:16" ht="14.25" customHeight="1" x14ac:dyDescent="0.4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c r="O6581" s="5">
        <f t="shared" si="204"/>
        <v>2021</v>
      </c>
      <c r="P6581" s="5" t="str">
        <f t="shared" si="205"/>
        <v>Jun</v>
      </c>
    </row>
    <row r="6582" spans="2:16" ht="14.25" customHeight="1" x14ac:dyDescent="0.4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c r="O6582" s="5">
        <f t="shared" si="204"/>
        <v>2021</v>
      </c>
      <c r="P6582" s="5" t="str">
        <f t="shared" si="205"/>
        <v>Jun</v>
      </c>
    </row>
    <row r="6583" spans="2:16" ht="14.25" customHeight="1" x14ac:dyDescent="0.4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c r="O6583" s="5">
        <f t="shared" si="204"/>
        <v>2021</v>
      </c>
      <c r="P6583" s="5" t="str">
        <f t="shared" si="205"/>
        <v>Jun</v>
      </c>
    </row>
    <row r="6584" spans="2:16" ht="14.25" customHeight="1" x14ac:dyDescent="0.4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c r="O6584" s="5">
        <f t="shared" si="204"/>
        <v>2021</v>
      </c>
      <c r="P6584" s="5" t="str">
        <f t="shared" si="205"/>
        <v>Jun</v>
      </c>
    </row>
    <row r="6585" spans="2:16" ht="14.25" customHeight="1" x14ac:dyDescent="0.4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c r="O6585" s="5">
        <f t="shared" si="204"/>
        <v>2021</v>
      </c>
      <c r="P6585" s="5" t="str">
        <f t="shared" si="205"/>
        <v>Jul</v>
      </c>
    </row>
    <row r="6586" spans="2:16" ht="14.25" customHeight="1" x14ac:dyDescent="0.4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c r="O6586" s="5">
        <f t="shared" si="204"/>
        <v>2021</v>
      </c>
      <c r="P6586" s="5" t="str">
        <f t="shared" si="205"/>
        <v>Jul</v>
      </c>
    </row>
    <row r="6587" spans="2:16" ht="14.25" customHeight="1" x14ac:dyDescent="0.4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c r="O6587" s="5">
        <f t="shared" si="204"/>
        <v>2021</v>
      </c>
      <c r="P6587" s="5" t="str">
        <f t="shared" si="205"/>
        <v>Jul</v>
      </c>
    </row>
    <row r="6588" spans="2:16" ht="14.25" customHeight="1" x14ac:dyDescent="0.4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c r="O6588" s="5">
        <f t="shared" si="204"/>
        <v>2021</v>
      </c>
      <c r="P6588" s="5" t="str">
        <f t="shared" si="205"/>
        <v>Jul</v>
      </c>
    </row>
    <row r="6589" spans="2:16" ht="14.25" customHeight="1" x14ac:dyDescent="0.4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c r="O6589" s="5">
        <f t="shared" si="204"/>
        <v>2021</v>
      </c>
      <c r="P6589" s="5" t="str">
        <f t="shared" si="205"/>
        <v>Jul</v>
      </c>
    </row>
    <row r="6590" spans="2:16" ht="14.25" customHeight="1" x14ac:dyDescent="0.4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c r="O6590" s="5">
        <f t="shared" si="204"/>
        <v>2021</v>
      </c>
      <c r="P6590" s="5" t="str">
        <f t="shared" si="205"/>
        <v>Jul</v>
      </c>
    </row>
    <row r="6591" spans="2:16" ht="14.25" customHeight="1" x14ac:dyDescent="0.4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c r="O6591" s="5">
        <f t="shared" si="204"/>
        <v>2021</v>
      </c>
      <c r="P6591" s="5" t="str">
        <f t="shared" si="205"/>
        <v>Aug</v>
      </c>
    </row>
    <row r="6592" spans="2:16" ht="14.25" customHeight="1" x14ac:dyDescent="0.4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c r="O6592" s="5">
        <f t="shared" si="204"/>
        <v>2021</v>
      </c>
      <c r="P6592" s="5" t="str">
        <f t="shared" si="205"/>
        <v>Aug</v>
      </c>
    </row>
    <row r="6593" spans="2:16" ht="14.25" customHeight="1" x14ac:dyDescent="0.4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c r="O6593" s="5">
        <f t="shared" si="204"/>
        <v>2021</v>
      </c>
      <c r="P6593" s="5" t="str">
        <f t="shared" si="205"/>
        <v>Aug</v>
      </c>
    </row>
    <row r="6594" spans="2:16" ht="14.25" customHeight="1" x14ac:dyDescent="0.4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c r="O6594" s="5">
        <f t="shared" si="204"/>
        <v>2021</v>
      </c>
      <c r="P6594" s="5" t="str">
        <f t="shared" si="205"/>
        <v>Aug</v>
      </c>
    </row>
    <row r="6595" spans="2:16" ht="14.25" customHeight="1" x14ac:dyDescent="0.4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c r="O6595" s="5">
        <f t="shared" si="204"/>
        <v>2021</v>
      </c>
      <c r="P6595" s="5" t="str">
        <f t="shared" si="205"/>
        <v>Aug</v>
      </c>
    </row>
    <row r="6596" spans="2:16" ht="14.25" customHeight="1" x14ac:dyDescent="0.4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c r="O6596" s="5">
        <f t="shared" si="204"/>
        <v>2021</v>
      </c>
      <c r="P6596" s="5" t="str">
        <f t="shared" si="205"/>
        <v>Aug</v>
      </c>
    </row>
    <row r="6597" spans="2:16" ht="14.25" customHeight="1" x14ac:dyDescent="0.4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c r="O6597" s="5">
        <f t="shared" si="204"/>
        <v>2021</v>
      </c>
      <c r="P6597" s="5" t="str">
        <f t="shared" si="205"/>
        <v>Sep</v>
      </c>
    </row>
    <row r="6598" spans="2:16" ht="14.25" customHeight="1" x14ac:dyDescent="0.4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c r="O6598" s="5">
        <f t="shared" si="204"/>
        <v>2021</v>
      </c>
      <c r="P6598" s="5" t="str">
        <f t="shared" si="205"/>
        <v>Sep</v>
      </c>
    </row>
    <row r="6599" spans="2:16" ht="14.25" customHeight="1" x14ac:dyDescent="0.4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c r="O6599" s="5">
        <f t="shared" ref="O6599:O6662" si="206">YEAR(D6599)</f>
        <v>2021</v>
      </c>
      <c r="P6599" s="5" t="str">
        <f t="shared" ref="P6599:P6662" si="207">TEXT(D6599, "mmm")</f>
        <v>Sep</v>
      </c>
    </row>
    <row r="6600" spans="2:16" ht="14.25" customHeight="1" x14ac:dyDescent="0.4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c r="O6600" s="5">
        <f t="shared" si="206"/>
        <v>2021</v>
      </c>
      <c r="P6600" s="5" t="str">
        <f t="shared" si="207"/>
        <v>Sep</v>
      </c>
    </row>
    <row r="6601" spans="2:16" ht="14.25" customHeight="1" x14ac:dyDescent="0.4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c r="O6601" s="5">
        <f t="shared" si="206"/>
        <v>2021</v>
      </c>
      <c r="P6601" s="5" t="str">
        <f t="shared" si="207"/>
        <v>Sep</v>
      </c>
    </row>
    <row r="6602" spans="2:16" ht="14.25" customHeight="1" x14ac:dyDescent="0.4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c r="O6602" s="5">
        <f t="shared" si="206"/>
        <v>2021</v>
      </c>
      <c r="P6602" s="5" t="str">
        <f t="shared" si="207"/>
        <v>Sep</v>
      </c>
    </row>
    <row r="6603" spans="2:16" ht="14.25" customHeight="1" x14ac:dyDescent="0.4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c r="O6603" s="5">
        <f t="shared" si="206"/>
        <v>2021</v>
      </c>
      <c r="P6603" s="5" t="str">
        <f t="shared" si="207"/>
        <v>Oct</v>
      </c>
    </row>
    <row r="6604" spans="2:16" ht="14.25" customHeight="1" x14ac:dyDescent="0.4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c r="O6604" s="5">
        <f t="shared" si="206"/>
        <v>2021</v>
      </c>
      <c r="P6604" s="5" t="str">
        <f t="shared" si="207"/>
        <v>Oct</v>
      </c>
    </row>
    <row r="6605" spans="2:16" ht="14.25" customHeight="1" x14ac:dyDescent="0.4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c r="O6605" s="5">
        <f t="shared" si="206"/>
        <v>2021</v>
      </c>
      <c r="P6605" s="5" t="str">
        <f t="shared" si="207"/>
        <v>Oct</v>
      </c>
    </row>
    <row r="6606" spans="2:16" ht="14.25" customHeight="1" x14ac:dyDescent="0.4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c r="O6606" s="5">
        <f t="shared" si="206"/>
        <v>2021</v>
      </c>
      <c r="P6606" s="5" t="str">
        <f t="shared" si="207"/>
        <v>Oct</v>
      </c>
    </row>
    <row r="6607" spans="2:16" ht="14.25" customHeight="1" x14ac:dyDescent="0.4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c r="O6607" s="5">
        <f t="shared" si="206"/>
        <v>2021</v>
      </c>
      <c r="P6607" s="5" t="str">
        <f t="shared" si="207"/>
        <v>Oct</v>
      </c>
    </row>
    <row r="6608" spans="2:16" ht="14.25" customHeight="1" x14ac:dyDescent="0.4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c r="O6608" s="5">
        <f t="shared" si="206"/>
        <v>2021</v>
      </c>
      <c r="P6608" s="5" t="str">
        <f t="shared" si="207"/>
        <v>Oct</v>
      </c>
    </row>
    <row r="6609" spans="2:16" ht="14.25" customHeight="1" x14ac:dyDescent="0.4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c r="O6609" s="5">
        <f t="shared" si="206"/>
        <v>2021</v>
      </c>
      <c r="P6609" s="5" t="str">
        <f t="shared" si="207"/>
        <v>Nov</v>
      </c>
    </row>
    <row r="6610" spans="2:16" ht="14.25" customHeight="1" x14ac:dyDescent="0.4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c r="O6610" s="5">
        <f t="shared" si="206"/>
        <v>2021</v>
      </c>
      <c r="P6610" s="5" t="str">
        <f t="shared" si="207"/>
        <v>Nov</v>
      </c>
    </row>
    <row r="6611" spans="2:16" ht="14.25" customHeight="1" x14ac:dyDescent="0.4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c r="O6611" s="5">
        <f t="shared" si="206"/>
        <v>2021</v>
      </c>
      <c r="P6611" s="5" t="str">
        <f t="shared" si="207"/>
        <v>Nov</v>
      </c>
    </row>
    <row r="6612" spans="2:16" ht="14.25" customHeight="1" x14ac:dyDescent="0.4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c r="O6612" s="5">
        <f t="shared" si="206"/>
        <v>2021</v>
      </c>
      <c r="P6612" s="5" t="str">
        <f t="shared" si="207"/>
        <v>Nov</v>
      </c>
    </row>
    <row r="6613" spans="2:16" ht="14.25" customHeight="1" x14ac:dyDescent="0.4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c r="O6613" s="5">
        <f t="shared" si="206"/>
        <v>2021</v>
      </c>
      <c r="P6613" s="5" t="str">
        <f t="shared" si="207"/>
        <v>Nov</v>
      </c>
    </row>
    <row r="6614" spans="2:16" ht="14.25" customHeight="1" x14ac:dyDescent="0.4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c r="O6614" s="5">
        <f t="shared" si="206"/>
        <v>2021</v>
      </c>
      <c r="P6614" s="5" t="str">
        <f t="shared" si="207"/>
        <v>Nov</v>
      </c>
    </row>
    <row r="6615" spans="2:16" ht="14.25" customHeight="1" x14ac:dyDescent="0.4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c r="O6615" s="5">
        <f t="shared" si="206"/>
        <v>2021</v>
      </c>
      <c r="P6615" s="5" t="str">
        <f t="shared" si="207"/>
        <v>Dec</v>
      </c>
    </row>
    <row r="6616" spans="2:16" ht="14.25" customHeight="1" x14ac:dyDescent="0.4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c r="O6616" s="5">
        <f t="shared" si="206"/>
        <v>2021</v>
      </c>
      <c r="P6616" s="5" t="str">
        <f t="shared" si="207"/>
        <v>Dec</v>
      </c>
    </row>
    <row r="6617" spans="2:16" ht="14.25" customHeight="1" x14ac:dyDescent="0.4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c r="O6617" s="5">
        <f t="shared" si="206"/>
        <v>2021</v>
      </c>
      <c r="P6617" s="5" t="str">
        <f t="shared" si="207"/>
        <v>Dec</v>
      </c>
    </row>
    <row r="6618" spans="2:16" ht="14.25" customHeight="1" x14ac:dyDescent="0.4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c r="O6618" s="5">
        <f t="shared" si="206"/>
        <v>2021</v>
      </c>
      <c r="P6618" s="5" t="str">
        <f t="shared" si="207"/>
        <v>Dec</v>
      </c>
    </row>
    <row r="6619" spans="2:16" ht="14.25" customHeight="1" x14ac:dyDescent="0.4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c r="O6619" s="5">
        <f t="shared" si="206"/>
        <v>2021</v>
      </c>
      <c r="P6619" s="5" t="str">
        <f t="shared" si="207"/>
        <v>Dec</v>
      </c>
    </row>
    <row r="6620" spans="2:16" ht="14.25" customHeight="1" x14ac:dyDescent="0.4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c r="O6620" s="5">
        <f t="shared" si="206"/>
        <v>2021</v>
      </c>
      <c r="P6620" s="5" t="str">
        <f t="shared" si="207"/>
        <v>Dec</v>
      </c>
    </row>
    <row r="6621" spans="2:16" ht="14.25" customHeight="1" x14ac:dyDescent="0.4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c r="O6621" s="5">
        <f t="shared" si="206"/>
        <v>2021</v>
      </c>
      <c r="P6621" s="5" t="str">
        <f t="shared" si="207"/>
        <v>Jan</v>
      </c>
    </row>
    <row r="6622" spans="2:16" ht="14.25" customHeight="1" x14ac:dyDescent="0.4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c r="O6622" s="5">
        <f t="shared" si="206"/>
        <v>2021</v>
      </c>
      <c r="P6622" s="5" t="str">
        <f t="shared" si="207"/>
        <v>Jan</v>
      </c>
    </row>
    <row r="6623" spans="2:16" ht="14.25" customHeight="1" x14ac:dyDescent="0.4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c r="O6623" s="5">
        <f t="shared" si="206"/>
        <v>2021</v>
      </c>
      <c r="P6623" s="5" t="str">
        <f t="shared" si="207"/>
        <v>Jan</v>
      </c>
    </row>
    <row r="6624" spans="2:16" ht="14.25" customHeight="1" x14ac:dyDescent="0.4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c r="O6624" s="5">
        <f t="shared" si="206"/>
        <v>2021</v>
      </c>
      <c r="P6624" s="5" t="str">
        <f t="shared" si="207"/>
        <v>Jan</v>
      </c>
    </row>
    <row r="6625" spans="2:16" ht="14.25" customHeight="1" x14ac:dyDescent="0.4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c r="O6625" s="5">
        <f t="shared" si="206"/>
        <v>2021</v>
      </c>
      <c r="P6625" s="5" t="str">
        <f t="shared" si="207"/>
        <v>Jan</v>
      </c>
    </row>
    <row r="6626" spans="2:16" ht="14.25" customHeight="1" x14ac:dyDescent="0.4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c r="O6626" s="5">
        <f t="shared" si="206"/>
        <v>2021</v>
      </c>
      <c r="P6626" s="5" t="str">
        <f t="shared" si="207"/>
        <v>Jan</v>
      </c>
    </row>
    <row r="6627" spans="2:16" ht="14.25" customHeight="1" x14ac:dyDescent="0.4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c r="O6627" s="5">
        <f t="shared" si="206"/>
        <v>2021</v>
      </c>
      <c r="P6627" s="5" t="str">
        <f t="shared" si="207"/>
        <v>Feb</v>
      </c>
    </row>
    <row r="6628" spans="2:16" ht="14.25" customHeight="1" x14ac:dyDescent="0.4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c r="O6628" s="5">
        <f t="shared" si="206"/>
        <v>2021</v>
      </c>
      <c r="P6628" s="5" t="str">
        <f t="shared" si="207"/>
        <v>Feb</v>
      </c>
    </row>
    <row r="6629" spans="2:16" ht="14.25" customHeight="1" x14ac:dyDescent="0.4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c r="O6629" s="5">
        <f t="shared" si="206"/>
        <v>2021</v>
      </c>
      <c r="P6629" s="5" t="str">
        <f t="shared" si="207"/>
        <v>Feb</v>
      </c>
    </row>
    <row r="6630" spans="2:16" ht="14.25" customHeight="1" x14ac:dyDescent="0.4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c r="O6630" s="5">
        <f t="shared" si="206"/>
        <v>2021</v>
      </c>
      <c r="P6630" s="5" t="str">
        <f t="shared" si="207"/>
        <v>Feb</v>
      </c>
    </row>
    <row r="6631" spans="2:16" ht="14.25" customHeight="1" x14ac:dyDescent="0.4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c r="O6631" s="5">
        <f t="shared" si="206"/>
        <v>2021</v>
      </c>
      <c r="P6631" s="5" t="str">
        <f t="shared" si="207"/>
        <v>Feb</v>
      </c>
    </row>
    <row r="6632" spans="2:16" ht="14.25" customHeight="1" x14ac:dyDescent="0.4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c r="O6632" s="5">
        <f t="shared" si="206"/>
        <v>2021</v>
      </c>
      <c r="P6632" s="5" t="str">
        <f t="shared" si="207"/>
        <v>Feb</v>
      </c>
    </row>
    <row r="6633" spans="2:16" ht="14.25" customHeight="1" x14ac:dyDescent="0.4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c r="O6633" s="5">
        <f t="shared" si="206"/>
        <v>2021</v>
      </c>
      <c r="P6633" s="5" t="str">
        <f t="shared" si="207"/>
        <v>Mar</v>
      </c>
    </row>
    <row r="6634" spans="2:16" ht="14.25" customHeight="1" x14ac:dyDescent="0.4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c r="O6634" s="5">
        <f t="shared" si="206"/>
        <v>2021</v>
      </c>
      <c r="P6634" s="5" t="str">
        <f t="shared" si="207"/>
        <v>Mar</v>
      </c>
    </row>
    <row r="6635" spans="2:16" ht="14.25" customHeight="1" x14ac:dyDescent="0.4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c r="O6635" s="5">
        <f t="shared" si="206"/>
        <v>2021</v>
      </c>
      <c r="P6635" s="5" t="str">
        <f t="shared" si="207"/>
        <v>Mar</v>
      </c>
    </row>
    <row r="6636" spans="2:16" ht="14.25" customHeight="1" x14ac:dyDescent="0.4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c r="O6636" s="5">
        <f t="shared" si="206"/>
        <v>2021</v>
      </c>
      <c r="P6636" s="5" t="str">
        <f t="shared" si="207"/>
        <v>Mar</v>
      </c>
    </row>
    <row r="6637" spans="2:16" ht="14.25" customHeight="1" x14ac:dyDescent="0.4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c r="O6637" s="5">
        <f t="shared" si="206"/>
        <v>2021</v>
      </c>
      <c r="P6637" s="5" t="str">
        <f t="shared" si="207"/>
        <v>Mar</v>
      </c>
    </row>
    <row r="6638" spans="2:16" ht="14.25" customHeight="1" x14ac:dyDescent="0.4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c r="O6638" s="5">
        <f t="shared" si="206"/>
        <v>2021</v>
      </c>
      <c r="P6638" s="5" t="str">
        <f t="shared" si="207"/>
        <v>Mar</v>
      </c>
    </row>
    <row r="6639" spans="2:16" ht="14.25" customHeight="1" x14ac:dyDescent="0.4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c r="O6639" s="5">
        <f t="shared" si="206"/>
        <v>2021</v>
      </c>
      <c r="P6639" s="5" t="str">
        <f t="shared" si="207"/>
        <v>Apr</v>
      </c>
    </row>
    <row r="6640" spans="2:16" ht="14.25" customHeight="1" x14ac:dyDescent="0.4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c r="O6640" s="5">
        <f t="shared" si="206"/>
        <v>2021</v>
      </c>
      <c r="P6640" s="5" t="str">
        <f t="shared" si="207"/>
        <v>Apr</v>
      </c>
    </row>
    <row r="6641" spans="2:16" ht="14.25" customHeight="1" x14ac:dyDescent="0.4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c r="O6641" s="5">
        <f t="shared" si="206"/>
        <v>2021</v>
      </c>
      <c r="P6641" s="5" t="str">
        <f t="shared" si="207"/>
        <v>Apr</v>
      </c>
    </row>
    <row r="6642" spans="2:16" ht="14.25" customHeight="1" x14ac:dyDescent="0.4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c r="O6642" s="5">
        <f t="shared" si="206"/>
        <v>2021</v>
      </c>
      <c r="P6642" s="5" t="str">
        <f t="shared" si="207"/>
        <v>Apr</v>
      </c>
    </row>
    <row r="6643" spans="2:16" ht="14.25" customHeight="1" x14ac:dyDescent="0.4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c r="O6643" s="5">
        <f t="shared" si="206"/>
        <v>2021</v>
      </c>
      <c r="P6643" s="5" t="str">
        <f t="shared" si="207"/>
        <v>Apr</v>
      </c>
    </row>
    <row r="6644" spans="2:16" ht="14.25" customHeight="1" x14ac:dyDescent="0.4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c r="O6644" s="5">
        <f t="shared" si="206"/>
        <v>2021</v>
      </c>
      <c r="P6644" s="5" t="str">
        <f t="shared" si="207"/>
        <v>Apr</v>
      </c>
    </row>
    <row r="6645" spans="2:16" ht="14.25" customHeight="1" x14ac:dyDescent="0.4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c r="O6645" s="5">
        <f t="shared" si="206"/>
        <v>2021</v>
      </c>
      <c r="P6645" s="5" t="str">
        <f t="shared" si="207"/>
        <v>May</v>
      </c>
    </row>
    <row r="6646" spans="2:16" ht="14.25" customHeight="1" x14ac:dyDescent="0.4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c r="O6646" s="5">
        <f t="shared" si="206"/>
        <v>2021</v>
      </c>
      <c r="P6646" s="5" t="str">
        <f t="shared" si="207"/>
        <v>May</v>
      </c>
    </row>
    <row r="6647" spans="2:16" ht="14.25" customHeight="1" x14ac:dyDescent="0.4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c r="O6647" s="5">
        <f t="shared" si="206"/>
        <v>2021</v>
      </c>
      <c r="P6647" s="5" t="str">
        <f t="shared" si="207"/>
        <v>May</v>
      </c>
    </row>
    <row r="6648" spans="2:16" ht="14.25" customHeight="1" x14ac:dyDescent="0.4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c r="O6648" s="5">
        <f t="shared" si="206"/>
        <v>2021</v>
      </c>
      <c r="P6648" s="5" t="str">
        <f t="shared" si="207"/>
        <v>May</v>
      </c>
    </row>
    <row r="6649" spans="2:16" ht="14.25" customHeight="1" x14ac:dyDescent="0.4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c r="O6649" s="5">
        <f t="shared" si="206"/>
        <v>2021</v>
      </c>
      <c r="P6649" s="5" t="str">
        <f t="shared" si="207"/>
        <v>May</v>
      </c>
    </row>
    <row r="6650" spans="2:16" ht="14.25" customHeight="1" x14ac:dyDescent="0.4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c r="O6650" s="5">
        <f t="shared" si="206"/>
        <v>2021</v>
      </c>
      <c r="P6650" s="5" t="str">
        <f t="shared" si="207"/>
        <v>May</v>
      </c>
    </row>
    <row r="6651" spans="2:16" ht="14.25" customHeight="1" x14ac:dyDescent="0.4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c r="O6651" s="5">
        <f t="shared" si="206"/>
        <v>2021</v>
      </c>
      <c r="P6651" s="5" t="str">
        <f t="shared" si="207"/>
        <v>Jun</v>
      </c>
    </row>
    <row r="6652" spans="2:16" ht="14.25" customHeight="1" x14ac:dyDescent="0.4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c r="O6652" s="5">
        <f t="shared" si="206"/>
        <v>2021</v>
      </c>
      <c r="P6652" s="5" t="str">
        <f t="shared" si="207"/>
        <v>Jun</v>
      </c>
    </row>
    <row r="6653" spans="2:16" ht="14.25" customHeight="1" x14ac:dyDescent="0.4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c r="O6653" s="5">
        <f t="shared" si="206"/>
        <v>2021</v>
      </c>
      <c r="P6653" s="5" t="str">
        <f t="shared" si="207"/>
        <v>Jun</v>
      </c>
    </row>
    <row r="6654" spans="2:16" ht="14.25" customHeight="1" x14ac:dyDescent="0.4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c r="O6654" s="5">
        <f t="shared" si="206"/>
        <v>2021</v>
      </c>
      <c r="P6654" s="5" t="str">
        <f t="shared" si="207"/>
        <v>Jun</v>
      </c>
    </row>
    <row r="6655" spans="2:16" ht="14.25" customHeight="1" x14ac:dyDescent="0.4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c r="O6655" s="5">
        <f t="shared" si="206"/>
        <v>2021</v>
      </c>
      <c r="P6655" s="5" t="str">
        <f t="shared" si="207"/>
        <v>Jun</v>
      </c>
    </row>
    <row r="6656" spans="2:16" ht="14.25" customHeight="1" x14ac:dyDescent="0.4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c r="O6656" s="5">
        <f t="shared" si="206"/>
        <v>2021</v>
      </c>
      <c r="P6656" s="5" t="str">
        <f t="shared" si="207"/>
        <v>Jun</v>
      </c>
    </row>
    <row r="6657" spans="2:16" ht="14.25" customHeight="1" x14ac:dyDescent="0.4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c r="O6657" s="5">
        <f t="shared" si="206"/>
        <v>2021</v>
      </c>
      <c r="P6657" s="5" t="str">
        <f t="shared" si="207"/>
        <v>Jul</v>
      </c>
    </row>
    <row r="6658" spans="2:16" ht="14.25" customHeight="1" x14ac:dyDescent="0.4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c r="O6658" s="5">
        <f t="shared" si="206"/>
        <v>2021</v>
      </c>
      <c r="P6658" s="5" t="str">
        <f t="shared" si="207"/>
        <v>Jul</v>
      </c>
    </row>
    <row r="6659" spans="2:16" ht="14.25" customHeight="1" x14ac:dyDescent="0.4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c r="O6659" s="5">
        <f t="shared" si="206"/>
        <v>2021</v>
      </c>
      <c r="P6659" s="5" t="str">
        <f t="shared" si="207"/>
        <v>Jul</v>
      </c>
    </row>
    <row r="6660" spans="2:16" ht="14.25" customHeight="1" x14ac:dyDescent="0.4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c r="O6660" s="5">
        <f t="shared" si="206"/>
        <v>2021</v>
      </c>
      <c r="P6660" s="5" t="str">
        <f t="shared" si="207"/>
        <v>Jul</v>
      </c>
    </row>
    <row r="6661" spans="2:16" ht="14.25" customHeight="1" x14ac:dyDescent="0.4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c r="O6661" s="5">
        <f t="shared" si="206"/>
        <v>2021</v>
      </c>
      <c r="P6661" s="5" t="str">
        <f t="shared" si="207"/>
        <v>Jul</v>
      </c>
    </row>
    <row r="6662" spans="2:16" ht="14.25" customHeight="1" x14ac:dyDescent="0.4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c r="O6662" s="5">
        <f t="shared" si="206"/>
        <v>2021</v>
      </c>
      <c r="P6662" s="5" t="str">
        <f t="shared" si="207"/>
        <v>Jul</v>
      </c>
    </row>
    <row r="6663" spans="2:16" ht="14.25" customHeight="1" x14ac:dyDescent="0.4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c r="O6663" s="5">
        <f t="shared" ref="O6663:O6726" si="208">YEAR(D6663)</f>
        <v>2021</v>
      </c>
      <c r="P6663" s="5" t="str">
        <f t="shared" ref="P6663:P6726" si="209">TEXT(D6663, "mmm")</f>
        <v>Aug</v>
      </c>
    </row>
    <row r="6664" spans="2:16" ht="14.25" customHeight="1" x14ac:dyDescent="0.4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c r="O6664" s="5">
        <f t="shared" si="208"/>
        <v>2021</v>
      </c>
      <c r="P6664" s="5" t="str">
        <f t="shared" si="209"/>
        <v>Aug</v>
      </c>
    </row>
    <row r="6665" spans="2:16" ht="14.25" customHeight="1" x14ac:dyDescent="0.4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c r="O6665" s="5">
        <f t="shared" si="208"/>
        <v>2021</v>
      </c>
      <c r="P6665" s="5" t="str">
        <f t="shared" si="209"/>
        <v>Aug</v>
      </c>
    </row>
    <row r="6666" spans="2:16" ht="14.25" customHeight="1" x14ac:dyDescent="0.4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c r="O6666" s="5">
        <f t="shared" si="208"/>
        <v>2021</v>
      </c>
      <c r="P6666" s="5" t="str">
        <f t="shared" si="209"/>
        <v>Aug</v>
      </c>
    </row>
    <row r="6667" spans="2:16" ht="14.25" customHeight="1" x14ac:dyDescent="0.4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c r="O6667" s="5">
        <f t="shared" si="208"/>
        <v>2021</v>
      </c>
      <c r="P6667" s="5" t="str">
        <f t="shared" si="209"/>
        <v>Aug</v>
      </c>
    </row>
    <row r="6668" spans="2:16" ht="14.25" customHeight="1" x14ac:dyDescent="0.4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c r="O6668" s="5">
        <f t="shared" si="208"/>
        <v>2021</v>
      </c>
      <c r="P6668" s="5" t="str">
        <f t="shared" si="209"/>
        <v>Aug</v>
      </c>
    </row>
    <row r="6669" spans="2:16" ht="14.25" customHeight="1" x14ac:dyDescent="0.4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c r="O6669" s="5">
        <f t="shared" si="208"/>
        <v>2021</v>
      </c>
      <c r="P6669" s="5" t="str">
        <f t="shared" si="209"/>
        <v>Sep</v>
      </c>
    </row>
    <row r="6670" spans="2:16" ht="14.25" customHeight="1" x14ac:dyDescent="0.4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c r="O6670" s="5">
        <f t="shared" si="208"/>
        <v>2021</v>
      </c>
      <c r="P6670" s="5" t="str">
        <f t="shared" si="209"/>
        <v>Sep</v>
      </c>
    </row>
    <row r="6671" spans="2:16" ht="14.25" customHeight="1" x14ac:dyDescent="0.4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c r="O6671" s="5">
        <f t="shared" si="208"/>
        <v>2021</v>
      </c>
      <c r="P6671" s="5" t="str">
        <f t="shared" si="209"/>
        <v>Sep</v>
      </c>
    </row>
    <row r="6672" spans="2:16" ht="14.25" customHeight="1" x14ac:dyDescent="0.4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c r="O6672" s="5">
        <f t="shared" si="208"/>
        <v>2021</v>
      </c>
      <c r="P6672" s="5" t="str">
        <f t="shared" si="209"/>
        <v>Sep</v>
      </c>
    </row>
    <row r="6673" spans="2:16" ht="14.25" customHeight="1" x14ac:dyDescent="0.4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c r="O6673" s="5">
        <f t="shared" si="208"/>
        <v>2021</v>
      </c>
      <c r="P6673" s="5" t="str">
        <f t="shared" si="209"/>
        <v>Sep</v>
      </c>
    </row>
    <row r="6674" spans="2:16" ht="14.25" customHeight="1" x14ac:dyDescent="0.4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c r="O6674" s="5">
        <f t="shared" si="208"/>
        <v>2021</v>
      </c>
      <c r="P6674" s="5" t="str">
        <f t="shared" si="209"/>
        <v>Sep</v>
      </c>
    </row>
    <row r="6675" spans="2:16" ht="14.25" customHeight="1" x14ac:dyDescent="0.4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c r="O6675" s="5">
        <f t="shared" si="208"/>
        <v>2021</v>
      </c>
      <c r="P6675" s="5" t="str">
        <f t="shared" si="209"/>
        <v>Oct</v>
      </c>
    </row>
    <row r="6676" spans="2:16" ht="14.25" customHeight="1" x14ac:dyDescent="0.4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c r="O6676" s="5">
        <f t="shared" si="208"/>
        <v>2021</v>
      </c>
      <c r="P6676" s="5" t="str">
        <f t="shared" si="209"/>
        <v>Oct</v>
      </c>
    </row>
    <row r="6677" spans="2:16" ht="14.25" customHeight="1" x14ac:dyDescent="0.4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c r="O6677" s="5">
        <f t="shared" si="208"/>
        <v>2021</v>
      </c>
      <c r="P6677" s="5" t="str">
        <f t="shared" si="209"/>
        <v>Oct</v>
      </c>
    </row>
    <row r="6678" spans="2:16" ht="14.25" customHeight="1" x14ac:dyDescent="0.4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c r="O6678" s="5">
        <f t="shared" si="208"/>
        <v>2021</v>
      </c>
      <c r="P6678" s="5" t="str">
        <f t="shared" si="209"/>
        <v>Oct</v>
      </c>
    </row>
    <row r="6679" spans="2:16" ht="14.25" customHeight="1" x14ac:dyDescent="0.4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c r="O6679" s="5">
        <f t="shared" si="208"/>
        <v>2021</v>
      </c>
      <c r="P6679" s="5" t="str">
        <f t="shared" si="209"/>
        <v>Oct</v>
      </c>
    </row>
    <row r="6680" spans="2:16" ht="14.25" customHeight="1" x14ac:dyDescent="0.4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c r="O6680" s="5">
        <f t="shared" si="208"/>
        <v>2021</v>
      </c>
      <c r="P6680" s="5" t="str">
        <f t="shared" si="209"/>
        <v>Oct</v>
      </c>
    </row>
    <row r="6681" spans="2:16" ht="14.25" customHeight="1" x14ac:dyDescent="0.4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c r="O6681" s="5">
        <f t="shared" si="208"/>
        <v>2021</v>
      </c>
      <c r="P6681" s="5" t="str">
        <f t="shared" si="209"/>
        <v>Nov</v>
      </c>
    </row>
    <row r="6682" spans="2:16" ht="14.25" customHeight="1" x14ac:dyDescent="0.4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c r="O6682" s="5">
        <f t="shared" si="208"/>
        <v>2021</v>
      </c>
      <c r="P6682" s="5" t="str">
        <f t="shared" si="209"/>
        <v>Nov</v>
      </c>
    </row>
    <row r="6683" spans="2:16" ht="14.25" customHeight="1" x14ac:dyDescent="0.4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c r="O6683" s="5">
        <f t="shared" si="208"/>
        <v>2021</v>
      </c>
      <c r="P6683" s="5" t="str">
        <f t="shared" si="209"/>
        <v>Nov</v>
      </c>
    </row>
    <row r="6684" spans="2:16" ht="14.25" customHeight="1" x14ac:dyDescent="0.4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c r="O6684" s="5">
        <f t="shared" si="208"/>
        <v>2021</v>
      </c>
      <c r="P6684" s="5" t="str">
        <f t="shared" si="209"/>
        <v>Nov</v>
      </c>
    </row>
    <row r="6685" spans="2:16" ht="14.25" customHeight="1" x14ac:dyDescent="0.4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c r="O6685" s="5">
        <f t="shared" si="208"/>
        <v>2021</v>
      </c>
      <c r="P6685" s="5" t="str">
        <f t="shared" si="209"/>
        <v>Nov</v>
      </c>
    </row>
    <row r="6686" spans="2:16" ht="14.25" customHeight="1" x14ac:dyDescent="0.4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c r="O6686" s="5">
        <f t="shared" si="208"/>
        <v>2021</v>
      </c>
      <c r="P6686" s="5" t="str">
        <f t="shared" si="209"/>
        <v>Nov</v>
      </c>
    </row>
    <row r="6687" spans="2:16" ht="14.25" customHeight="1" x14ac:dyDescent="0.4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c r="O6687" s="5">
        <f t="shared" si="208"/>
        <v>2021</v>
      </c>
      <c r="P6687" s="5" t="str">
        <f t="shared" si="209"/>
        <v>Dec</v>
      </c>
    </row>
    <row r="6688" spans="2:16" ht="14.25" customHeight="1" x14ac:dyDescent="0.4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c r="O6688" s="5">
        <f t="shared" si="208"/>
        <v>2021</v>
      </c>
      <c r="P6688" s="5" t="str">
        <f t="shared" si="209"/>
        <v>Dec</v>
      </c>
    </row>
    <row r="6689" spans="2:16" ht="14.25" customHeight="1" x14ac:dyDescent="0.4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c r="O6689" s="5">
        <f t="shared" si="208"/>
        <v>2021</v>
      </c>
      <c r="P6689" s="5" t="str">
        <f t="shared" si="209"/>
        <v>Dec</v>
      </c>
    </row>
    <row r="6690" spans="2:16" ht="14.25" customHeight="1" x14ac:dyDescent="0.4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c r="O6690" s="5">
        <f t="shared" si="208"/>
        <v>2021</v>
      </c>
      <c r="P6690" s="5" t="str">
        <f t="shared" si="209"/>
        <v>Dec</v>
      </c>
    </row>
    <row r="6691" spans="2:16" ht="14.25" customHeight="1" x14ac:dyDescent="0.4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c r="O6691" s="5">
        <f t="shared" si="208"/>
        <v>2021</v>
      </c>
      <c r="P6691" s="5" t="str">
        <f t="shared" si="209"/>
        <v>Dec</v>
      </c>
    </row>
    <row r="6692" spans="2:16" ht="14.25" customHeight="1" x14ac:dyDescent="0.4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c r="O6692" s="5">
        <f t="shared" si="208"/>
        <v>2021</v>
      </c>
      <c r="P6692" s="5" t="str">
        <f t="shared" si="209"/>
        <v>Dec</v>
      </c>
    </row>
    <row r="6693" spans="2:16" ht="14.25" customHeight="1" x14ac:dyDescent="0.4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c r="O6693" s="5">
        <f t="shared" si="208"/>
        <v>2021</v>
      </c>
      <c r="P6693" s="5" t="str">
        <f t="shared" si="209"/>
        <v>Jan</v>
      </c>
    </row>
    <row r="6694" spans="2:16" ht="14.25" customHeight="1" x14ac:dyDescent="0.4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c r="O6694" s="5">
        <f t="shared" si="208"/>
        <v>2021</v>
      </c>
      <c r="P6694" s="5" t="str">
        <f t="shared" si="209"/>
        <v>Jan</v>
      </c>
    </row>
    <row r="6695" spans="2:16" ht="14.25" customHeight="1" x14ac:dyDescent="0.4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c r="O6695" s="5">
        <f t="shared" si="208"/>
        <v>2021</v>
      </c>
      <c r="P6695" s="5" t="str">
        <f t="shared" si="209"/>
        <v>Jan</v>
      </c>
    </row>
    <row r="6696" spans="2:16" ht="14.25" customHeight="1" x14ac:dyDescent="0.4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c r="O6696" s="5">
        <f t="shared" si="208"/>
        <v>2021</v>
      </c>
      <c r="P6696" s="5" t="str">
        <f t="shared" si="209"/>
        <v>Jan</v>
      </c>
    </row>
    <row r="6697" spans="2:16" ht="14.25" customHeight="1" x14ac:dyDescent="0.4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c r="O6697" s="5">
        <f t="shared" si="208"/>
        <v>2021</v>
      </c>
      <c r="P6697" s="5" t="str">
        <f t="shared" si="209"/>
        <v>Jan</v>
      </c>
    </row>
    <row r="6698" spans="2:16" ht="14.25" customHeight="1" x14ac:dyDescent="0.4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c r="O6698" s="5">
        <f t="shared" si="208"/>
        <v>2021</v>
      </c>
      <c r="P6698" s="5" t="str">
        <f t="shared" si="209"/>
        <v>Jan</v>
      </c>
    </row>
    <row r="6699" spans="2:16" ht="14.25" customHeight="1" x14ac:dyDescent="0.4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c r="O6699" s="5">
        <f t="shared" si="208"/>
        <v>2021</v>
      </c>
      <c r="P6699" s="5" t="str">
        <f t="shared" si="209"/>
        <v>Feb</v>
      </c>
    </row>
    <row r="6700" spans="2:16" ht="14.25" customHeight="1" x14ac:dyDescent="0.4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c r="O6700" s="5">
        <f t="shared" si="208"/>
        <v>2021</v>
      </c>
      <c r="P6700" s="5" t="str">
        <f t="shared" si="209"/>
        <v>Feb</v>
      </c>
    </row>
    <row r="6701" spans="2:16" ht="14.25" customHeight="1" x14ac:dyDescent="0.4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c r="O6701" s="5">
        <f t="shared" si="208"/>
        <v>2021</v>
      </c>
      <c r="P6701" s="5" t="str">
        <f t="shared" si="209"/>
        <v>Feb</v>
      </c>
    </row>
    <row r="6702" spans="2:16" ht="14.25" customHeight="1" x14ac:dyDescent="0.4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c r="O6702" s="5">
        <f t="shared" si="208"/>
        <v>2021</v>
      </c>
      <c r="P6702" s="5" t="str">
        <f t="shared" si="209"/>
        <v>Feb</v>
      </c>
    </row>
    <row r="6703" spans="2:16" ht="14.25" customHeight="1" x14ac:dyDescent="0.4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c r="O6703" s="5">
        <f t="shared" si="208"/>
        <v>2021</v>
      </c>
      <c r="P6703" s="5" t="str">
        <f t="shared" si="209"/>
        <v>Feb</v>
      </c>
    </row>
    <row r="6704" spans="2:16" ht="14.25" customHeight="1" x14ac:dyDescent="0.4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c r="O6704" s="5">
        <f t="shared" si="208"/>
        <v>2021</v>
      </c>
      <c r="P6704" s="5" t="str">
        <f t="shared" si="209"/>
        <v>Feb</v>
      </c>
    </row>
    <row r="6705" spans="2:16" ht="14.25" customHeight="1" x14ac:dyDescent="0.4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c r="O6705" s="5">
        <f t="shared" si="208"/>
        <v>2021</v>
      </c>
      <c r="P6705" s="5" t="str">
        <f t="shared" si="209"/>
        <v>Mar</v>
      </c>
    </row>
    <row r="6706" spans="2:16" ht="14.25" customHeight="1" x14ac:dyDescent="0.4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c r="O6706" s="5">
        <f t="shared" si="208"/>
        <v>2021</v>
      </c>
      <c r="P6706" s="5" t="str">
        <f t="shared" si="209"/>
        <v>Mar</v>
      </c>
    </row>
    <row r="6707" spans="2:16" ht="14.25" customHeight="1" x14ac:dyDescent="0.4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c r="O6707" s="5">
        <f t="shared" si="208"/>
        <v>2021</v>
      </c>
      <c r="P6707" s="5" t="str">
        <f t="shared" si="209"/>
        <v>Mar</v>
      </c>
    </row>
    <row r="6708" spans="2:16" ht="14.25" customHeight="1" x14ac:dyDescent="0.4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c r="O6708" s="5">
        <f t="shared" si="208"/>
        <v>2021</v>
      </c>
      <c r="P6708" s="5" t="str">
        <f t="shared" si="209"/>
        <v>Mar</v>
      </c>
    </row>
    <row r="6709" spans="2:16" ht="14.25" customHeight="1" x14ac:dyDescent="0.4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c r="O6709" s="5">
        <f t="shared" si="208"/>
        <v>2021</v>
      </c>
      <c r="P6709" s="5" t="str">
        <f t="shared" si="209"/>
        <v>Mar</v>
      </c>
    </row>
    <row r="6710" spans="2:16" ht="14.25" customHeight="1" x14ac:dyDescent="0.4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c r="O6710" s="5">
        <f t="shared" si="208"/>
        <v>2021</v>
      </c>
      <c r="P6710" s="5" t="str">
        <f t="shared" si="209"/>
        <v>Mar</v>
      </c>
    </row>
    <row r="6711" spans="2:16" ht="14.25" customHeight="1" x14ac:dyDescent="0.4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c r="O6711" s="5">
        <f t="shared" si="208"/>
        <v>2021</v>
      </c>
      <c r="P6711" s="5" t="str">
        <f t="shared" si="209"/>
        <v>Apr</v>
      </c>
    </row>
    <row r="6712" spans="2:16" ht="14.25" customHeight="1" x14ac:dyDescent="0.4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c r="O6712" s="5">
        <f t="shared" si="208"/>
        <v>2021</v>
      </c>
      <c r="P6712" s="5" t="str">
        <f t="shared" si="209"/>
        <v>Apr</v>
      </c>
    </row>
    <row r="6713" spans="2:16" ht="14.25" customHeight="1" x14ac:dyDescent="0.4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c r="O6713" s="5">
        <f t="shared" si="208"/>
        <v>2021</v>
      </c>
      <c r="P6713" s="5" t="str">
        <f t="shared" si="209"/>
        <v>Apr</v>
      </c>
    </row>
    <row r="6714" spans="2:16" ht="14.25" customHeight="1" x14ac:dyDescent="0.4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c r="O6714" s="5">
        <f t="shared" si="208"/>
        <v>2021</v>
      </c>
      <c r="P6714" s="5" t="str">
        <f t="shared" si="209"/>
        <v>Apr</v>
      </c>
    </row>
    <row r="6715" spans="2:16" ht="14.25" customHeight="1" x14ac:dyDescent="0.4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c r="O6715" s="5">
        <f t="shared" si="208"/>
        <v>2021</v>
      </c>
      <c r="P6715" s="5" t="str">
        <f t="shared" si="209"/>
        <v>Apr</v>
      </c>
    </row>
    <row r="6716" spans="2:16" ht="14.25" customHeight="1" x14ac:dyDescent="0.4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c r="O6716" s="5">
        <f t="shared" si="208"/>
        <v>2021</v>
      </c>
      <c r="P6716" s="5" t="str">
        <f t="shared" si="209"/>
        <v>Apr</v>
      </c>
    </row>
    <row r="6717" spans="2:16" ht="14.25" customHeight="1" x14ac:dyDescent="0.4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c r="O6717" s="5">
        <f t="shared" si="208"/>
        <v>2021</v>
      </c>
      <c r="P6717" s="5" t="str">
        <f t="shared" si="209"/>
        <v>May</v>
      </c>
    </row>
    <row r="6718" spans="2:16" ht="14.25" customHeight="1" x14ac:dyDescent="0.4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c r="O6718" s="5">
        <f t="shared" si="208"/>
        <v>2021</v>
      </c>
      <c r="P6718" s="5" t="str">
        <f t="shared" si="209"/>
        <v>May</v>
      </c>
    </row>
    <row r="6719" spans="2:16" ht="14.25" customHeight="1" x14ac:dyDescent="0.4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c r="O6719" s="5">
        <f t="shared" si="208"/>
        <v>2021</v>
      </c>
      <c r="P6719" s="5" t="str">
        <f t="shared" si="209"/>
        <v>May</v>
      </c>
    </row>
    <row r="6720" spans="2:16" ht="14.25" customHeight="1" x14ac:dyDescent="0.4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c r="O6720" s="5">
        <f t="shared" si="208"/>
        <v>2021</v>
      </c>
      <c r="P6720" s="5" t="str">
        <f t="shared" si="209"/>
        <v>May</v>
      </c>
    </row>
    <row r="6721" spans="2:16" ht="14.25" customHeight="1" x14ac:dyDescent="0.4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c r="O6721" s="5">
        <f t="shared" si="208"/>
        <v>2021</v>
      </c>
      <c r="P6721" s="5" t="str">
        <f t="shared" si="209"/>
        <v>May</v>
      </c>
    </row>
    <row r="6722" spans="2:16" ht="14.25" customHeight="1" x14ac:dyDescent="0.4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c r="O6722" s="5">
        <f t="shared" si="208"/>
        <v>2021</v>
      </c>
      <c r="P6722" s="5" t="str">
        <f t="shared" si="209"/>
        <v>May</v>
      </c>
    </row>
    <row r="6723" spans="2:16" ht="14.25" customHeight="1" x14ac:dyDescent="0.4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c r="O6723" s="5">
        <f t="shared" si="208"/>
        <v>2021</v>
      </c>
      <c r="P6723" s="5" t="str">
        <f t="shared" si="209"/>
        <v>Jun</v>
      </c>
    </row>
    <row r="6724" spans="2:16" ht="14.25" customHeight="1" x14ac:dyDescent="0.4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c r="O6724" s="5">
        <f t="shared" si="208"/>
        <v>2021</v>
      </c>
      <c r="P6724" s="5" t="str">
        <f t="shared" si="209"/>
        <v>Jun</v>
      </c>
    </row>
    <row r="6725" spans="2:16" ht="14.25" customHeight="1" x14ac:dyDescent="0.4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c r="O6725" s="5">
        <f t="shared" si="208"/>
        <v>2021</v>
      </c>
      <c r="P6725" s="5" t="str">
        <f t="shared" si="209"/>
        <v>Jun</v>
      </c>
    </row>
    <row r="6726" spans="2:16" ht="14.25" customHeight="1" x14ac:dyDescent="0.4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c r="O6726" s="5">
        <f t="shared" si="208"/>
        <v>2021</v>
      </c>
      <c r="P6726" s="5" t="str">
        <f t="shared" si="209"/>
        <v>Jun</v>
      </c>
    </row>
    <row r="6727" spans="2:16" ht="14.25" customHeight="1" x14ac:dyDescent="0.4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c r="O6727" s="5">
        <f t="shared" ref="O6727:O6790" si="210">YEAR(D6727)</f>
        <v>2021</v>
      </c>
      <c r="P6727" s="5" t="str">
        <f t="shared" ref="P6727:P6790" si="211">TEXT(D6727, "mmm")</f>
        <v>Jun</v>
      </c>
    </row>
    <row r="6728" spans="2:16" ht="14.25" customHeight="1" x14ac:dyDescent="0.4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c r="O6728" s="5">
        <f t="shared" si="210"/>
        <v>2021</v>
      </c>
      <c r="P6728" s="5" t="str">
        <f t="shared" si="211"/>
        <v>Jun</v>
      </c>
    </row>
    <row r="6729" spans="2:16" ht="14.25" customHeight="1" x14ac:dyDescent="0.4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c r="O6729" s="5">
        <f t="shared" si="210"/>
        <v>2021</v>
      </c>
      <c r="P6729" s="5" t="str">
        <f t="shared" si="211"/>
        <v>Jul</v>
      </c>
    </row>
    <row r="6730" spans="2:16" ht="14.25" customHeight="1" x14ac:dyDescent="0.4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c r="O6730" s="5">
        <f t="shared" si="210"/>
        <v>2021</v>
      </c>
      <c r="P6730" s="5" t="str">
        <f t="shared" si="211"/>
        <v>Jul</v>
      </c>
    </row>
    <row r="6731" spans="2:16" ht="14.25" customHeight="1" x14ac:dyDescent="0.4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c r="O6731" s="5">
        <f t="shared" si="210"/>
        <v>2021</v>
      </c>
      <c r="P6731" s="5" t="str">
        <f t="shared" si="211"/>
        <v>Jul</v>
      </c>
    </row>
    <row r="6732" spans="2:16" ht="14.25" customHeight="1" x14ac:dyDescent="0.4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c r="O6732" s="5">
        <f t="shared" si="210"/>
        <v>2021</v>
      </c>
      <c r="P6732" s="5" t="str">
        <f t="shared" si="211"/>
        <v>Jul</v>
      </c>
    </row>
    <row r="6733" spans="2:16" ht="14.25" customHeight="1" x14ac:dyDescent="0.4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c r="O6733" s="5">
        <f t="shared" si="210"/>
        <v>2021</v>
      </c>
      <c r="P6733" s="5" t="str">
        <f t="shared" si="211"/>
        <v>Jul</v>
      </c>
    </row>
    <row r="6734" spans="2:16" ht="14.25" customHeight="1" x14ac:dyDescent="0.4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c r="O6734" s="5">
        <f t="shared" si="210"/>
        <v>2021</v>
      </c>
      <c r="P6734" s="5" t="str">
        <f t="shared" si="211"/>
        <v>Jul</v>
      </c>
    </row>
    <row r="6735" spans="2:16" ht="14.25" customHeight="1" x14ac:dyDescent="0.4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c r="O6735" s="5">
        <f t="shared" si="210"/>
        <v>2021</v>
      </c>
      <c r="P6735" s="5" t="str">
        <f t="shared" si="211"/>
        <v>Aug</v>
      </c>
    </row>
    <row r="6736" spans="2:16" ht="14.25" customHeight="1" x14ac:dyDescent="0.4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c r="O6736" s="5">
        <f t="shared" si="210"/>
        <v>2021</v>
      </c>
      <c r="P6736" s="5" t="str">
        <f t="shared" si="211"/>
        <v>Aug</v>
      </c>
    </row>
    <row r="6737" spans="2:16" ht="14.25" customHeight="1" x14ac:dyDescent="0.4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c r="O6737" s="5">
        <f t="shared" si="210"/>
        <v>2021</v>
      </c>
      <c r="P6737" s="5" t="str">
        <f t="shared" si="211"/>
        <v>Aug</v>
      </c>
    </row>
    <row r="6738" spans="2:16" ht="14.25" customHeight="1" x14ac:dyDescent="0.4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c r="O6738" s="5">
        <f t="shared" si="210"/>
        <v>2021</v>
      </c>
      <c r="P6738" s="5" t="str">
        <f t="shared" si="211"/>
        <v>Aug</v>
      </c>
    </row>
    <row r="6739" spans="2:16" ht="14.25" customHeight="1" x14ac:dyDescent="0.4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c r="O6739" s="5">
        <f t="shared" si="210"/>
        <v>2021</v>
      </c>
      <c r="P6739" s="5" t="str">
        <f t="shared" si="211"/>
        <v>Aug</v>
      </c>
    </row>
    <row r="6740" spans="2:16" ht="14.25" customHeight="1" x14ac:dyDescent="0.4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c r="O6740" s="5">
        <f t="shared" si="210"/>
        <v>2021</v>
      </c>
      <c r="P6740" s="5" t="str">
        <f t="shared" si="211"/>
        <v>Aug</v>
      </c>
    </row>
    <row r="6741" spans="2:16" ht="14.25" customHeight="1" x14ac:dyDescent="0.4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c r="O6741" s="5">
        <f t="shared" si="210"/>
        <v>2021</v>
      </c>
      <c r="P6741" s="5" t="str">
        <f t="shared" si="211"/>
        <v>Sep</v>
      </c>
    </row>
    <row r="6742" spans="2:16" ht="14.25" customHeight="1" x14ac:dyDescent="0.4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c r="O6742" s="5">
        <f t="shared" si="210"/>
        <v>2021</v>
      </c>
      <c r="P6742" s="5" t="str">
        <f t="shared" si="211"/>
        <v>Sep</v>
      </c>
    </row>
    <row r="6743" spans="2:16" ht="14.25" customHeight="1" x14ac:dyDescent="0.4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c r="O6743" s="5">
        <f t="shared" si="210"/>
        <v>2021</v>
      </c>
      <c r="P6743" s="5" t="str">
        <f t="shared" si="211"/>
        <v>Sep</v>
      </c>
    </row>
    <row r="6744" spans="2:16" ht="14.25" customHeight="1" x14ac:dyDescent="0.4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c r="O6744" s="5">
        <f t="shared" si="210"/>
        <v>2021</v>
      </c>
      <c r="P6744" s="5" t="str">
        <f t="shared" si="211"/>
        <v>Sep</v>
      </c>
    </row>
    <row r="6745" spans="2:16" ht="14.25" customHeight="1" x14ac:dyDescent="0.4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c r="O6745" s="5">
        <f t="shared" si="210"/>
        <v>2021</v>
      </c>
      <c r="P6745" s="5" t="str">
        <f t="shared" si="211"/>
        <v>Sep</v>
      </c>
    </row>
    <row r="6746" spans="2:16" ht="14.25" customHeight="1" x14ac:dyDescent="0.4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c r="O6746" s="5">
        <f t="shared" si="210"/>
        <v>2021</v>
      </c>
      <c r="P6746" s="5" t="str">
        <f t="shared" si="211"/>
        <v>Sep</v>
      </c>
    </row>
    <row r="6747" spans="2:16" ht="14.25" customHeight="1" x14ac:dyDescent="0.4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c r="O6747" s="5">
        <f t="shared" si="210"/>
        <v>2021</v>
      </c>
      <c r="P6747" s="5" t="str">
        <f t="shared" si="211"/>
        <v>Oct</v>
      </c>
    </row>
    <row r="6748" spans="2:16" ht="14.25" customHeight="1" x14ac:dyDescent="0.4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c r="O6748" s="5">
        <f t="shared" si="210"/>
        <v>2021</v>
      </c>
      <c r="P6748" s="5" t="str">
        <f t="shared" si="211"/>
        <v>Oct</v>
      </c>
    </row>
    <row r="6749" spans="2:16" ht="14.25" customHeight="1" x14ac:dyDescent="0.4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c r="O6749" s="5">
        <f t="shared" si="210"/>
        <v>2021</v>
      </c>
      <c r="P6749" s="5" t="str">
        <f t="shared" si="211"/>
        <v>Oct</v>
      </c>
    </row>
    <row r="6750" spans="2:16" ht="14.25" customHeight="1" x14ac:dyDescent="0.4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c r="O6750" s="5">
        <f t="shared" si="210"/>
        <v>2021</v>
      </c>
      <c r="P6750" s="5" t="str">
        <f t="shared" si="211"/>
        <v>Oct</v>
      </c>
    </row>
    <row r="6751" spans="2:16" ht="14.25" customHeight="1" x14ac:dyDescent="0.4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c r="O6751" s="5">
        <f t="shared" si="210"/>
        <v>2021</v>
      </c>
      <c r="P6751" s="5" t="str">
        <f t="shared" si="211"/>
        <v>Oct</v>
      </c>
    </row>
    <row r="6752" spans="2:16" ht="14.25" customHeight="1" x14ac:dyDescent="0.4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c r="O6752" s="5">
        <f t="shared" si="210"/>
        <v>2021</v>
      </c>
      <c r="P6752" s="5" t="str">
        <f t="shared" si="211"/>
        <v>Oct</v>
      </c>
    </row>
    <row r="6753" spans="2:16" ht="14.25" customHeight="1" x14ac:dyDescent="0.4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c r="O6753" s="5">
        <f t="shared" si="210"/>
        <v>2021</v>
      </c>
      <c r="P6753" s="5" t="str">
        <f t="shared" si="211"/>
        <v>Nov</v>
      </c>
    </row>
    <row r="6754" spans="2:16" ht="14.25" customHeight="1" x14ac:dyDescent="0.4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c r="O6754" s="5">
        <f t="shared" si="210"/>
        <v>2021</v>
      </c>
      <c r="P6754" s="5" t="str">
        <f t="shared" si="211"/>
        <v>Nov</v>
      </c>
    </row>
    <row r="6755" spans="2:16" ht="14.25" customHeight="1" x14ac:dyDescent="0.4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c r="O6755" s="5">
        <f t="shared" si="210"/>
        <v>2021</v>
      </c>
      <c r="P6755" s="5" t="str">
        <f t="shared" si="211"/>
        <v>Nov</v>
      </c>
    </row>
    <row r="6756" spans="2:16" ht="14.25" customHeight="1" x14ac:dyDescent="0.4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c r="O6756" s="5">
        <f t="shared" si="210"/>
        <v>2021</v>
      </c>
      <c r="P6756" s="5" t="str">
        <f t="shared" si="211"/>
        <v>Nov</v>
      </c>
    </row>
    <row r="6757" spans="2:16" ht="14.25" customHeight="1" x14ac:dyDescent="0.4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c r="O6757" s="5">
        <f t="shared" si="210"/>
        <v>2021</v>
      </c>
      <c r="P6757" s="5" t="str">
        <f t="shared" si="211"/>
        <v>Nov</v>
      </c>
    </row>
    <row r="6758" spans="2:16" ht="14.25" customHeight="1" x14ac:dyDescent="0.4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c r="O6758" s="5">
        <f t="shared" si="210"/>
        <v>2021</v>
      </c>
      <c r="P6758" s="5" t="str">
        <f t="shared" si="211"/>
        <v>Nov</v>
      </c>
    </row>
    <row r="6759" spans="2:16" ht="14.25" customHeight="1" x14ac:dyDescent="0.4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c r="O6759" s="5">
        <f t="shared" si="210"/>
        <v>2021</v>
      </c>
      <c r="P6759" s="5" t="str">
        <f t="shared" si="211"/>
        <v>Dec</v>
      </c>
    </row>
    <row r="6760" spans="2:16" ht="14.25" customHeight="1" x14ac:dyDescent="0.4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c r="O6760" s="5">
        <f t="shared" si="210"/>
        <v>2021</v>
      </c>
      <c r="P6760" s="5" t="str">
        <f t="shared" si="211"/>
        <v>Dec</v>
      </c>
    </row>
    <row r="6761" spans="2:16" ht="14.25" customHeight="1" x14ac:dyDescent="0.4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c r="O6761" s="5">
        <f t="shared" si="210"/>
        <v>2021</v>
      </c>
      <c r="P6761" s="5" t="str">
        <f t="shared" si="211"/>
        <v>Dec</v>
      </c>
    </row>
    <row r="6762" spans="2:16" ht="14.25" customHeight="1" x14ac:dyDescent="0.4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c r="O6762" s="5">
        <f t="shared" si="210"/>
        <v>2021</v>
      </c>
      <c r="P6762" s="5" t="str">
        <f t="shared" si="211"/>
        <v>Dec</v>
      </c>
    </row>
    <row r="6763" spans="2:16" ht="14.25" customHeight="1" x14ac:dyDescent="0.4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c r="O6763" s="5">
        <f t="shared" si="210"/>
        <v>2021</v>
      </c>
      <c r="P6763" s="5" t="str">
        <f t="shared" si="211"/>
        <v>Dec</v>
      </c>
    </row>
    <row r="6764" spans="2:16" ht="14.25" customHeight="1" x14ac:dyDescent="0.4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c r="O6764" s="5">
        <f t="shared" si="210"/>
        <v>2021</v>
      </c>
      <c r="P6764" s="5" t="str">
        <f t="shared" si="211"/>
        <v>Dec</v>
      </c>
    </row>
    <row r="6765" spans="2:16" ht="14.25" customHeight="1" x14ac:dyDescent="0.4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c r="O6765" s="5">
        <f t="shared" si="210"/>
        <v>2021</v>
      </c>
      <c r="P6765" s="5" t="str">
        <f t="shared" si="211"/>
        <v>Jan</v>
      </c>
    </row>
    <row r="6766" spans="2:16" ht="14.25" customHeight="1" x14ac:dyDescent="0.4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c r="O6766" s="5">
        <f t="shared" si="210"/>
        <v>2021</v>
      </c>
      <c r="P6766" s="5" t="str">
        <f t="shared" si="211"/>
        <v>Jan</v>
      </c>
    </row>
    <row r="6767" spans="2:16" ht="14.25" customHeight="1" x14ac:dyDescent="0.4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c r="O6767" s="5">
        <f t="shared" si="210"/>
        <v>2021</v>
      </c>
      <c r="P6767" s="5" t="str">
        <f t="shared" si="211"/>
        <v>Jan</v>
      </c>
    </row>
    <row r="6768" spans="2:16" ht="14.25" customHeight="1" x14ac:dyDescent="0.4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c r="O6768" s="5">
        <f t="shared" si="210"/>
        <v>2021</v>
      </c>
      <c r="P6768" s="5" t="str">
        <f t="shared" si="211"/>
        <v>Jan</v>
      </c>
    </row>
    <row r="6769" spans="2:16" ht="14.25" customHeight="1" x14ac:dyDescent="0.4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c r="O6769" s="5">
        <f t="shared" si="210"/>
        <v>2021</v>
      </c>
      <c r="P6769" s="5" t="str">
        <f t="shared" si="211"/>
        <v>Jan</v>
      </c>
    </row>
    <row r="6770" spans="2:16" ht="14.25" customHeight="1" x14ac:dyDescent="0.4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c r="O6770" s="5">
        <f t="shared" si="210"/>
        <v>2021</v>
      </c>
      <c r="P6770" s="5" t="str">
        <f t="shared" si="211"/>
        <v>Jan</v>
      </c>
    </row>
    <row r="6771" spans="2:16" ht="14.25" customHeight="1" x14ac:dyDescent="0.4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c r="O6771" s="5">
        <f t="shared" si="210"/>
        <v>2021</v>
      </c>
      <c r="P6771" s="5" t="str">
        <f t="shared" si="211"/>
        <v>Feb</v>
      </c>
    </row>
    <row r="6772" spans="2:16" ht="14.25" customHeight="1" x14ac:dyDescent="0.4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c r="O6772" s="5">
        <f t="shared" si="210"/>
        <v>2021</v>
      </c>
      <c r="P6772" s="5" t="str">
        <f t="shared" si="211"/>
        <v>Feb</v>
      </c>
    </row>
    <row r="6773" spans="2:16" ht="14.25" customHeight="1" x14ac:dyDescent="0.4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c r="O6773" s="5">
        <f t="shared" si="210"/>
        <v>2021</v>
      </c>
      <c r="P6773" s="5" t="str">
        <f t="shared" si="211"/>
        <v>Feb</v>
      </c>
    </row>
    <row r="6774" spans="2:16" ht="14.25" customHeight="1" x14ac:dyDescent="0.4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c r="O6774" s="5">
        <f t="shared" si="210"/>
        <v>2021</v>
      </c>
      <c r="P6774" s="5" t="str">
        <f t="shared" si="211"/>
        <v>Feb</v>
      </c>
    </row>
    <row r="6775" spans="2:16" ht="14.25" customHeight="1" x14ac:dyDescent="0.4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c r="O6775" s="5">
        <f t="shared" si="210"/>
        <v>2021</v>
      </c>
      <c r="P6775" s="5" t="str">
        <f t="shared" si="211"/>
        <v>Feb</v>
      </c>
    </row>
    <row r="6776" spans="2:16" ht="14.25" customHeight="1" x14ac:dyDescent="0.4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c r="O6776" s="5">
        <f t="shared" si="210"/>
        <v>2021</v>
      </c>
      <c r="P6776" s="5" t="str">
        <f t="shared" si="211"/>
        <v>Feb</v>
      </c>
    </row>
    <row r="6777" spans="2:16" ht="14.25" customHeight="1" x14ac:dyDescent="0.4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c r="O6777" s="5">
        <f t="shared" si="210"/>
        <v>2021</v>
      </c>
      <c r="P6777" s="5" t="str">
        <f t="shared" si="211"/>
        <v>Mar</v>
      </c>
    </row>
    <row r="6778" spans="2:16" ht="14.25" customHeight="1" x14ac:dyDescent="0.4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c r="O6778" s="5">
        <f t="shared" si="210"/>
        <v>2021</v>
      </c>
      <c r="P6778" s="5" t="str">
        <f t="shared" si="211"/>
        <v>Mar</v>
      </c>
    </row>
    <row r="6779" spans="2:16" ht="14.25" customHeight="1" x14ac:dyDescent="0.4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c r="O6779" s="5">
        <f t="shared" si="210"/>
        <v>2021</v>
      </c>
      <c r="P6779" s="5" t="str">
        <f t="shared" si="211"/>
        <v>Mar</v>
      </c>
    </row>
    <row r="6780" spans="2:16" ht="14.25" customHeight="1" x14ac:dyDescent="0.4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c r="O6780" s="5">
        <f t="shared" si="210"/>
        <v>2021</v>
      </c>
      <c r="P6780" s="5" t="str">
        <f t="shared" si="211"/>
        <v>Mar</v>
      </c>
    </row>
    <row r="6781" spans="2:16" ht="14.25" customHeight="1" x14ac:dyDescent="0.4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c r="O6781" s="5">
        <f t="shared" si="210"/>
        <v>2021</v>
      </c>
      <c r="P6781" s="5" t="str">
        <f t="shared" si="211"/>
        <v>Mar</v>
      </c>
    </row>
    <row r="6782" spans="2:16" ht="14.25" customHeight="1" x14ac:dyDescent="0.4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c r="O6782" s="5">
        <f t="shared" si="210"/>
        <v>2021</v>
      </c>
      <c r="P6782" s="5" t="str">
        <f t="shared" si="211"/>
        <v>Mar</v>
      </c>
    </row>
    <row r="6783" spans="2:16" ht="14.25" customHeight="1" x14ac:dyDescent="0.4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c r="O6783" s="5">
        <f t="shared" si="210"/>
        <v>2021</v>
      </c>
      <c r="P6783" s="5" t="str">
        <f t="shared" si="211"/>
        <v>Apr</v>
      </c>
    </row>
    <row r="6784" spans="2:16" ht="14.25" customHeight="1" x14ac:dyDescent="0.4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c r="O6784" s="5">
        <f t="shared" si="210"/>
        <v>2021</v>
      </c>
      <c r="P6784" s="5" t="str">
        <f t="shared" si="211"/>
        <v>Apr</v>
      </c>
    </row>
    <row r="6785" spans="2:16" ht="14.25" customHeight="1" x14ac:dyDescent="0.4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c r="O6785" s="5">
        <f t="shared" si="210"/>
        <v>2021</v>
      </c>
      <c r="P6785" s="5" t="str">
        <f t="shared" si="211"/>
        <v>Apr</v>
      </c>
    </row>
    <row r="6786" spans="2:16" ht="14.25" customHeight="1" x14ac:dyDescent="0.4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c r="O6786" s="5">
        <f t="shared" si="210"/>
        <v>2021</v>
      </c>
      <c r="P6786" s="5" t="str">
        <f t="shared" si="211"/>
        <v>Apr</v>
      </c>
    </row>
    <row r="6787" spans="2:16" ht="14.25" customHeight="1" x14ac:dyDescent="0.4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c r="O6787" s="5">
        <f t="shared" si="210"/>
        <v>2021</v>
      </c>
      <c r="P6787" s="5" t="str">
        <f t="shared" si="211"/>
        <v>Apr</v>
      </c>
    </row>
    <row r="6788" spans="2:16" ht="14.25" customHeight="1" x14ac:dyDescent="0.4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c r="O6788" s="5">
        <f t="shared" si="210"/>
        <v>2021</v>
      </c>
      <c r="P6788" s="5" t="str">
        <f t="shared" si="211"/>
        <v>Apr</v>
      </c>
    </row>
    <row r="6789" spans="2:16" ht="14.25" customHeight="1" x14ac:dyDescent="0.4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c r="O6789" s="5">
        <f t="shared" si="210"/>
        <v>2021</v>
      </c>
      <c r="P6789" s="5" t="str">
        <f t="shared" si="211"/>
        <v>May</v>
      </c>
    </row>
    <row r="6790" spans="2:16" ht="14.25" customHeight="1" x14ac:dyDescent="0.4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c r="O6790" s="5">
        <f t="shared" si="210"/>
        <v>2021</v>
      </c>
      <c r="P6790" s="5" t="str">
        <f t="shared" si="211"/>
        <v>May</v>
      </c>
    </row>
    <row r="6791" spans="2:16" ht="14.25" customHeight="1" x14ac:dyDescent="0.4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c r="O6791" s="5">
        <f t="shared" ref="O6791:O6854" si="212">YEAR(D6791)</f>
        <v>2021</v>
      </c>
      <c r="P6791" s="5" t="str">
        <f t="shared" ref="P6791:P6854" si="213">TEXT(D6791, "mmm")</f>
        <v>May</v>
      </c>
    </row>
    <row r="6792" spans="2:16" ht="14.25" customHeight="1" x14ac:dyDescent="0.4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c r="O6792" s="5">
        <f t="shared" si="212"/>
        <v>2021</v>
      </c>
      <c r="P6792" s="5" t="str">
        <f t="shared" si="213"/>
        <v>May</v>
      </c>
    </row>
    <row r="6793" spans="2:16" ht="14.25" customHeight="1" x14ac:dyDescent="0.4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c r="O6793" s="5">
        <f t="shared" si="212"/>
        <v>2021</v>
      </c>
      <c r="P6793" s="5" t="str">
        <f t="shared" si="213"/>
        <v>May</v>
      </c>
    </row>
    <row r="6794" spans="2:16" ht="14.25" customHeight="1" x14ac:dyDescent="0.4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c r="O6794" s="5">
        <f t="shared" si="212"/>
        <v>2021</v>
      </c>
      <c r="P6794" s="5" t="str">
        <f t="shared" si="213"/>
        <v>May</v>
      </c>
    </row>
    <row r="6795" spans="2:16" ht="14.25" customHeight="1" x14ac:dyDescent="0.4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c r="O6795" s="5">
        <f t="shared" si="212"/>
        <v>2021</v>
      </c>
      <c r="P6795" s="5" t="str">
        <f t="shared" si="213"/>
        <v>Jun</v>
      </c>
    </row>
    <row r="6796" spans="2:16" ht="14.25" customHeight="1" x14ac:dyDescent="0.4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c r="O6796" s="5">
        <f t="shared" si="212"/>
        <v>2021</v>
      </c>
      <c r="P6796" s="5" t="str">
        <f t="shared" si="213"/>
        <v>Jun</v>
      </c>
    </row>
    <row r="6797" spans="2:16" ht="14.25" customHeight="1" x14ac:dyDescent="0.4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c r="O6797" s="5">
        <f t="shared" si="212"/>
        <v>2021</v>
      </c>
      <c r="P6797" s="5" t="str">
        <f t="shared" si="213"/>
        <v>Jun</v>
      </c>
    </row>
    <row r="6798" spans="2:16" ht="14.25" customHeight="1" x14ac:dyDescent="0.4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c r="O6798" s="5">
        <f t="shared" si="212"/>
        <v>2021</v>
      </c>
      <c r="P6798" s="5" t="str">
        <f t="shared" si="213"/>
        <v>Jun</v>
      </c>
    </row>
    <row r="6799" spans="2:16" ht="14.25" customHeight="1" x14ac:dyDescent="0.4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c r="O6799" s="5">
        <f t="shared" si="212"/>
        <v>2021</v>
      </c>
      <c r="P6799" s="5" t="str">
        <f t="shared" si="213"/>
        <v>Jun</v>
      </c>
    </row>
    <row r="6800" spans="2:16" ht="14.25" customHeight="1" x14ac:dyDescent="0.4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c r="O6800" s="5">
        <f t="shared" si="212"/>
        <v>2021</v>
      </c>
      <c r="P6800" s="5" t="str">
        <f t="shared" si="213"/>
        <v>Jun</v>
      </c>
    </row>
    <row r="6801" spans="2:16" ht="14.25" customHeight="1" x14ac:dyDescent="0.4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c r="O6801" s="5">
        <f t="shared" si="212"/>
        <v>2021</v>
      </c>
      <c r="P6801" s="5" t="str">
        <f t="shared" si="213"/>
        <v>Jul</v>
      </c>
    </row>
    <row r="6802" spans="2:16" ht="14.25" customHeight="1" x14ac:dyDescent="0.4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c r="O6802" s="5">
        <f t="shared" si="212"/>
        <v>2021</v>
      </c>
      <c r="P6802" s="5" t="str">
        <f t="shared" si="213"/>
        <v>Jul</v>
      </c>
    </row>
    <row r="6803" spans="2:16" ht="14.25" customHeight="1" x14ac:dyDescent="0.4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c r="O6803" s="5">
        <f t="shared" si="212"/>
        <v>2021</v>
      </c>
      <c r="P6803" s="5" t="str">
        <f t="shared" si="213"/>
        <v>Jul</v>
      </c>
    </row>
    <row r="6804" spans="2:16" ht="14.25" customHeight="1" x14ac:dyDescent="0.4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c r="O6804" s="5">
        <f t="shared" si="212"/>
        <v>2021</v>
      </c>
      <c r="P6804" s="5" t="str">
        <f t="shared" si="213"/>
        <v>Jul</v>
      </c>
    </row>
    <row r="6805" spans="2:16" ht="14.25" customHeight="1" x14ac:dyDescent="0.4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c r="O6805" s="5">
        <f t="shared" si="212"/>
        <v>2021</v>
      </c>
      <c r="P6805" s="5" t="str">
        <f t="shared" si="213"/>
        <v>Jul</v>
      </c>
    </row>
    <row r="6806" spans="2:16" ht="14.25" customHeight="1" x14ac:dyDescent="0.4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c r="O6806" s="5">
        <f t="shared" si="212"/>
        <v>2021</v>
      </c>
      <c r="P6806" s="5" t="str">
        <f t="shared" si="213"/>
        <v>Jul</v>
      </c>
    </row>
    <row r="6807" spans="2:16" ht="14.25" customHeight="1" x14ac:dyDescent="0.4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c r="O6807" s="5">
        <f t="shared" si="212"/>
        <v>2021</v>
      </c>
      <c r="P6807" s="5" t="str">
        <f t="shared" si="213"/>
        <v>Aug</v>
      </c>
    </row>
    <row r="6808" spans="2:16" ht="14.25" customHeight="1" x14ac:dyDescent="0.4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c r="O6808" s="5">
        <f t="shared" si="212"/>
        <v>2021</v>
      </c>
      <c r="P6808" s="5" t="str">
        <f t="shared" si="213"/>
        <v>Aug</v>
      </c>
    </row>
    <row r="6809" spans="2:16" ht="14.25" customHeight="1" x14ac:dyDescent="0.4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c r="O6809" s="5">
        <f t="shared" si="212"/>
        <v>2021</v>
      </c>
      <c r="P6809" s="5" t="str">
        <f t="shared" si="213"/>
        <v>Aug</v>
      </c>
    </row>
    <row r="6810" spans="2:16" ht="14.25" customHeight="1" x14ac:dyDescent="0.4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c r="O6810" s="5">
        <f t="shared" si="212"/>
        <v>2021</v>
      </c>
      <c r="P6810" s="5" t="str">
        <f t="shared" si="213"/>
        <v>Aug</v>
      </c>
    </row>
    <row r="6811" spans="2:16" ht="14.25" customHeight="1" x14ac:dyDescent="0.4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c r="O6811" s="5">
        <f t="shared" si="212"/>
        <v>2021</v>
      </c>
      <c r="P6811" s="5" t="str">
        <f t="shared" si="213"/>
        <v>Aug</v>
      </c>
    </row>
    <row r="6812" spans="2:16" ht="14.25" customHeight="1" x14ac:dyDescent="0.4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c r="O6812" s="5">
        <f t="shared" si="212"/>
        <v>2021</v>
      </c>
      <c r="P6812" s="5" t="str">
        <f t="shared" si="213"/>
        <v>Aug</v>
      </c>
    </row>
    <row r="6813" spans="2:16" ht="14.25" customHeight="1" x14ac:dyDescent="0.4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c r="O6813" s="5">
        <f t="shared" si="212"/>
        <v>2021</v>
      </c>
      <c r="P6813" s="5" t="str">
        <f t="shared" si="213"/>
        <v>Sep</v>
      </c>
    </row>
    <row r="6814" spans="2:16" ht="14.25" customHeight="1" x14ac:dyDescent="0.4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c r="O6814" s="5">
        <f t="shared" si="212"/>
        <v>2021</v>
      </c>
      <c r="P6814" s="5" t="str">
        <f t="shared" si="213"/>
        <v>Sep</v>
      </c>
    </row>
    <row r="6815" spans="2:16" ht="14.25" customHeight="1" x14ac:dyDescent="0.4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c r="O6815" s="5">
        <f t="shared" si="212"/>
        <v>2021</v>
      </c>
      <c r="P6815" s="5" t="str">
        <f t="shared" si="213"/>
        <v>Sep</v>
      </c>
    </row>
    <row r="6816" spans="2:16" ht="14.25" customHeight="1" x14ac:dyDescent="0.4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c r="O6816" s="5">
        <f t="shared" si="212"/>
        <v>2021</v>
      </c>
      <c r="P6816" s="5" t="str">
        <f t="shared" si="213"/>
        <v>Sep</v>
      </c>
    </row>
    <row r="6817" spans="2:16" ht="14.25" customHeight="1" x14ac:dyDescent="0.4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c r="O6817" s="5">
        <f t="shared" si="212"/>
        <v>2021</v>
      </c>
      <c r="P6817" s="5" t="str">
        <f t="shared" si="213"/>
        <v>Sep</v>
      </c>
    </row>
    <row r="6818" spans="2:16" ht="14.25" customHeight="1" x14ac:dyDescent="0.4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c r="O6818" s="5">
        <f t="shared" si="212"/>
        <v>2021</v>
      </c>
      <c r="P6818" s="5" t="str">
        <f t="shared" si="213"/>
        <v>Sep</v>
      </c>
    </row>
    <row r="6819" spans="2:16" ht="14.25" customHeight="1" x14ac:dyDescent="0.4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c r="O6819" s="5">
        <f t="shared" si="212"/>
        <v>2021</v>
      </c>
      <c r="P6819" s="5" t="str">
        <f t="shared" si="213"/>
        <v>Oct</v>
      </c>
    </row>
    <row r="6820" spans="2:16" ht="14.25" customHeight="1" x14ac:dyDescent="0.4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c r="O6820" s="5">
        <f t="shared" si="212"/>
        <v>2021</v>
      </c>
      <c r="P6820" s="5" t="str">
        <f t="shared" si="213"/>
        <v>Oct</v>
      </c>
    </row>
    <row r="6821" spans="2:16" ht="14.25" customHeight="1" x14ac:dyDescent="0.4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c r="O6821" s="5">
        <f t="shared" si="212"/>
        <v>2021</v>
      </c>
      <c r="P6821" s="5" t="str">
        <f t="shared" si="213"/>
        <v>Oct</v>
      </c>
    </row>
    <row r="6822" spans="2:16" ht="14.25" customHeight="1" x14ac:dyDescent="0.4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c r="O6822" s="5">
        <f t="shared" si="212"/>
        <v>2021</v>
      </c>
      <c r="P6822" s="5" t="str">
        <f t="shared" si="213"/>
        <v>Oct</v>
      </c>
    </row>
    <row r="6823" spans="2:16" ht="14.25" customHeight="1" x14ac:dyDescent="0.4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c r="O6823" s="5">
        <f t="shared" si="212"/>
        <v>2021</v>
      </c>
      <c r="P6823" s="5" t="str">
        <f t="shared" si="213"/>
        <v>Oct</v>
      </c>
    </row>
    <row r="6824" spans="2:16" ht="14.25" customHeight="1" x14ac:dyDescent="0.4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c r="O6824" s="5">
        <f t="shared" si="212"/>
        <v>2021</v>
      </c>
      <c r="P6824" s="5" t="str">
        <f t="shared" si="213"/>
        <v>Oct</v>
      </c>
    </row>
    <row r="6825" spans="2:16" ht="14.25" customHeight="1" x14ac:dyDescent="0.4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c r="O6825" s="5">
        <f t="shared" si="212"/>
        <v>2021</v>
      </c>
      <c r="P6825" s="5" t="str">
        <f t="shared" si="213"/>
        <v>Nov</v>
      </c>
    </row>
    <row r="6826" spans="2:16" ht="14.25" customHeight="1" x14ac:dyDescent="0.4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c r="O6826" s="5">
        <f t="shared" si="212"/>
        <v>2021</v>
      </c>
      <c r="P6826" s="5" t="str">
        <f t="shared" si="213"/>
        <v>Nov</v>
      </c>
    </row>
    <row r="6827" spans="2:16" ht="14.25" customHeight="1" x14ac:dyDescent="0.4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c r="O6827" s="5">
        <f t="shared" si="212"/>
        <v>2021</v>
      </c>
      <c r="P6827" s="5" t="str">
        <f t="shared" si="213"/>
        <v>Nov</v>
      </c>
    </row>
    <row r="6828" spans="2:16" ht="14.25" customHeight="1" x14ac:dyDescent="0.4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c r="O6828" s="5">
        <f t="shared" si="212"/>
        <v>2021</v>
      </c>
      <c r="P6828" s="5" t="str">
        <f t="shared" si="213"/>
        <v>Nov</v>
      </c>
    </row>
    <row r="6829" spans="2:16" ht="14.25" customHeight="1" x14ac:dyDescent="0.4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c r="O6829" s="5">
        <f t="shared" si="212"/>
        <v>2021</v>
      </c>
      <c r="P6829" s="5" t="str">
        <f t="shared" si="213"/>
        <v>Nov</v>
      </c>
    </row>
    <row r="6830" spans="2:16" ht="14.25" customHeight="1" x14ac:dyDescent="0.4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c r="O6830" s="5">
        <f t="shared" si="212"/>
        <v>2021</v>
      </c>
      <c r="P6830" s="5" t="str">
        <f t="shared" si="213"/>
        <v>Nov</v>
      </c>
    </row>
    <row r="6831" spans="2:16" ht="14.25" customHeight="1" x14ac:dyDescent="0.4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c r="O6831" s="5">
        <f t="shared" si="212"/>
        <v>2021</v>
      </c>
      <c r="P6831" s="5" t="str">
        <f t="shared" si="213"/>
        <v>Dec</v>
      </c>
    </row>
    <row r="6832" spans="2:16" ht="14.25" customHeight="1" x14ac:dyDescent="0.4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c r="O6832" s="5">
        <f t="shared" si="212"/>
        <v>2021</v>
      </c>
      <c r="P6832" s="5" t="str">
        <f t="shared" si="213"/>
        <v>Dec</v>
      </c>
    </row>
    <row r="6833" spans="2:16" ht="14.25" customHeight="1" x14ac:dyDescent="0.4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c r="O6833" s="5">
        <f t="shared" si="212"/>
        <v>2021</v>
      </c>
      <c r="P6833" s="5" t="str">
        <f t="shared" si="213"/>
        <v>Dec</v>
      </c>
    </row>
    <row r="6834" spans="2:16" ht="14.25" customHeight="1" x14ac:dyDescent="0.4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c r="O6834" s="5">
        <f t="shared" si="212"/>
        <v>2021</v>
      </c>
      <c r="P6834" s="5" t="str">
        <f t="shared" si="213"/>
        <v>Dec</v>
      </c>
    </row>
    <row r="6835" spans="2:16" ht="14.25" customHeight="1" x14ac:dyDescent="0.4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c r="O6835" s="5">
        <f t="shared" si="212"/>
        <v>2021</v>
      </c>
      <c r="P6835" s="5" t="str">
        <f t="shared" si="213"/>
        <v>Dec</v>
      </c>
    </row>
    <row r="6836" spans="2:16" ht="14.25" customHeight="1" x14ac:dyDescent="0.4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c r="O6836" s="5">
        <f t="shared" si="212"/>
        <v>2021</v>
      </c>
      <c r="P6836" s="5" t="str">
        <f t="shared" si="213"/>
        <v>Dec</v>
      </c>
    </row>
    <row r="6837" spans="2:16" ht="14.25" customHeight="1" x14ac:dyDescent="0.4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c r="O6837" s="5">
        <f t="shared" si="212"/>
        <v>2021</v>
      </c>
      <c r="P6837" s="5" t="str">
        <f t="shared" si="213"/>
        <v>Jan</v>
      </c>
    </row>
    <row r="6838" spans="2:16" ht="14.25" customHeight="1" x14ac:dyDescent="0.4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c r="O6838" s="5">
        <f t="shared" si="212"/>
        <v>2021</v>
      </c>
      <c r="P6838" s="5" t="str">
        <f t="shared" si="213"/>
        <v>Jan</v>
      </c>
    </row>
    <row r="6839" spans="2:16" ht="14.25" customHeight="1" x14ac:dyDescent="0.4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c r="O6839" s="5">
        <f t="shared" si="212"/>
        <v>2021</v>
      </c>
      <c r="P6839" s="5" t="str">
        <f t="shared" si="213"/>
        <v>Jan</v>
      </c>
    </row>
    <row r="6840" spans="2:16" ht="14.25" customHeight="1" x14ac:dyDescent="0.4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c r="O6840" s="5">
        <f t="shared" si="212"/>
        <v>2021</v>
      </c>
      <c r="P6840" s="5" t="str">
        <f t="shared" si="213"/>
        <v>Jan</v>
      </c>
    </row>
    <row r="6841" spans="2:16" ht="14.25" customHeight="1" x14ac:dyDescent="0.4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c r="O6841" s="5">
        <f t="shared" si="212"/>
        <v>2021</v>
      </c>
      <c r="P6841" s="5" t="str">
        <f t="shared" si="213"/>
        <v>Jan</v>
      </c>
    </row>
    <row r="6842" spans="2:16" ht="14.25" customHeight="1" x14ac:dyDescent="0.4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c r="O6842" s="5">
        <f t="shared" si="212"/>
        <v>2021</v>
      </c>
      <c r="P6842" s="5" t="str">
        <f t="shared" si="213"/>
        <v>Jan</v>
      </c>
    </row>
    <row r="6843" spans="2:16" ht="14.25" customHeight="1" x14ac:dyDescent="0.4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c r="O6843" s="5">
        <f t="shared" si="212"/>
        <v>2021</v>
      </c>
      <c r="P6843" s="5" t="str">
        <f t="shared" si="213"/>
        <v>Feb</v>
      </c>
    </row>
    <row r="6844" spans="2:16" ht="14.25" customHeight="1" x14ac:dyDescent="0.4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c r="O6844" s="5">
        <f t="shared" si="212"/>
        <v>2021</v>
      </c>
      <c r="P6844" s="5" t="str">
        <f t="shared" si="213"/>
        <v>Feb</v>
      </c>
    </row>
    <row r="6845" spans="2:16" ht="14.25" customHeight="1" x14ac:dyDescent="0.4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c r="O6845" s="5">
        <f t="shared" si="212"/>
        <v>2021</v>
      </c>
      <c r="P6845" s="5" t="str">
        <f t="shared" si="213"/>
        <v>Feb</v>
      </c>
    </row>
    <row r="6846" spans="2:16" ht="14.25" customHeight="1" x14ac:dyDescent="0.4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c r="O6846" s="5">
        <f t="shared" si="212"/>
        <v>2021</v>
      </c>
      <c r="P6846" s="5" t="str">
        <f t="shared" si="213"/>
        <v>Feb</v>
      </c>
    </row>
    <row r="6847" spans="2:16" ht="14.25" customHeight="1" x14ac:dyDescent="0.4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c r="O6847" s="5">
        <f t="shared" si="212"/>
        <v>2021</v>
      </c>
      <c r="P6847" s="5" t="str">
        <f t="shared" si="213"/>
        <v>Feb</v>
      </c>
    </row>
    <row r="6848" spans="2:16" ht="14.25" customHeight="1" x14ac:dyDescent="0.4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c r="O6848" s="5">
        <f t="shared" si="212"/>
        <v>2021</v>
      </c>
      <c r="P6848" s="5" t="str">
        <f t="shared" si="213"/>
        <v>Feb</v>
      </c>
    </row>
    <row r="6849" spans="2:16" ht="14.25" customHeight="1" x14ac:dyDescent="0.4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c r="O6849" s="5">
        <f t="shared" si="212"/>
        <v>2021</v>
      </c>
      <c r="P6849" s="5" t="str">
        <f t="shared" si="213"/>
        <v>Mar</v>
      </c>
    </row>
    <row r="6850" spans="2:16" ht="14.25" customHeight="1" x14ac:dyDescent="0.4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c r="O6850" s="5">
        <f t="shared" si="212"/>
        <v>2021</v>
      </c>
      <c r="P6850" s="5" t="str">
        <f t="shared" si="213"/>
        <v>Mar</v>
      </c>
    </row>
    <row r="6851" spans="2:16" ht="14.25" customHeight="1" x14ac:dyDescent="0.4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c r="O6851" s="5">
        <f t="shared" si="212"/>
        <v>2021</v>
      </c>
      <c r="P6851" s="5" t="str">
        <f t="shared" si="213"/>
        <v>Mar</v>
      </c>
    </row>
    <row r="6852" spans="2:16" ht="14.25" customHeight="1" x14ac:dyDescent="0.4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c r="O6852" s="5">
        <f t="shared" si="212"/>
        <v>2021</v>
      </c>
      <c r="P6852" s="5" t="str">
        <f t="shared" si="213"/>
        <v>Mar</v>
      </c>
    </row>
    <row r="6853" spans="2:16" ht="14.25" customHeight="1" x14ac:dyDescent="0.4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c r="O6853" s="5">
        <f t="shared" si="212"/>
        <v>2021</v>
      </c>
      <c r="P6853" s="5" t="str">
        <f t="shared" si="213"/>
        <v>Mar</v>
      </c>
    </row>
    <row r="6854" spans="2:16" ht="14.25" customHeight="1" x14ac:dyDescent="0.4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c r="O6854" s="5">
        <f t="shared" si="212"/>
        <v>2021</v>
      </c>
      <c r="P6854" s="5" t="str">
        <f t="shared" si="213"/>
        <v>Mar</v>
      </c>
    </row>
    <row r="6855" spans="2:16" ht="14.25" customHeight="1" x14ac:dyDescent="0.4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c r="O6855" s="5">
        <f t="shared" ref="O6855:O6918" si="214">YEAR(D6855)</f>
        <v>2021</v>
      </c>
      <c r="P6855" s="5" t="str">
        <f t="shared" ref="P6855:P6918" si="215">TEXT(D6855, "mmm")</f>
        <v>Apr</v>
      </c>
    </row>
    <row r="6856" spans="2:16" ht="14.25" customHeight="1" x14ac:dyDescent="0.4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c r="O6856" s="5">
        <f t="shared" si="214"/>
        <v>2021</v>
      </c>
      <c r="P6856" s="5" t="str">
        <f t="shared" si="215"/>
        <v>Apr</v>
      </c>
    </row>
    <row r="6857" spans="2:16" ht="14.25" customHeight="1" x14ac:dyDescent="0.4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c r="O6857" s="5">
        <f t="shared" si="214"/>
        <v>2021</v>
      </c>
      <c r="P6857" s="5" t="str">
        <f t="shared" si="215"/>
        <v>Apr</v>
      </c>
    </row>
    <row r="6858" spans="2:16" ht="14.25" customHeight="1" x14ac:dyDescent="0.4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c r="O6858" s="5">
        <f t="shared" si="214"/>
        <v>2021</v>
      </c>
      <c r="P6858" s="5" t="str">
        <f t="shared" si="215"/>
        <v>Apr</v>
      </c>
    </row>
    <row r="6859" spans="2:16" ht="14.25" customHeight="1" x14ac:dyDescent="0.4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c r="O6859" s="5">
        <f t="shared" si="214"/>
        <v>2021</v>
      </c>
      <c r="P6859" s="5" t="str">
        <f t="shared" si="215"/>
        <v>Apr</v>
      </c>
    </row>
    <row r="6860" spans="2:16" ht="14.25" customHeight="1" x14ac:dyDescent="0.4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c r="O6860" s="5">
        <f t="shared" si="214"/>
        <v>2021</v>
      </c>
      <c r="P6860" s="5" t="str">
        <f t="shared" si="215"/>
        <v>Apr</v>
      </c>
    </row>
    <row r="6861" spans="2:16" ht="14.25" customHeight="1" x14ac:dyDescent="0.4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c r="O6861" s="5">
        <f t="shared" si="214"/>
        <v>2021</v>
      </c>
      <c r="P6861" s="5" t="str">
        <f t="shared" si="215"/>
        <v>May</v>
      </c>
    </row>
    <row r="6862" spans="2:16" ht="14.25" customHeight="1" x14ac:dyDescent="0.4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c r="O6862" s="5">
        <f t="shared" si="214"/>
        <v>2021</v>
      </c>
      <c r="P6862" s="5" t="str">
        <f t="shared" si="215"/>
        <v>May</v>
      </c>
    </row>
    <row r="6863" spans="2:16" ht="14.25" customHeight="1" x14ac:dyDescent="0.4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c r="O6863" s="5">
        <f t="shared" si="214"/>
        <v>2021</v>
      </c>
      <c r="P6863" s="5" t="str">
        <f t="shared" si="215"/>
        <v>May</v>
      </c>
    </row>
    <row r="6864" spans="2:16" ht="14.25" customHeight="1" x14ac:dyDescent="0.4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c r="O6864" s="5">
        <f t="shared" si="214"/>
        <v>2021</v>
      </c>
      <c r="P6864" s="5" t="str">
        <f t="shared" si="215"/>
        <v>May</v>
      </c>
    </row>
    <row r="6865" spans="2:16" ht="14.25" customHeight="1" x14ac:dyDescent="0.4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c r="O6865" s="5">
        <f t="shared" si="214"/>
        <v>2021</v>
      </c>
      <c r="P6865" s="5" t="str">
        <f t="shared" si="215"/>
        <v>May</v>
      </c>
    </row>
    <row r="6866" spans="2:16" ht="14.25" customHeight="1" x14ac:dyDescent="0.4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c r="O6866" s="5">
        <f t="shared" si="214"/>
        <v>2021</v>
      </c>
      <c r="P6866" s="5" t="str">
        <f t="shared" si="215"/>
        <v>May</v>
      </c>
    </row>
    <row r="6867" spans="2:16" ht="14.25" customHeight="1" x14ac:dyDescent="0.4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c r="O6867" s="5">
        <f t="shared" si="214"/>
        <v>2021</v>
      </c>
      <c r="P6867" s="5" t="str">
        <f t="shared" si="215"/>
        <v>Jun</v>
      </c>
    </row>
    <row r="6868" spans="2:16" ht="14.25" customHeight="1" x14ac:dyDescent="0.4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c r="O6868" s="5">
        <f t="shared" si="214"/>
        <v>2021</v>
      </c>
      <c r="P6868" s="5" t="str">
        <f t="shared" si="215"/>
        <v>Jun</v>
      </c>
    </row>
    <row r="6869" spans="2:16" ht="14.25" customHeight="1" x14ac:dyDescent="0.4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c r="O6869" s="5">
        <f t="shared" si="214"/>
        <v>2021</v>
      </c>
      <c r="P6869" s="5" t="str">
        <f t="shared" si="215"/>
        <v>Jun</v>
      </c>
    </row>
    <row r="6870" spans="2:16" ht="14.25" customHeight="1" x14ac:dyDescent="0.4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c r="O6870" s="5">
        <f t="shared" si="214"/>
        <v>2021</v>
      </c>
      <c r="P6870" s="5" t="str">
        <f t="shared" si="215"/>
        <v>Jun</v>
      </c>
    </row>
    <row r="6871" spans="2:16" ht="14.25" customHeight="1" x14ac:dyDescent="0.4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c r="O6871" s="5">
        <f t="shared" si="214"/>
        <v>2021</v>
      </c>
      <c r="P6871" s="5" t="str">
        <f t="shared" si="215"/>
        <v>Jun</v>
      </c>
    </row>
    <row r="6872" spans="2:16" ht="14.25" customHeight="1" x14ac:dyDescent="0.4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c r="O6872" s="5">
        <f t="shared" si="214"/>
        <v>2021</v>
      </c>
      <c r="P6872" s="5" t="str">
        <f t="shared" si="215"/>
        <v>Jun</v>
      </c>
    </row>
    <row r="6873" spans="2:16" ht="14.25" customHeight="1" x14ac:dyDescent="0.4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c r="O6873" s="5">
        <f t="shared" si="214"/>
        <v>2021</v>
      </c>
      <c r="P6873" s="5" t="str">
        <f t="shared" si="215"/>
        <v>Jul</v>
      </c>
    </row>
    <row r="6874" spans="2:16" ht="14.25" customHeight="1" x14ac:dyDescent="0.4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c r="O6874" s="5">
        <f t="shared" si="214"/>
        <v>2021</v>
      </c>
      <c r="P6874" s="5" t="str">
        <f t="shared" si="215"/>
        <v>Jul</v>
      </c>
    </row>
    <row r="6875" spans="2:16" ht="14.25" customHeight="1" x14ac:dyDescent="0.4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c r="O6875" s="5">
        <f t="shared" si="214"/>
        <v>2021</v>
      </c>
      <c r="P6875" s="5" t="str">
        <f t="shared" si="215"/>
        <v>Jul</v>
      </c>
    </row>
    <row r="6876" spans="2:16" ht="14.25" customHeight="1" x14ac:dyDescent="0.4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c r="O6876" s="5">
        <f t="shared" si="214"/>
        <v>2021</v>
      </c>
      <c r="P6876" s="5" t="str">
        <f t="shared" si="215"/>
        <v>Jul</v>
      </c>
    </row>
    <row r="6877" spans="2:16" ht="14.25" customHeight="1" x14ac:dyDescent="0.4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c r="O6877" s="5">
        <f t="shared" si="214"/>
        <v>2021</v>
      </c>
      <c r="P6877" s="5" t="str">
        <f t="shared" si="215"/>
        <v>Jul</v>
      </c>
    </row>
    <row r="6878" spans="2:16" ht="14.25" customHeight="1" x14ac:dyDescent="0.4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c r="O6878" s="5">
        <f t="shared" si="214"/>
        <v>2021</v>
      </c>
      <c r="P6878" s="5" t="str">
        <f t="shared" si="215"/>
        <v>Jul</v>
      </c>
    </row>
    <row r="6879" spans="2:16" ht="14.25" customHeight="1" x14ac:dyDescent="0.4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c r="O6879" s="5">
        <f t="shared" si="214"/>
        <v>2021</v>
      </c>
      <c r="P6879" s="5" t="str">
        <f t="shared" si="215"/>
        <v>Aug</v>
      </c>
    </row>
    <row r="6880" spans="2:16" ht="14.25" customHeight="1" x14ac:dyDescent="0.4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c r="O6880" s="5">
        <f t="shared" si="214"/>
        <v>2021</v>
      </c>
      <c r="P6880" s="5" t="str">
        <f t="shared" si="215"/>
        <v>Aug</v>
      </c>
    </row>
    <row r="6881" spans="2:16" ht="14.25" customHeight="1" x14ac:dyDescent="0.4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c r="O6881" s="5">
        <f t="shared" si="214"/>
        <v>2021</v>
      </c>
      <c r="P6881" s="5" t="str">
        <f t="shared" si="215"/>
        <v>Aug</v>
      </c>
    </row>
    <row r="6882" spans="2:16" ht="14.25" customHeight="1" x14ac:dyDescent="0.4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c r="O6882" s="5">
        <f t="shared" si="214"/>
        <v>2021</v>
      </c>
      <c r="P6882" s="5" t="str">
        <f t="shared" si="215"/>
        <v>Aug</v>
      </c>
    </row>
    <row r="6883" spans="2:16" ht="14.25" customHeight="1" x14ac:dyDescent="0.4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c r="O6883" s="5">
        <f t="shared" si="214"/>
        <v>2021</v>
      </c>
      <c r="P6883" s="5" t="str">
        <f t="shared" si="215"/>
        <v>Aug</v>
      </c>
    </row>
    <row r="6884" spans="2:16" ht="14.25" customHeight="1" x14ac:dyDescent="0.4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c r="O6884" s="5">
        <f t="shared" si="214"/>
        <v>2021</v>
      </c>
      <c r="P6884" s="5" t="str">
        <f t="shared" si="215"/>
        <v>Aug</v>
      </c>
    </row>
    <row r="6885" spans="2:16" ht="14.25" customHeight="1" x14ac:dyDescent="0.4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c r="O6885" s="5">
        <f t="shared" si="214"/>
        <v>2021</v>
      </c>
      <c r="P6885" s="5" t="str">
        <f t="shared" si="215"/>
        <v>Sep</v>
      </c>
    </row>
    <row r="6886" spans="2:16" ht="14.25" customHeight="1" x14ac:dyDescent="0.4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c r="O6886" s="5">
        <f t="shared" si="214"/>
        <v>2021</v>
      </c>
      <c r="P6886" s="5" t="str">
        <f t="shared" si="215"/>
        <v>Sep</v>
      </c>
    </row>
    <row r="6887" spans="2:16" ht="14.25" customHeight="1" x14ac:dyDescent="0.4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c r="O6887" s="5">
        <f t="shared" si="214"/>
        <v>2021</v>
      </c>
      <c r="P6887" s="5" t="str">
        <f t="shared" si="215"/>
        <v>Sep</v>
      </c>
    </row>
    <row r="6888" spans="2:16" ht="14.25" customHeight="1" x14ac:dyDescent="0.4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c r="O6888" s="5">
        <f t="shared" si="214"/>
        <v>2021</v>
      </c>
      <c r="P6888" s="5" t="str">
        <f t="shared" si="215"/>
        <v>Sep</v>
      </c>
    </row>
    <row r="6889" spans="2:16" ht="14.25" customHeight="1" x14ac:dyDescent="0.4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c r="O6889" s="5">
        <f t="shared" si="214"/>
        <v>2021</v>
      </c>
      <c r="P6889" s="5" t="str">
        <f t="shared" si="215"/>
        <v>Sep</v>
      </c>
    </row>
    <row r="6890" spans="2:16" ht="14.25" customHeight="1" x14ac:dyDescent="0.4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c r="O6890" s="5">
        <f t="shared" si="214"/>
        <v>2021</v>
      </c>
      <c r="P6890" s="5" t="str">
        <f t="shared" si="215"/>
        <v>Sep</v>
      </c>
    </row>
    <row r="6891" spans="2:16" ht="14.25" customHeight="1" x14ac:dyDescent="0.4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c r="O6891" s="5">
        <f t="shared" si="214"/>
        <v>2021</v>
      </c>
      <c r="P6891" s="5" t="str">
        <f t="shared" si="215"/>
        <v>Oct</v>
      </c>
    </row>
    <row r="6892" spans="2:16" ht="14.25" customHeight="1" x14ac:dyDescent="0.4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c r="O6892" s="5">
        <f t="shared" si="214"/>
        <v>2021</v>
      </c>
      <c r="P6892" s="5" t="str">
        <f t="shared" si="215"/>
        <v>Oct</v>
      </c>
    </row>
    <row r="6893" spans="2:16" ht="14.25" customHeight="1" x14ac:dyDescent="0.4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c r="O6893" s="5">
        <f t="shared" si="214"/>
        <v>2021</v>
      </c>
      <c r="P6893" s="5" t="str">
        <f t="shared" si="215"/>
        <v>Oct</v>
      </c>
    </row>
    <row r="6894" spans="2:16" ht="14.25" customHeight="1" x14ac:dyDescent="0.4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c r="O6894" s="5">
        <f t="shared" si="214"/>
        <v>2021</v>
      </c>
      <c r="P6894" s="5" t="str">
        <f t="shared" si="215"/>
        <v>Oct</v>
      </c>
    </row>
    <row r="6895" spans="2:16" ht="14.25" customHeight="1" x14ac:dyDescent="0.4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c r="O6895" s="5">
        <f t="shared" si="214"/>
        <v>2021</v>
      </c>
      <c r="P6895" s="5" t="str">
        <f t="shared" si="215"/>
        <v>Oct</v>
      </c>
    </row>
    <row r="6896" spans="2:16" ht="14.25" customHeight="1" x14ac:dyDescent="0.4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c r="O6896" s="5">
        <f t="shared" si="214"/>
        <v>2021</v>
      </c>
      <c r="P6896" s="5" t="str">
        <f t="shared" si="215"/>
        <v>Oct</v>
      </c>
    </row>
    <row r="6897" spans="2:16" ht="14.25" customHeight="1" x14ac:dyDescent="0.4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c r="O6897" s="5">
        <f t="shared" si="214"/>
        <v>2021</v>
      </c>
      <c r="P6897" s="5" t="str">
        <f t="shared" si="215"/>
        <v>Nov</v>
      </c>
    </row>
    <row r="6898" spans="2:16" ht="14.25" customHeight="1" x14ac:dyDescent="0.4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c r="O6898" s="5">
        <f t="shared" si="214"/>
        <v>2021</v>
      </c>
      <c r="P6898" s="5" t="str">
        <f t="shared" si="215"/>
        <v>Nov</v>
      </c>
    </row>
    <row r="6899" spans="2:16" ht="14.25" customHeight="1" x14ac:dyDescent="0.4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c r="O6899" s="5">
        <f t="shared" si="214"/>
        <v>2021</v>
      </c>
      <c r="P6899" s="5" t="str">
        <f t="shared" si="215"/>
        <v>Nov</v>
      </c>
    </row>
    <row r="6900" spans="2:16" ht="14.25" customHeight="1" x14ac:dyDescent="0.4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c r="O6900" s="5">
        <f t="shared" si="214"/>
        <v>2021</v>
      </c>
      <c r="P6900" s="5" t="str">
        <f t="shared" si="215"/>
        <v>Nov</v>
      </c>
    </row>
    <row r="6901" spans="2:16" ht="14.25" customHeight="1" x14ac:dyDescent="0.4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c r="O6901" s="5">
        <f t="shared" si="214"/>
        <v>2021</v>
      </c>
      <c r="P6901" s="5" t="str">
        <f t="shared" si="215"/>
        <v>Nov</v>
      </c>
    </row>
    <row r="6902" spans="2:16" ht="14.25" customHeight="1" x14ac:dyDescent="0.4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c r="O6902" s="5">
        <f t="shared" si="214"/>
        <v>2021</v>
      </c>
      <c r="P6902" s="5" t="str">
        <f t="shared" si="215"/>
        <v>Nov</v>
      </c>
    </row>
    <row r="6903" spans="2:16" ht="14.25" customHeight="1" x14ac:dyDescent="0.4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c r="O6903" s="5">
        <f t="shared" si="214"/>
        <v>2021</v>
      </c>
      <c r="P6903" s="5" t="str">
        <f t="shared" si="215"/>
        <v>Dec</v>
      </c>
    </row>
    <row r="6904" spans="2:16" ht="14.25" customHeight="1" x14ac:dyDescent="0.4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c r="O6904" s="5">
        <f t="shared" si="214"/>
        <v>2021</v>
      </c>
      <c r="P6904" s="5" t="str">
        <f t="shared" si="215"/>
        <v>Dec</v>
      </c>
    </row>
    <row r="6905" spans="2:16" ht="14.25" customHeight="1" x14ac:dyDescent="0.4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c r="O6905" s="5">
        <f t="shared" si="214"/>
        <v>2021</v>
      </c>
      <c r="P6905" s="5" t="str">
        <f t="shared" si="215"/>
        <v>Dec</v>
      </c>
    </row>
    <row r="6906" spans="2:16" ht="14.25" customHeight="1" x14ac:dyDescent="0.4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c r="O6906" s="5">
        <f t="shared" si="214"/>
        <v>2021</v>
      </c>
      <c r="P6906" s="5" t="str">
        <f t="shared" si="215"/>
        <v>Dec</v>
      </c>
    </row>
    <row r="6907" spans="2:16" ht="14.25" customHeight="1" x14ac:dyDescent="0.4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c r="O6907" s="5">
        <f t="shared" si="214"/>
        <v>2021</v>
      </c>
      <c r="P6907" s="5" t="str">
        <f t="shared" si="215"/>
        <v>Dec</v>
      </c>
    </row>
    <row r="6908" spans="2:16" ht="14.25" customHeight="1" x14ac:dyDescent="0.4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c r="O6908" s="5">
        <f t="shared" si="214"/>
        <v>2021</v>
      </c>
      <c r="P6908" s="5" t="str">
        <f t="shared" si="215"/>
        <v>Dec</v>
      </c>
    </row>
    <row r="6909" spans="2:16" ht="14.25" customHeight="1" x14ac:dyDescent="0.4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c r="O6909" s="5">
        <f t="shared" si="214"/>
        <v>2021</v>
      </c>
      <c r="P6909" s="5" t="str">
        <f t="shared" si="215"/>
        <v>Jan</v>
      </c>
    </row>
    <row r="6910" spans="2:16" ht="14.25" customHeight="1" x14ac:dyDescent="0.4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c r="O6910" s="5">
        <f t="shared" si="214"/>
        <v>2021</v>
      </c>
      <c r="P6910" s="5" t="str">
        <f t="shared" si="215"/>
        <v>Jan</v>
      </c>
    </row>
    <row r="6911" spans="2:16" ht="14.25" customHeight="1" x14ac:dyDescent="0.4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c r="O6911" s="5">
        <f t="shared" si="214"/>
        <v>2021</v>
      </c>
      <c r="P6911" s="5" t="str">
        <f t="shared" si="215"/>
        <v>Jan</v>
      </c>
    </row>
    <row r="6912" spans="2:16" ht="14.25" customHeight="1" x14ac:dyDescent="0.4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c r="O6912" s="5">
        <f t="shared" si="214"/>
        <v>2021</v>
      </c>
      <c r="P6912" s="5" t="str">
        <f t="shared" si="215"/>
        <v>Jan</v>
      </c>
    </row>
    <row r="6913" spans="2:16" ht="14.25" customHeight="1" x14ac:dyDescent="0.4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c r="O6913" s="5">
        <f t="shared" si="214"/>
        <v>2021</v>
      </c>
      <c r="P6913" s="5" t="str">
        <f t="shared" si="215"/>
        <v>Jan</v>
      </c>
    </row>
    <row r="6914" spans="2:16" ht="14.25" customHeight="1" x14ac:dyDescent="0.4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c r="O6914" s="5">
        <f t="shared" si="214"/>
        <v>2021</v>
      </c>
      <c r="P6914" s="5" t="str">
        <f t="shared" si="215"/>
        <v>Jan</v>
      </c>
    </row>
    <row r="6915" spans="2:16" ht="14.25" customHeight="1" x14ac:dyDescent="0.4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c r="O6915" s="5">
        <f t="shared" si="214"/>
        <v>2021</v>
      </c>
      <c r="P6915" s="5" t="str">
        <f t="shared" si="215"/>
        <v>Feb</v>
      </c>
    </row>
    <row r="6916" spans="2:16" ht="14.25" customHeight="1" x14ac:dyDescent="0.4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c r="O6916" s="5">
        <f t="shared" si="214"/>
        <v>2021</v>
      </c>
      <c r="P6916" s="5" t="str">
        <f t="shared" si="215"/>
        <v>Feb</v>
      </c>
    </row>
    <row r="6917" spans="2:16" ht="14.25" customHeight="1" x14ac:dyDescent="0.4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c r="O6917" s="5">
        <f t="shared" si="214"/>
        <v>2021</v>
      </c>
      <c r="P6917" s="5" t="str">
        <f t="shared" si="215"/>
        <v>Feb</v>
      </c>
    </row>
    <row r="6918" spans="2:16" ht="14.25" customHeight="1" x14ac:dyDescent="0.4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c r="O6918" s="5">
        <f t="shared" si="214"/>
        <v>2021</v>
      </c>
      <c r="P6918" s="5" t="str">
        <f t="shared" si="215"/>
        <v>Feb</v>
      </c>
    </row>
    <row r="6919" spans="2:16" ht="14.25" customHeight="1" x14ac:dyDescent="0.4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c r="O6919" s="5">
        <f t="shared" ref="O6919:O6982" si="216">YEAR(D6919)</f>
        <v>2021</v>
      </c>
      <c r="P6919" s="5" t="str">
        <f t="shared" ref="P6919:P6982" si="217">TEXT(D6919, "mmm")</f>
        <v>Feb</v>
      </c>
    </row>
    <row r="6920" spans="2:16" ht="14.25" customHeight="1" x14ac:dyDescent="0.4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c r="O6920" s="5">
        <f t="shared" si="216"/>
        <v>2021</v>
      </c>
      <c r="P6920" s="5" t="str">
        <f t="shared" si="217"/>
        <v>Feb</v>
      </c>
    </row>
    <row r="6921" spans="2:16" ht="14.25" customHeight="1" x14ac:dyDescent="0.4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c r="O6921" s="5">
        <f t="shared" si="216"/>
        <v>2021</v>
      </c>
      <c r="P6921" s="5" t="str">
        <f t="shared" si="217"/>
        <v>Mar</v>
      </c>
    </row>
    <row r="6922" spans="2:16" ht="14.25" customHeight="1" x14ac:dyDescent="0.4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c r="O6922" s="5">
        <f t="shared" si="216"/>
        <v>2021</v>
      </c>
      <c r="P6922" s="5" t="str">
        <f t="shared" si="217"/>
        <v>Mar</v>
      </c>
    </row>
    <row r="6923" spans="2:16" ht="14.25" customHeight="1" x14ac:dyDescent="0.4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c r="O6923" s="5">
        <f t="shared" si="216"/>
        <v>2021</v>
      </c>
      <c r="P6923" s="5" t="str">
        <f t="shared" si="217"/>
        <v>Mar</v>
      </c>
    </row>
    <row r="6924" spans="2:16" ht="14.25" customHeight="1" x14ac:dyDescent="0.4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c r="O6924" s="5">
        <f t="shared" si="216"/>
        <v>2021</v>
      </c>
      <c r="P6924" s="5" t="str">
        <f t="shared" si="217"/>
        <v>Mar</v>
      </c>
    </row>
    <row r="6925" spans="2:16" ht="14.25" customHeight="1" x14ac:dyDescent="0.4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c r="O6925" s="5">
        <f t="shared" si="216"/>
        <v>2021</v>
      </c>
      <c r="P6925" s="5" t="str">
        <f t="shared" si="217"/>
        <v>Mar</v>
      </c>
    </row>
    <row r="6926" spans="2:16" ht="14.25" customHeight="1" x14ac:dyDescent="0.4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c r="O6926" s="5">
        <f t="shared" si="216"/>
        <v>2021</v>
      </c>
      <c r="P6926" s="5" t="str">
        <f t="shared" si="217"/>
        <v>Mar</v>
      </c>
    </row>
    <row r="6927" spans="2:16" ht="14.25" customHeight="1" x14ac:dyDescent="0.4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c r="O6927" s="5">
        <f t="shared" si="216"/>
        <v>2021</v>
      </c>
      <c r="P6927" s="5" t="str">
        <f t="shared" si="217"/>
        <v>Apr</v>
      </c>
    </row>
    <row r="6928" spans="2:16" ht="14.25" customHeight="1" x14ac:dyDescent="0.4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c r="O6928" s="5">
        <f t="shared" si="216"/>
        <v>2021</v>
      </c>
      <c r="P6928" s="5" t="str">
        <f t="shared" si="217"/>
        <v>Apr</v>
      </c>
    </row>
    <row r="6929" spans="2:16" ht="14.25" customHeight="1" x14ac:dyDescent="0.4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c r="O6929" s="5">
        <f t="shared" si="216"/>
        <v>2021</v>
      </c>
      <c r="P6929" s="5" t="str">
        <f t="shared" si="217"/>
        <v>Apr</v>
      </c>
    </row>
    <row r="6930" spans="2:16" ht="14.25" customHeight="1" x14ac:dyDescent="0.4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c r="O6930" s="5">
        <f t="shared" si="216"/>
        <v>2021</v>
      </c>
      <c r="P6930" s="5" t="str">
        <f t="shared" si="217"/>
        <v>Apr</v>
      </c>
    </row>
    <row r="6931" spans="2:16" ht="14.25" customHeight="1" x14ac:dyDescent="0.4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c r="O6931" s="5">
        <f t="shared" si="216"/>
        <v>2021</v>
      </c>
      <c r="P6931" s="5" t="str">
        <f t="shared" si="217"/>
        <v>Apr</v>
      </c>
    </row>
    <row r="6932" spans="2:16" ht="14.25" customHeight="1" x14ac:dyDescent="0.4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c r="O6932" s="5">
        <f t="shared" si="216"/>
        <v>2021</v>
      </c>
      <c r="P6932" s="5" t="str">
        <f t="shared" si="217"/>
        <v>Apr</v>
      </c>
    </row>
    <row r="6933" spans="2:16" ht="14.25" customHeight="1" x14ac:dyDescent="0.4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c r="O6933" s="5">
        <f t="shared" si="216"/>
        <v>2021</v>
      </c>
      <c r="P6933" s="5" t="str">
        <f t="shared" si="217"/>
        <v>May</v>
      </c>
    </row>
    <row r="6934" spans="2:16" ht="14.25" customHeight="1" x14ac:dyDescent="0.4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c r="O6934" s="5">
        <f t="shared" si="216"/>
        <v>2021</v>
      </c>
      <c r="P6934" s="5" t="str">
        <f t="shared" si="217"/>
        <v>May</v>
      </c>
    </row>
    <row r="6935" spans="2:16" ht="14.25" customHeight="1" x14ac:dyDescent="0.4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c r="O6935" s="5">
        <f t="shared" si="216"/>
        <v>2021</v>
      </c>
      <c r="P6935" s="5" t="str">
        <f t="shared" si="217"/>
        <v>May</v>
      </c>
    </row>
    <row r="6936" spans="2:16" ht="14.25" customHeight="1" x14ac:dyDescent="0.4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c r="O6936" s="5">
        <f t="shared" si="216"/>
        <v>2021</v>
      </c>
      <c r="P6936" s="5" t="str">
        <f t="shared" si="217"/>
        <v>May</v>
      </c>
    </row>
    <row r="6937" spans="2:16" ht="14.25" customHeight="1" x14ac:dyDescent="0.4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c r="O6937" s="5">
        <f t="shared" si="216"/>
        <v>2021</v>
      </c>
      <c r="P6937" s="5" t="str">
        <f t="shared" si="217"/>
        <v>May</v>
      </c>
    </row>
    <row r="6938" spans="2:16" ht="14.25" customHeight="1" x14ac:dyDescent="0.4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c r="O6938" s="5">
        <f t="shared" si="216"/>
        <v>2021</v>
      </c>
      <c r="P6938" s="5" t="str">
        <f t="shared" si="217"/>
        <v>May</v>
      </c>
    </row>
    <row r="6939" spans="2:16" ht="14.25" customHeight="1" x14ac:dyDescent="0.4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c r="O6939" s="5">
        <f t="shared" si="216"/>
        <v>2021</v>
      </c>
      <c r="P6939" s="5" t="str">
        <f t="shared" si="217"/>
        <v>Jun</v>
      </c>
    </row>
    <row r="6940" spans="2:16" ht="14.25" customHeight="1" x14ac:dyDescent="0.4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c r="O6940" s="5">
        <f t="shared" si="216"/>
        <v>2021</v>
      </c>
      <c r="P6940" s="5" t="str">
        <f t="shared" si="217"/>
        <v>Jun</v>
      </c>
    </row>
    <row r="6941" spans="2:16" ht="14.25" customHeight="1" x14ac:dyDescent="0.4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c r="O6941" s="5">
        <f t="shared" si="216"/>
        <v>2021</v>
      </c>
      <c r="P6941" s="5" t="str">
        <f t="shared" si="217"/>
        <v>Jun</v>
      </c>
    </row>
    <row r="6942" spans="2:16" ht="14.25" customHeight="1" x14ac:dyDescent="0.4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c r="O6942" s="5">
        <f t="shared" si="216"/>
        <v>2021</v>
      </c>
      <c r="P6942" s="5" t="str">
        <f t="shared" si="217"/>
        <v>Jun</v>
      </c>
    </row>
    <row r="6943" spans="2:16" ht="14.25" customHeight="1" x14ac:dyDescent="0.4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c r="O6943" s="5">
        <f t="shared" si="216"/>
        <v>2021</v>
      </c>
      <c r="P6943" s="5" t="str">
        <f t="shared" si="217"/>
        <v>Jun</v>
      </c>
    </row>
    <row r="6944" spans="2:16" ht="14.25" customHeight="1" x14ac:dyDescent="0.4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c r="O6944" s="5">
        <f t="shared" si="216"/>
        <v>2021</v>
      </c>
      <c r="P6944" s="5" t="str">
        <f t="shared" si="217"/>
        <v>Jun</v>
      </c>
    </row>
    <row r="6945" spans="2:16" ht="14.25" customHeight="1" x14ac:dyDescent="0.4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c r="O6945" s="5">
        <f t="shared" si="216"/>
        <v>2021</v>
      </c>
      <c r="P6945" s="5" t="str">
        <f t="shared" si="217"/>
        <v>Jul</v>
      </c>
    </row>
    <row r="6946" spans="2:16" ht="14.25" customHeight="1" x14ac:dyDescent="0.4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c r="O6946" s="5">
        <f t="shared" si="216"/>
        <v>2021</v>
      </c>
      <c r="P6946" s="5" t="str">
        <f t="shared" si="217"/>
        <v>Jul</v>
      </c>
    </row>
    <row r="6947" spans="2:16" ht="14.25" customHeight="1" x14ac:dyDescent="0.4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c r="O6947" s="5">
        <f t="shared" si="216"/>
        <v>2021</v>
      </c>
      <c r="P6947" s="5" t="str">
        <f t="shared" si="217"/>
        <v>Jul</v>
      </c>
    </row>
    <row r="6948" spans="2:16" ht="14.25" customHeight="1" x14ac:dyDescent="0.4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c r="O6948" s="5">
        <f t="shared" si="216"/>
        <v>2021</v>
      </c>
      <c r="P6948" s="5" t="str">
        <f t="shared" si="217"/>
        <v>Jul</v>
      </c>
    </row>
    <row r="6949" spans="2:16" ht="14.25" customHeight="1" x14ac:dyDescent="0.4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c r="O6949" s="5">
        <f t="shared" si="216"/>
        <v>2021</v>
      </c>
      <c r="P6949" s="5" t="str">
        <f t="shared" si="217"/>
        <v>Jul</v>
      </c>
    </row>
    <row r="6950" spans="2:16" ht="14.25" customHeight="1" x14ac:dyDescent="0.4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c r="O6950" s="5">
        <f t="shared" si="216"/>
        <v>2021</v>
      </c>
      <c r="P6950" s="5" t="str">
        <f t="shared" si="217"/>
        <v>Jul</v>
      </c>
    </row>
    <row r="6951" spans="2:16" ht="14.25" customHeight="1" x14ac:dyDescent="0.4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c r="O6951" s="5">
        <f t="shared" si="216"/>
        <v>2021</v>
      </c>
      <c r="P6951" s="5" t="str">
        <f t="shared" si="217"/>
        <v>Aug</v>
      </c>
    </row>
    <row r="6952" spans="2:16" ht="14.25" customHeight="1" x14ac:dyDescent="0.4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c r="O6952" s="5">
        <f t="shared" si="216"/>
        <v>2021</v>
      </c>
      <c r="P6952" s="5" t="str">
        <f t="shared" si="217"/>
        <v>Aug</v>
      </c>
    </row>
    <row r="6953" spans="2:16" ht="14.25" customHeight="1" x14ac:dyDescent="0.4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c r="O6953" s="5">
        <f t="shared" si="216"/>
        <v>2021</v>
      </c>
      <c r="P6953" s="5" t="str">
        <f t="shared" si="217"/>
        <v>Aug</v>
      </c>
    </row>
    <row r="6954" spans="2:16" ht="14.25" customHeight="1" x14ac:dyDescent="0.4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c r="O6954" s="5">
        <f t="shared" si="216"/>
        <v>2021</v>
      </c>
      <c r="P6954" s="5" t="str">
        <f t="shared" si="217"/>
        <v>Aug</v>
      </c>
    </row>
    <row r="6955" spans="2:16" ht="14.25" customHeight="1" x14ac:dyDescent="0.4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c r="O6955" s="5">
        <f t="shared" si="216"/>
        <v>2021</v>
      </c>
      <c r="P6955" s="5" t="str">
        <f t="shared" si="217"/>
        <v>Aug</v>
      </c>
    </row>
    <row r="6956" spans="2:16" ht="14.25" customHeight="1" x14ac:dyDescent="0.4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c r="O6956" s="5">
        <f t="shared" si="216"/>
        <v>2021</v>
      </c>
      <c r="P6956" s="5" t="str">
        <f t="shared" si="217"/>
        <v>Aug</v>
      </c>
    </row>
    <row r="6957" spans="2:16" ht="14.25" customHeight="1" x14ac:dyDescent="0.4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c r="O6957" s="5">
        <f t="shared" si="216"/>
        <v>2021</v>
      </c>
      <c r="P6957" s="5" t="str">
        <f t="shared" si="217"/>
        <v>Sep</v>
      </c>
    </row>
    <row r="6958" spans="2:16" ht="14.25" customHeight="1" x14ac:dyDescent="0.4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c r="O6958" s="5">
        <f t="shared" si="216"/>
        <v>2021</v>
      </c>
      <c r="P6958" s="5" t="str">
        <f t="shared" si="217"/>
        <v>Sep</v>
      </c>
    </row>
    <row r="6959" spans="2:16" ht="14.25" customHeight="1" x14ac:dyDescent="0.4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c r="O6959" s="5">
        <f t="shared" si="216"/>
        <v>2021</v>
      </c>
      <c r="P6959" s="5" t="str">
        <f t="shared" si="217"/>
        <v>Sep</v>
      </c>
    </row>
    <row r="6960" spans="2:16" ht="14.25" customHeight="1" x14ac:dyDescent="0.4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c r="O6960" s="5">
        <f t="shared" si="216"/>
        <v>2021</v>
      </c>
      <c r="P6960" s="5" t="str">
        <f t="shared" si="217"/>
        <v>Sep</v>
      </c>
    </row>
    <row r="6961" spans="2:16" ht="14.25" customHeight="1" x14ac:dyDescent="0.4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c r="O6961" s="5">
        <f t="shared" si="216"/>
        <v>2021</v>
      </c>
      <c r="P6961" s="5" t="str">
        <f t="shared" si="217"/>
        <v>Sep</v>
      </c>
    </row>
    <row r="6962" spans="2:16" ht="14.25" customHeight="1" x14ac:dyDescent="0.4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c r="O6962" s="5">
        <f t="shared" si="216"/>
        <v>2021</v>
      </c>
      <c r="P6962" s="5" t="str">
        <f t="shared" si="217"/>
        <v>Sep</v>
      </c>
    </row>
    <row r="6963" spans="2:16" ht="14.25" customHeight="1" x14ac:dyDescent="0.4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c r="O6963" s="5">
        <f t="shared" si="216"/>
        <v>2021</v>
      </c>
      <c r="P6963" s="5" t="str">
        <f t="shared" si="217"/>
        <v>Oct</v>
      </c>
    </row>
    <row r="6964" spans="2:16" ht="14.25" customHeight="1" x14ac:dyDescent="0.4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c r="O6964" s="5">
        <f t="shared" si="216"/>
        <v>2021</v>
      </c>
      <c r="P6964" s="5" t="str">
        <f t="shared" si="217"/>
        <v>Oct</v>
      </c>
    </row>
    <row r="6965" spans="2:16" ht="14.25" customHeight="1" x14ac:dyDescent="0.4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c r="O6965" s="5">
        <f t="shared" si="216"/>
        <v>2021</v>
      </c>
      <c r="P6965" s="5" t="str">
        <f t="shared" si="217"/>
        <v>Oct</v>
      </c>
    </row>
    <row r="6966" spans="2:16" ht="14.25" customHeight="1" x14ac:dyDescent="0.4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c r="O6966" s="5">
        <f t="shared" si="216"/>
        <v>2021</v>
      </c>
      <c r="P6966" s="5" t="str">
        <f t="shared" si="217"/>
        <v>Oct</v>
      </c>
    </row>
    <row r="6967" spans="2:16" ht="14.25" customHeight="1" x14ac:dyDescent="0.4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c r="O6967" s="5">
        <f t="shared" si="216"/>
        <v>2021</v>
      </c>
      <c r="P6967" s="5" t="str">
        <f t="shared" si="217"/>
        <v>Oct</v>
      </c>
    </row>
    <row r="6968" spans="2:16" ht="14.25" customHeight="1" x14ac:dyDescent="0.4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c r="O6968" s="5">
        <f t="shared" si="216"/>
        <v>2021</v>
      </c>
      <c r="P6968" s="5" t="str">
        <f t="shared" si="217"/>
        <v>Oct</v>
      </c>
    </row>
    <row r="6969" spans="2:16" ht="14.25" customHeight="1" x14ac:dyDescent="0.4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c r="O6969" s="5">
        <f t="shared" si="216"/>
        <v>2021</v>
      </c>
      <c r="P6969" s="5" t="str">
        <f t="shared" si="217"/>
        <v>Nov</v>
      </c>
    </row>
    <row r="6970" spans="2:16" ht="14.25" customHeight="1" x14ac:dyDescent="0.4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c r="O6970" s="5">
        <f t="shared" si="216"/>
        <v>2021</v>
      </c>
      <c r="P6970" s="5" t="str">
        <f t="shared" si="217"/>
        <v>Nov</v>
      </c>
    </row>
    <row r="6971" spans="2:16" ht="14.25" customHeight="1" x14ac:dyDescent="0.4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c r="O6971" s="5">
        <f t="shared" si="216"/>
        <v>2021</v>
      </c>
      <c r="P6971" s="5" t="str">
        <f t="shared" si="217"/>
        <v>Nov</v>
      </c>
    </row>
    <row r="6972" spans="2:16" ht="14.25" customHeight="1" x14ac:dyDescent="0.4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c r="O6972" s="5">
        <f t="shared" si="216"/>
        <v>2021</v>
      </c>
      <c r="P6972" s="5" t="str">
        <f t="shared" si="217"/>
        <v>Nov</v>
      </c>
    </row>
    <row r="6973" spans="2:16" ht="14.25" customHeight="1" x14ac:dyDescent="0.4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c r="O6973" s="5">
        <f t="shared" si="216"/>
        <v>2021</v>
      </c>
      <c r="P6973" s="5" t="str">
        <f t="shared" si="217"/>
        <v>Nov</v>
      </c>
    </row>
    <row r="6974" spans="2:16" ht="14.25" customHeight="1" x14ac:dyDescent="0.4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c r="O6974" s="5">
        <f t="shared" si="216"/>
        <v>2021</v>
      </c>
      <c r="P6974" s="5" t="str">
        <f t="shared" si="217"/>
        <v>Nov</v>
      </c>
    </row>
    <row r="6975" spans="2:16" ht="14.25" customHeight="1" x14ac:dyDescent="0.4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c r="O6975" s="5">
        <f t="shared" si="216"/>
        <v>2021</v>
      </c>
      <c r="P6975" s="5" t="str">
        <f t="shared" si="217"/>
        <v>Dec</v>
      </c>
    </row>
    <row r="6976" spans="2:16" ht="14.25" customHeight="1" x14ac:dyDescent="0.4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c r="O6976" s="5">
        <f t="shared" si="216"/>
        <v>2021</v>
      </c>
      <c r="P6976" s="5" t="str">
        <f t="shared" si="217"/>
        <v>Dec</v>
      </c>
    </row>
    <row r="6977" spans="2:16" ht="14.25" customHeight="1" x14ac:dyDescent="0.4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c r="O6977" s="5">
        <f t="shared" si="216"/>
        <v>2021</v>
      </c>
      <c r="P6977" s="5" t="str">
        <f t="shared" si="217"/>
        <v>Dec</v>
      </c>
    </row>
    <row r="6978" spans="2:16" ht="14.25" customHeight="1" x14ac:dyDescent="0.4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c r="O6978" s="5">
        <f t="shared" si="216"/>
        <v>2021</v>
      </c>
      <c r="P6978" s="5" t="str">
        <f t="shared" si="217"/>
        <v>Dec</v>
      </c>
    </row>
    <row r="6979" spans="2:16" ht="14.25" customHeight="1" x14ac:dyDescent="0.4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c r="O6979" s="5">
        <f t="shared" si="216"/>
        <v>2021</v>
      </c>
      <c r="P6979" s="5" t="str">
        <f t="shared" si="217"/>
        <v>Dec</v>
      </c>
    </row>
    <row r="6980" spans="2:16" ht="14.25" customHeight="1" x14ac:dyDescent="0.4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c r="O6980" s="5">
        <f t="shared" si="216"/>
        <v>2021</v>
      </c>
      <c r="P6980" s="5" t="str">
        <f t="shared" si="217"/>
        <v>Dec</v>
      </c>
    </row>
    <row r="6981" spans="2:16" ht="14.25" customHeight="1" x14ac:dyDescent="0.4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c r="O6981" s="5">
        <f t="shared" si="216"/>
        <v>2021</v>
      </c>
      <c r="P6981" s="5" t="str">
        <f t="shared" si="217"/>
        <v>Jan</v>
      </c>
    </row>
    <row r="6982" spans="2:16" ht="14.25" customHeight="1" x14ac:dyDescent="0.4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c r="O6982" s="5">
        <f t="shared" si="216"/>
        <v>2021</v>
      </c>
      <c r="P6982" s="5" t="str">
        <f t="shared" si="217"/>
        <v>Jan</v>
      </c>
    </row>
    <row r="6983" spans="2:16" ht="14.25" customHeight="1" x14ac:dyDescent="0.4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c r="O6983" s="5">
        <f t="shared" ref="O6983:O7046" si="218">YEAR(D6983)</f>
        <v>2021</v>
      </c>
      <c r="P6983" s="5" t="str">
        <f t="shared" ref="P6983:P7046" si="219">TEXT(D6983, "mmm")</f>
        <v>Jan</v>
      </c>
    </row>
    <row r="6984" spans="2:16" ht="14.25" customHeight="1" x14ac:dyDescent="0.4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c r="O6984" s="5">
        <f t="shared" si="218"/>
        <v>2021</v>
      </c>
      <c r="P6984" s="5" t="str">
        <f t="shared" si="219"/>
        <v>Jan</v>
      </c>
    </row>
    <row r="6985" spans="2:16" ht="14.25" customHeight="1" x14ac:dyDescent="0.4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c r="O6985" s="5">
        <f t="shared" si="218"/>
        <v>2021</v>
      </c>
      <c r="P6985" s="5" t="str">
        <f t="shared" si="219"/>
        <v>Jan</v>
      </c>
    </row>
    <row r="6986" spans="2:16" ht="14.25" customHeight="1" x14ac:dyDescent="0.4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c r="O6986" s="5">
        <f t="shared" si="218"/>
        <v>2021</v>
      </c>
      <c r="P6986" s="5" t="str">
        <f t="shared" si="219"/>
        <v>Jan</v>
      </c>
    </row>
    <row r="6987" spans="2:16" ht="14.25" customHeight="1" x14ac:dyDescent="0.4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c r="O6987" s="5">
        <f t="shared" si="218"/>
        <v>2021</v>
      </c>
      <c r="P6987" s="5" t="str">
        <f t="shared" si="219"/>
        <v>Feb</v>
      </c>
    </row>
    <row r="6988" spans="2:16" ht="14.25" customHeight="1" x14ac:dyDescent="0.4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c r="O6988" s="5">
        <f t="shared" si="218"/>
        <v>2021</v>
      </c>
      <c r="P6988" s="5" t="str">
        <f t="shared" si="219"/>
        <v>Feb</v>
      </c>
    </row>
    <row r="6989" spans="2:16" ht="14.25" customHeight="1" x14ac:dyDescent="0.4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c r="O6989" s="5">
        <f t="shared" si="218"/>
        <v>2021</v>
      </c>
      <c r="P6989" s="5" t="str">
        <f t="shared" si="219"/>
        <v>Feb</v>
      </c>
    </row>
    <row r="6990" spans="2:16" ht="14.25" customHeight="1" x14ac:dyDescent="0.4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c r="O6990" s="5">
        <f t="shared" si="218"/>
        <v>2021</v>
      </c>
      <c r="P6990" s="5" t="str">
        <f t="shared" si="219"/>
        <v>Feb</v>
      </c>
    </row>
    <row r="6991" spans="2:16" ht="14.25" customHeight="1" x14ac:dyDescent="0.4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c r="O6991" s="5">
        <f t="shared" si="218"/>
        <v>2021</v>
      </c>
      <c r="P6991" s="5" t="str">
        <f t="shared" si="219"/>
        <v>Feb</v>
      </c>
    </row>
    <row r="6992" spans="2:16" ht="14.25" customHeight="1" x14ac:dyDescent="0.4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c r="O6992" s="5">
        <f t="shared" si="218"/>
        <v>2021</v>
      </c>
      <c r="P6992" s="5" t="str">
        <f t="shared" si="219"/>
        <v>Feb</v>
      </c>
    </row>
    <row r="6993" spans="2:16" ht="14.25" customHeight="1" x14ac:dyDescent="0.4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c r="O6993" s="5">
        <f t="shared" si="218"/>
        <v>2021</v>
      </c>
      <c r="P6993" s="5" t="str">
        <f t="shared" si="219"/>
        <v>Mar</v>
      </c>
    </row>
    <row r="6994" spans="2:16" ht="14.25" customHeight="1" x14ac:dyDescent="0.4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c r="O6994" s="5">
        <f t="shared" si="218"/>
        <v>2021</v>
      </c>
      <c r="P6994" s="5" t="str">
        <f t="shared" si="219"/>
        <v>Mar</v>
      </c>
    </row>
    <row r="6995" spans="2:16" ht="14.25" customHeight="1" x14ac:dyDescent="0.4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c r="O6995" s="5">
        <f t="shared" si="218"/>
        <v>2021</v>
      </c>
      <c r="P6995" s="5" t="str">
        <f t="shared" si="219"/>
        <v>Mar</v>
      </c>
    </row>
    <row r="6996" spans="2:16" ht="14.25" customHeight="1" x14ac:dyDescent="0.4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c r="O6996" s="5">
        <f t="shared" si="218"/>
        <v>2021</v>
      </c>
      <c r="P6996" s="5" t="str">
        <f t="shared" si="219"/>
        <v>Mar</v>
      </c>
    </row>
    <row r="6997" spans="2:16" ht="14.25" customHeight="1" x14ac:dyDescent="0.4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c r="O6997" s="5">
        <f t="shared" si="218"/>
        <v>2021</v>
      </c>
      <c r="P6997" s="5" t="str">
        <f t="shared" si="219"/>
        <v>Mar</v>
      </c>
    </row>
    <row r="6998" spans="2:16" ht="14.25" customHeight="1" x14ac:dyDescent="0.4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c r="O6998" s="5">
        <f t="shared" si="218"/>
        <v>2021</v>
      </c>
      <c r="P6998" s="5" t="str">
        <f t="shared" si="219"/>
        <v>Mar</v>
      </c>
    </row>
    <row r="6999" spans="2:16" ht="14.25" customHeight="1" x14ac:dyDescent="0.4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c r="O6999" s="5">
        <f t="shared" si="218"/>
        <v>2021</v>
      </c>
      <c r="P6999" s="5" t="str">
        <f t="shared" si="219"/>
        <v>Apr</v>
      </c>
    </row>
    <row r="7000" spans="2:16" ht="14.25" customHeight="1" x14ac:dyDescent="0.4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c r="O7000" s="5">
        <f t="shared" si="218"/>
        <v>2021</v>
      </c>
      <c r="P7000" s="5" t="str">
        <f t="shared" si="219"/>
        <v>Apr</v>
      </c>
    </row>
    <row r="7001" spans="2:16" ht="14.25" customHeight="1" x14ac:dyDescent="0.4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c r="O7001" s="5">
        <f t="shared" si="218"/>
        <v>2021</v>
      </c>
      <c r="P7001" s="5" t="str">
        <f t="shared" si="219"/>
        <v>Apr</v>
      </c>
    </row>
    <row r="7002" spans="2:16" ht="14.25" customHeight="1" x14ac:dyDescent="0.4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c r="O7002" s="5">
        <f t="shared" si="218"/>
        <v>2021</v>
      </c>
      <c r="P7002" s="5" t="str">
        <f t="shared" si="219"/>
        <v>Apr</v>
      </c>
    </row>
    <row r="7003" spans="2:16" ht="14.25" customHeight="1" x14ac:dyDescent="0.4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c r="O7003" s="5">
        <f t="shared" si="218"/>
        <v>2021</v>
      </c>
      <c r="P7003" s="5" t="str">
        <f t="shared" si="219"/>
        <v>Apr</v>
      </c>
    </row>
    <row r="7004" spans="2:16" ht="14.25" customHeight="1" x14ac:dyDescent="0.4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c r="O7004" s="5">
        <f t="shared" si="218"/>
        <v>2021</v>
      </c>
      <c r="P7004" s="5" t="str">
        <f t="shared" si="219"/>
        <v>Apr</v>
      </c>
    </row>
    <row r="7005" spans="2:16" ht="14.25" customHeight="1" x14ac:dyDescent="0.4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c r="O7005" s="5">
        <f t="shared" si="218"/>
        <v>2021</v>
      </c>
      <c r="P7005" s="5" t="str">
        <f t="shared" si="219"/>
        <v>May</v>
      </c>
    </row>
    <row r="7006" spans="2:16" ht="14.25" customHeight="1" x14ac:dyDescent="0.4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c r="O7006" s="5">
        <f t="shared" si="218"/>
        <v>2021</v>
      </c>
      <c r="P7006" s="5" t="str">
        <f t="shared" si="219"/>
        <v>May</v>
      </c>
    </row>
    <row r="7007" spans="2:16" ht="14.25" customHeight="1" x14ac:dyDescent="0.4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c r="O7007" s="5">
        <f t="shared" si="218"/>
        <v>2021</v>
      </c>
      <c r="P7007" s="5" t="str">
        <f t="shared" si="219"/>
        <v>May</v>
      </c>
    </row>
    <row r="7008" spans="2:16" ht="14.25" customHeight="1" x14ac:dyDescent="0.4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c r="O7008" s="5">
        <f t="shared" si="218"/>
        <v>2021</v>
      </c>
      <c r="P7008" s="5" t="str">
        <f t="shared" si="219"/>
        <v>May</v>
      </c>
    </row>
    <row r="7009" spans="2:16" ht="14.25" customHeight="1" x14ac:dyDescent="0.4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c r="O7009" s="5">
        <f t="shared" si="218"/>
        <v>2021</v>
      </c>
      <c r="P7009" s="5" t="str">
        <f t="shared" si="219"/>
        <v>May</v>
      </c>
    </row>
    <row r="7010" spans="2:16" ht="14.25" customHeight="1" x14ac:dyDescent="0.4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c r="O7010" s="5">
        <f t="shared" si="218"/>
        <v>2021</v>
      </c>
      <c r="P7010" s="5" t="str">
        <f t="shared" si="219"/>
        <v>May</v>
      </c>
    </row>
    <row r="7011" spans="2:16" ht="14.25" customHeight="1" x14ac:dyDescent="0.4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c r="O7011" s="5">
        <f t="shared" si="218"/>
        <v>2021</v>
      </c>
      <c r="P7011" s="5" t="str">
        <f t="shared" si="219"/>
        <v>Jun</v>
      </c>
    </row>
    <row r="7012" spans="2:16" ht="14.25" customHeight="1" x14ac:dyDescent="0.4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c r="O7012" s="5">
        <f t="shared" si="218"/>
        <v>2021</v>
      </c>
      <c r="P7012" s="5" t="str">
        <f t="shared" si="219"/>
        <v>Jun</v>
      </c>
    </row>
    <row r="7013" spans="2:16" ht="14.25" customHeight="1" x14ac:dyDescent="0.4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c r="O7013" s="5">
        <f t="shared" si="218"/>
        <v>2021</v>
      </c>
      <c r="P7013" s="5" t="str">
        <f t="shared" si="219"/>
        <v>Jun</v>
      </c>
    </row>
    <row r="7014" spans="2:16" ht="14.25" customHeight="1" x14ac:dyDescent="0.4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c r="O7014" s="5">
        <f t="shared" si="218"/>
        <v>2021</v>
      </c>
      <c r="P7014" s="5" t="str">
        <f t="shared" si="219"/>
        <v>Jun</v>
      </c>
    </row>
    <row r="7015" spans="2:16" ht="14.25" customHeight="1" x14ac:dyDescent="0.4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c r="O7015" s="5">
        <f t="shared" si="218"/>
        <v>2021</v>
      </c>
      <c r="P7015" s="5" t="str">
        <f t="shared" si="219"/>
        <v>Jun</v>
      </c>
    </row>
    <row r="7016" spans="2:16" ht="14.25" customHeight="1" x14ac:dyDescent="0.4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c r="O7016" s="5">
        <f t="shared" si="218"/>
        <v>2021</v>
      </c>
      <c r="P7016" s="5" t="str">
        <f t="shared" si="219"/>
        <v>Jun</v>
      </c>
    </row>
    <row r="7017" spans="2:16" ht="14.25" customHeight="1" x14ac:dyDescent="0.4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c r="O7017" s="5">
        <f t="shared" si="218"/>
        <v>2021</v>
      </c>
      <c r="P7017" s="5" t="str">
        <f t="shared" si="219"/>
        <v>Jul</v>
      </c>
    </row>
    <row r="7018" spans="2:16" ht="14.25" customHeight="1" x14ac:dyDescent="0.4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c r="O7018" s="5">
        <f t="shared" si="218"/>
        <v>2021</v>
      </c>
      <c r="P7018" s="5" t="str">
        <f t="shared" si="219"/>
        <v>Jul</v>
      </c>
    </row>
    <row r="7019" spans="2:16" ht="14.25" customHeight="1" x14ac:dyDescent="0.4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c r="O7019" s="5">
        <f t="shared" si="218"/>
        <v>2021</v>
      </c>
      <c r="P7019" s="5" t="str">
        <f t="shared" si="219"/>
        <v>Jul</v>
      </c>
    </row>
    <row r="7020" spans="2:16" ht="14.25" customHeight="1" x14ac:dyDescent="0.4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c r="O7020" s="5">
        <f t="shared" si="218"/>
        <v>2021</v>
      </c>
      <c r="P7020" s="5" t="str">
        <f t="shared" si="219"/>
        <v>Jul</v>
      </c>
    </row>
    <row r="7021" spans="2:16" ht="14.25" customHeight="1" x14ac:dyDescent="0.4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c r="O7021" s="5">
        <f t="shared" si="218"/>
        <v>2021</v>
      </c>
      <c r="P7021" s="5" t="str">
        <f t="shared" si="219"/>
        <v>Jul</v>
      </c>
    </row>
    <row r="7022" spans="2:16" ht="14.25" customHeight="1" x14ac:dyDescent="0.4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c r="O7022" s="5">
        <f t="shared" si="218"/>
        <v>2021</v>
      </c>
      <c r="P7022" s="5" t="str">
        <f t="shared" si="219"/>
        <v>Jul</v>
      </c>
    </row>
    <row r="7023" spans="2:16" ht="14.25" customHeight="1" x14ac:dyDescent="0.4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c r="O7023" s="5">
        <f t="shared" si="218"/>
        <v>2021</v>
      </c>
      <c r="P7023" s="5" t="str">
        <f t="shared" si="219"/>
        <v>Aug</v>
      </c>
    </row>
    <row r="7024" spans="2:16" ht="14.25" customHeight="1" x14ac:dyDescent="0.4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c r="O7024" s="5">
        <f t="shared" si="218"/>
        <v>2021</v>
      </c>
      <c r="P7024" s="5" t="str">
        <f t="shared" si="219"/>
        <v>Aug</v>
      </c>
    </row>
    <row r="7025" spans="2:16" ht="14.25" customHeight="1" x14ac:dyDescent="0.4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c r="O7025" s="5">
        <f t="shared" si="218"/>
        <v>2021</v>
      </c>
      <c r="P7025" s="5" t="str">
        <f t="shared" si="219"/>
        <v>Aug</v>
      </c>
    </row>
    <row r="7026" spans="2:16" ht="14.25" customHeight="1" x14ac:dyDescent="0.4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c r="O7026" s="5">
        <f t="shared" si="218"/>
        <v>2021</v>
      </c>
      <c r="P7026" s="5" t="str">
        <f t="shared" si="219"/>
        <v>Aug</v>
      </c>
    </row>
    <row r="7027" spans="2:16" ht="14.25" customHeight="1" x14ac:dyDescent="0.4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c r="O7027" s="5">
        <f t="shared" si="218"/>
        <v>2021</v>
      </c>
      <c r="P7027" s="5" t="str">
        <f t="shared" si="219"/>
        <v>Aug</v>
      </c>
    </row>
    <row r="7028" spans="2:16" ht="14.25" customHeight="1" x14ac:dyDescent="0.4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c r="O7028" s="5">
        <f t="shared" si="218"/>
        <v>2021</v>
      </c>
      <c r="P7028" s="5" t="str">
        <f t="shared" si="219"/>
        <v>Aug</v>
      </c>
    </row>
    <row r="7029" spans="2:16" ht="14.25" customHeight="1" x14ac:dyDescent="0.4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c r="O7029" s="5">
        <f t="shared" si="218"/>
        <v>2021</v>
      </c>
      <c r="P7029" s="5" t="str">
        <f t="shared" si="219"/>
        <v>Sep</v>
      </c>
    </row>
    <row r="7030" spans="2:16" ht="14.25" customHeight="1" x14ac:dyDescent="0.4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c r="O7030" s="5">
        <f t="shared" si="218"/>
        <v>2021</v>
      </c>
      <c r="P7030" s="5" t="str">
        <f t="shared" si="219"/>
        <v>Sep</v>
      </c>
    </row>
    <row r="7031" spans="2:16" ht="14.25" customHeight="1" x14ac:dyDescent="0.4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c r="O7031" s="5">
        <f t="shared" si="218"/>
        <v>2021</v>
      </c>
      <c r="P7031" s="5" t="str">
        <f t="shared" si="219"/>
        <v>Sep</v>
      </c>
    </row>
    <row r="7032" spans="2:16" ht="14.25" customHeight="1" x14ac:dyDescent="0.4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c r="O7032" s="5">
        <f t="shared" si="218"/>
        <v>2021</v>
      </c>
      <c r="P7032" s="5" t="str">
        <f t="shared" si="219"/>
        <v>Sep</v>
      </c>
    </row>
    <row r="7033" spans="2:16" ht="14.25" customHeight="1" x14ac:dyDescent="0.4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c r="O7033" s="5">
        <f t="shared" si="218"/>
        <v>2021</v>
      </c>
      <c r="P7033" s="5" t="str">
        <f t="shared" si="219"/>
        <v>Sep</v>
      </c>
    </row>
    <row r="7034" spans="2:16" ht="14.25" customHeight="1" x14ac:dyDescent="0.4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c r="O7034" s="5">
        <f t="shared" si="218"/>
        <v>2021</v>
      </c>
      <c r="P7034" s="5" t="str">
        <f t="shared" si="219"/>
        <v>Sep</v>
      </c>
    </row>
    <row r="7035" spans="2:16" ht="14.25" customHeight="1" x14ac:dyDescent="0.4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c r="O7035" s="5">
        <f t="shared" si="218"/>
        <v>2021</v>
      </c>
      <c r="P7035" s="5" t="str">
        <f t="shared" si="219"/>
        <v>Oct</v>
      </c>
    </row>
    <row r="7036" spans="2:16" ht="14.25" customHeight="1" x14ac:dyDescent="0.4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c r="O7036" s="5">
        <f t="shared" si="218"/>
        <v>2021</v>
      </c>
      <c r="P7036" s="5" t="str">
        <f t="shared" si="219"/>
        <v>Oct</v>
      </c>
    </row>
    <row r="7037" spans="2:16" ht="14.25" customHeight="1" x14ac:dyDescent="0.4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c r="O7037" s="5">
        <f t="shared" si="218"/>
        <v>2021</v>
      </c>
      <c r="P7037" s="5" t="str">
        <f t="shared" si="219"/>
        <v>Oct</v>
      </c>
    </row>
    <row r="7038" spans="2:16" ht="14.25" customHeight="1" x14ac:dyDescent="0.4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c r="O7038" s="5">
        <f t="shared" si="218"/>
        <v>2021</v>
      </c>
      <c r="P7038" s="5" t="str">
        <f t="shared" si="219"/>
        <v>Oct</v>
      </c>
    </row>
    <row r="7039" spans="2:16" ht="14.25" customHeight="1" x14ac:dyDescent="0.4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c r="O7039" s="5">
        <f t="shared" si="218"/>
        <v>2021</v>
      </c>
      <c r="P7039" s="5" t="str">
        <f t="shared" si="219"/>
        <v>Oct</v>
      </c>
    </row>
    <row r="7040" spans="2:16" ht="14.25" customHeight="1" x14ac:dyDescent="0.4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c r="O7040" s="5">
        <f t="shared" si="218"/>
        <v>2021</v>
      </c>
      <c r="P7040" s="5" t="str">
        <f t="shared" si="219"/>
        <v>Oct</v>
      </c>
    </row>
    <row r="7041" spans="2:16" ht="14.25" customHeight="1" x14ac:dyDescent="0.4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c r="O7041" s="5">
        <f t="shared" si="218"/>
        <v>2021</v>
      </c>
      <c r="P7041" s="5" t="str">
        <f t="shared" si="219"/>
        <v>Nov</v>
      </c>
    </row>
    <row r="7042" spans="2:16" ht="14.25" customHeight="1" x14ac:dyDescent="0.4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c r="O7042" s="5">
        <f t="shared" si="218"/>
        <v>2021</v>
      </c>
      <c r="P7042" s="5" t="str">
        <f t="shared" si="219"/>
        <v>Nov</v>
      </c>
    </row>
    <row r="7043" spans="2:16" ht="14.25" customHeight="1" x14ac:dyDescent="0.4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c r="O7043" s="5">
        <f t="shared" si="218"/>
        <v>2021</v>
      </c>
      <c r="P7043" s="5" t="str">
        <f t="shared" si="219"/>
        <v>Nov</v>
      </c>
    </row>
    <row r="7044" spans="2:16" ht="14.25" customHeight="1" x14ac:dyDescent="0.4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c r="O7044" s="5">
        <f t="shared" si="218"/>
        <v>2021</v>
      </c>
      <c r="P7044" s="5" t="str">
        <f t="shared" si="219"/>
        <v>Nov</v>
      </c>
    </row>
    <row r="7045" spans="2:16" ht="14.25" customHeight="1" x14ac:dyDescent="0.4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c r="O7045" s="5">
        <f t="shared" si="218"/>
        <v>2021</v>
      </c>
      <c r="P7045" s="5" t="str">
        <f t="shared" si="219"/>
        <v>Nov</v>
      </c>
    </row>
    <row r="7046" spans="2:16" ht="14.25" customHeight="1" x14ac:dyDescent="0.4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c r="O7046" s="5">
        <f t="shared" si="218"/>
        <v>2021</v>
      </c>
      <c r="P7046" s="5" t="str">
        <f t="shared" si="219"/>
        <v>Nov</v>
      </c>
    </row>
    <row r="7047" spans="2:16" ht="14.25" customHeight="1" x14ac:dyDescent="0.4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c r="O7047" s="5">
        <f t="shared" ref="O7047:O7110" si="220">YEAR(D7047)</f>
        <v>2021</v>
      </c>
      <c r="P7047" s="5" t="str">
        <f t="shared" ref="P7047:P7110" si="221">TEXT(D7047, "mmm")</f>
        <v>Dec</v>
      </c>
    </row>
    <row r="7048" spans="2:16" ht="14.25" customHeight="1" x14ac:dyDescent="0.4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c r="O7048" s="5">
        <f t="shared" si="220"/>
        <v>2021</v>
      </c>
      <c r="P7048" s="5" t="str">
        <f t="shared" si="221"/>
        <v>Dec</v>
      </c>
    </row>
    <row r="7049" spans="2:16" ht="14.25" customHeight="1" x14ac:dyDescent="0.4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c r="O7049" s="5">
        <f t="shared" si="220"/>
        <v>2021</v>
      </c>
      <c r="P7049" s="5" t="str">
        <f t="shared" si="221"/>
        <v>Dec</v>
      </c>
    </row>
    <row r="7050" spans="2:16" ht="14.25" customHeight="1" x14ac:dyDescent="0.4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c r="O7050" s="5">
        <f t="shared" si="220"/>
        <v>2021</v>
      </c>
      <c r="P7050" s="5" t="str">
        <f t="shared" si="221"/>
        <v>Dec</v>
      </c>
    </row>
    <row r="7051" spans="2:16" ht="14.25" customHeight="1" x14ac:dyDescent="0.4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c r="O7051" s="5">
        <f t="shared" si="220"/>
        <v>2021</v>
      </c>
      <c r="P7051" s="5" t="str">
        <f t="shared" si="221"/>
        <v>Dec</v>
      </c>
    </row>
    <row r="7052" spans="2:16" ht="14.25" customHeight="1" x14ac:dyDescent="0.4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c r="O7052" s="5">
        <f t="shared" si="220"/>
        <v>2021</v>
      </c>
      <c r="P7052" s="5" t="str">
        <f t="shared" si="221"/>
        <v>Dec</v>
      </c>
    </row>
    <row r="7053" spans="2:16" ht="14.25" customHeight="1" x14ac:dyDescent="0.4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c r="O7053" s="5">
        <f t="shared" si="220"/>
        <v>2021</v>
      </c>
      <c r="P7053" s="5" t="str">
        <f t="shared" si="221"/>
        <v>Jan</v>
      </c>
    </row>
    <row r="7054" spans="2:16" ht="14.25" customHeight="1" x14ac:dyDescent="0.4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c r="O7054" s="5">
        <f t="shared" si="220"/>
        <v>2021</v>
      </c>
      <c r="P7054" s="5" t="str">
        <f t="shared" si="221"/>
        <v>Jan</v>
      </c>
    </row>
    <row r="7055" spans="2:16" ht="14.25" customHeight="1" x14ac:dyDescent="0.4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c r="O7055" s="5">
        <f t="shared" si="220"/>
        <v>2021</v>
      </c>
      <c r="P7055" s="5" t="str">
        <f t="shared" si="221"/>
        <v>Jan</v>
      </c>
    </row>
    <row r="7056" spans="2:16" ht="14.25" customHeight="1" x14ac:dyDescent="0.4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c r="O7056" s="5">
        <f t="shared" si="220"/>
        <v>2021</v>
      </c>
      <c r="P7056" s="5" t="str">
        <f t="shared" si="221"/>
        <v>Jan</v>
      </c>
    </row>
    <row r="7057" spans="2:16" ht="14.25" customHeight="1" x14ac:dyDescent="0.4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c r="O7057" s="5">
        <f t="shared" si="220"/>
        <v>2021</v>
      </c>
      <c r="P7057" s="5" t="str">
        <f t="shared" si="221"/>
        <v>Jan</v>
      </c>
    </row>
    <row r="7058" spans="2:16" ht="14.25" customHeight="1" x14ac:dyDescent="0.4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c r="O7058" s="5">
        <f t="shared" si="220"/>
        <v>2021</v>
      </c>
      <c r="P7058" s="5" t="str">
        <f t="shared" si="221"/>
        <v>Jan</v>
      </c>
    </row>
    <row r="7059" spans="2:16" ht="14.25" customHeight="1" x14ac:dyDescent="0.4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c r="O7059" s="5">
        <f t="shared" si="220"/>
        <v>2021</v>
      </c>
      <c r="P7059" s="5" t="str">
        <f t="shared" si="221"/>
        <v>Feb</v>
      </c>
    </row>
    <row r="7060" spans="2:16" ht="14.25" customHeight="1" x14ac:dyDescent="0.4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c r="O7060" s="5">
        <f t="shared" si="220"/>
        <v>2021</v>
      </c>
      <c r="P7060" s="5" t="str">
        <f t="shared" si="221"/>
        <v>Feb</v>
      </c>
    </row>
    <row r="7061" spans="2:16" ht="14.25" customHeight="1" x14ac:dyDescent="0.4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c r="O7061" s="5">
        <f t="shared" si="220"/>
        <v>2021</v>
      </c>
      <c r="P7061" s="5" t="str">
        <f t="shared" si="221"/>
        <v>Feb</v>
      </c>
    </row>
    <row r="7062" spans="2:16" ht="14.25" customHeight="1" x14ac:dyDescent="0.4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c r="O7062" s="5">
        <f t="shared" si="220"/>
        <v>2021</v>
      </c>
      <c r="P7062" s="5" t="str">
        <f t="shared" si="221"/>
        <v>Feb</v>
      </c>
    </row>
    <row r="7063" spans="2:16" ht="14.25" customHeight="1" x14ac:dyDescent="0.4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c r="O7063" s="5">
        <f t="shared" si="220"/>
        <v>2021</v>
      </c>
      <c r="P7063" s="5" t="str">
        <f t="shared" si="221"/>
        <v>Feb</v>
      </c>
    </row>
    <row r="7064" spans="2:16" ht="14.25" customHeight="1" x14ac:dyDescent="0.4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c r="O7064" s="5">
        <f t="shared" si="220"/>
        <v>2021</v>
      </c>
      <c r="P7064" s="5" t="str">
        <f t="shared" si="221"/>
        <v>Feb</v>
      </c>
    </row>
    <row r="7065" spans="2:16" ht="14.25" customHeight="1" x14ac:dyDescent="0.4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c r="O7065" s="5">
        <f t="shared" si="220"/>
        <v>2021</v>
      </c>
      <c r="P7065" s="5" t="str">
        <f t="shared" si="221"/>
        <v>Mar</v>
      </c>
    </row>
    <row r="7066" spans="2:16" ht="14.25" customHeight="1" x14ac:dyDescent="0.4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c r="O7066" s="5">
        <f t="shared" si="220"/>
        <v>2021</v>
      </c>
      <c r="P7066" s="5" t="str">
        <f t="shared" si="221"/>
        <v>Mar</v>
      </c>
    </row>
    <row r="7067" spans="2:16" ht="14.25" customHeight="1" x14ac:dyDescent="0.4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c r="O7067" s="5">
        <f t="shared" si="220"/>
        <v>2021</v>
      </c>
      <c r="P7067" s="5" t="str">
        <f t="shared" si="221"/>
        <v>Mar</v>
      </c>
    </row>
    <row r="7068" spans="2:16" ht="14.25" customHeight="1" x14ac:dyDescent="0.4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c r="O7068" s="5">
        <f t="shared" si="220"/>
        <v>2021</v>
      </c>
      <c r="P7068" s="5" t="str">
        <f t="shared" si="221"/>
        <v>Mar</v>
      </c>
    </row>
    <row r="7069" spans="2:16" ht="14.25" customHeight="1" x14ac:dyDescent="0.4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c r="O7069" s="5">
        <f t="shared" si="220"/>
        <v>2021</v>
      </c>
      <c r="P7069" s="5" t="str">
        <f t="shared" si="221"/>
        <v>Mar</v>
      </c>
    </row>
    <row r="7070" spans="2:16" ht="14.25" customHeight="1" x14ac:dyDescent="0.4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c r="O7070" s="5">
        <f t="shared" si="220"/>
        <v>2021</v>
      </c>
      <c r="P7070" s="5" t="str">
        <f t="shared" si="221"/>
        <v>Mar</v>
      </c>
    </row>
    <row r="7071" spans="2:16" ht="14.25" customHeight="1" x14ac:dyDescent="0.4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c r="O7071" s="5">
        <f t="shared" si="220"/>
        <v>2021</v>
      </c>
      <c r="P7071" s="5" t="str">
        <f t="shared" si="221"/>
        <v>Apr</v>
      </c>
    </row>
    <row r="7072" spans="2:16" ht="14.25" customHeight="1" x14ac:dyDescent="0.4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c r="O7072" s="5">
        <f t="shared" si="220"/>
        <v>2021</v>
      </c>
      <c r="P7072" s="5" t="str">
        <f t="shared" si="221"/>
        <v>Apr</v>
      </c>
    </row>
    <row r="7073" spans="2:16" ht="14.25" customHeight="1" x14ac:dyDescent="0.4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c r="O7073" s="5">
        <f t="shared" si="220"/>
        <v>2021</v>
      </c>
      <c r="P7073" s="5" t="str">
        <f t="shared" si="221"/>
        <v>Apr</v>
      </c>
    </row>
    <row r="7074" spans="2:16" ht="14.25" customHeight="1" x14ac:dyDescent="0.4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c r="O7074" s="5">
        <f t="shared" si="220"/>
        <v>2021</v>
      </c>
      <c r="P7074" s="5" t="str">
        <f t="shared" si="221"/>
        <v>Apr</v>
      </c>
    </row>
    <row r="7075" spans="2:16" ht="14.25" customHeight="1" x14ac:dyDescent="0.4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c r="O7075" s="5">
        <f t="shared" si="220"/>
        <v>2021</v>
      </c>
      <c r="P7075" s="5" t="str">
        <f t="shared" si="221"/>
        <v>Apr</v>
      </c>
    </row>
    <row r="7076" spans="2:16" ht="14.25" customHeight="1" x14ac:dyDescent="0.4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c r="O7076" s="5">
        <f t="shared" si="220"/>
        <v>2021</v>
      </c>
      <c r="P7076" s="5" t="str">
        <f t="shared" si="221"/>
        <v>Apr</v>
      </c>
    </row>
    <row r="7077" spans="2:16" ht="14.25" customHeight="1" x14ac:dyDescent="0.4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c r="O7077" s="5">
        <f t="shared" si="220"/>
        <v>2021</v>
      </c>
      <c r="P7077" s="5" t="str">
        <f t="shared" si="221"/>
        <v>May</v>
      </c>
    </row>
    <row r="7078" spans="2:16" ht="14.25" customHeight="1" x14ac:dyDescent="0.4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c r="O7078" s="5">
        <f t="shared" si="220"/>
        <v>2021</v>
      </c>
      <c r="P7078" s="5" t="str">
        <f t="shared" si="221"/>
        <v>May</v>
      </c>
    </row>
    <row r="7079" spans="2:16" ht="14.25" customHeight="1" x14ac:dyDescent="0.4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c r="O7079" s="5">
        <f t="shared" si="220"/>
        <v>2021</v>
      </c>
      <c r="P7079" s="5" t="str">
        <f t="shared" si="221"/>
        <v>May</v>
      </c>
    </row>
    <row r="7080" spans="2:16" ht="14.25" customHeight="1" x14ac:dyDescent="0.4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c r="O7080" s="5">
        <f t="shared" si="220"/>
        <v>2021</v>
      </c>
      <c r="P7080" s="5" t="str">
        <f t="shared" si="221"/>
        <v>May</v>
      </c>
    </row>
    <row r="7081" spans="2:16" ht="14.25" customHeight="1" x14ac:dyDescent="0.4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c r="O7081" s="5">
        <f t="shared" si="220"/>
        <v>2021</v>
      </c>
      <c r="P7081" s="5" t="str">
        <f t="shared" si="221"/>
        <v>May</v>
      </c>
    </row>
    <row r="7082" spans="2:16" ht="14.25" customHeight="1" x14ac:dyDescent="0.4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c r="O7082" s="5">
        <f t="shared" si="220"/>
        <v>2021</v>
      </c>
      <c r="P7082" s="5" t="str">
        <f t="shared" si="221"/>
        <v>May</v>
      </c>
    </row>
    <row r="7083" spans="2:16" ht="14.25" customHeight="1" x14ac:dyDescent="0.4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c r="O7083" s="5">
        <f t="shared" si="220"/>
        <v>2021</v>
      </c>
      <c r="P7083" s="5" t="str">
        <f t="shared" si="221"/>
        <v>Jun</v>
      </c>
    </row>
    <row r="7084" spans="2:16" ht="14.25" customHeight="1" x14ac:dyDescent="0.4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c r="O7084" s="5">
        <f t="shared" si="220"/>
        <v>2021</v>
      </c>
      <c r="P7084" s="5" t="str">
        <f t="shared" si="221"/>
        <v>Jun</v>
      </c>
    </row>
    <row r="7085" spans="2:16" ht="14.25" customHeight="1" x14ac:dyDescent="0.4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c r="O7085" s="5">
        <f t="shared" si="220"/>
        <v>2021</v>
      </c>
      <c r="P7085" s="5" t="str">
        <f t="shared" si="221"/>
        <v>Jun</v>
      </c>
    </row>
    <row r="7086" spans="2:16" ht="14.25" customHeight="1" x14ac:dyDescent="0.4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c r="O7086" s="5">
        <f t="shared" si="220"/>
        <v>2021</v>
      </c>
      <c r="P7086" s="5" t="str">
        <f t="shared" si="221"/>
        <v>Jun</v>
      </c>
    </row>
    <row r="7087" spans="2:16" ht="14.25" customHeight="1" x14ac:dyDescent="0.4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c r="O7087" s="5">
        <f t="shared" si="220"/>
        <v>2021</v>
      </c>
      <c r="P7087" s="5" t="str">
        <f t="shared" si="221"/>
        <v>Jun</v>
      </c>
    </row>
    <row r="7088" spans="2:16" ht="14.25" customHeight="1" x14ac:dyDescent="0.4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c r="O7088" s="5">
        <f t="shared" si="220"/>
        <v>2021</v>
      </c>
      <c r="P7088" s="5" t="str">
        <f t="shared" si="221"/>
        <v>Jun</v>
      </c>
    </row>
    <row r="7089" spans="2:16" ht="14.25" customHeight="1" x14ac:dyDescent="0.4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c r="O7089" s="5">
        <f t="shared" si="220"/>
        <v>2021</v>
      </c>
      <c r="P7089" s="5" t="str">
        <f t="shared" si="221"/>
        <v>Jul</v>
      </c>
    </row>
    <row r="7090" spans="2:16" ht="14.25" customHeight="1" x14ac:dyDescent="0.4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c r="O7090" s="5">
        <f t="shared" si="220"/>
        <v>2021</v>
      </c>
      <c r="P7090" s="5" t="str">
        <f t="shared" si="221"/>
        <v>Jul</v>
      </c>
    </row>
    <row r="7091" spans="2:16" ht="14.25" customHeight="1" x14ac:dyDescent="0.4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c r="O7091" s="5">
        <f t="shared" si="220"/>
        <v>2021</v>
      </c>
      <c r="P7091" s="5" t="str">
        <f t="shared" si="221"/>
        <v>Jul</v>
      </c>
    </row>
    <row r="7092" spans="2:16" ht="14.25" customHeight="1" x14ac:dyDescent="0.4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c r="O7092" s="5">
        <f t="shared" si="220"/>
        <v>2021</v>
      </c>
      <c r="P7092" s="5" t="str">
        <f t="shared" si="221"/>
        <v>Jul</v>
      </c>
    </row>
    <row r="7093" spans="2:16" ht="14.25" customHeight="1" x14ac:dyDescent="0.4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c r="O7093" s="5">
        <f t="shared" si="220"/>
        <v>2021</v>
      </c>
      <c r="P7093" s="5" t="str">
        <f t="shared" si="221"/>
        <v>Jul</v>
      </c>
    </row>
    <row r="7094" spans="2:16" ht="14.25" customHeight="1" x14ac:dyDescent="0.4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c r="O7094" s="5">
        <f t="shared" si="220"/>
        <v>2021</v>
      </c>
      <c r="P7094" s="5" t="str">
        <f t="shared" si="221"/>
        <v>Jul</v>
      </c>
    </row>
    <row r="7095" spans="2:16" ht="14.25" customHeight="1" x14ac:dyDescent="0.4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c r="O7095" s="5">
        <f t="shared" si="220"/>
        <v>2021</v>
      </c>
      <c r="P7095" s="5" t="str">
        <f t="shared" si="221"/>
        <v>Aug</v>
      </c>
    </row>
    <row r="7096" spans="2:16" ht="14.25" customHeight="1" x14ac:dyDescent="0.4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c r="O7096" s="5">
        <f t="shared" si="220"/>
        <v>2021</v>
      </c>
      <c r="P7096" s="5" t="str">
        <f t="shared" si="221"/>
        <v>Aug</v>
      </c>
    </row>
    <row r="7097" spans="2:16" ht="14.25" customHeight="1" x14ac:dyDescent="0.4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c r="O7097" s="5">
        <f t="shared" si="220"/>
        <v>2021</v>
      </c>
      <c r="P7097" s="5" t="str">
        <f t="shared" si="221"/>
        <v>Aug</v>
      </c>
    </row>
    <row r="7098" spans="2:16" ht="14.25" customHeight="1" x14ac:dyDescent="0.4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c r="O7098" s="5">
        <f t="shared" si="220"/>
        <v>2021</v>
      </c>
      <c r="P7098" s="5" t="str">
        <f t="shared" si="221"/>
        <v>Aug</v>
      </c>
    </row>
    <row r="7099" spans="2:16" ht="14.25" customHeight="1" x14ac:dyDescent="0.4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c r="O7099" s="5">
        <f t="shared" si="220"/>
        <v>2021</v>
      </c>
      <c r="P7099" s="5" t="str">
        <f t="shared" si="221"/>
        <v>Aug</v>
      </c>
    </row>
    <row r="7100" spans="2:16" ht="14.25" customHeight="1" x14ac:dyDescent="0.4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c r="O7100" s="5">
        <f t="shared" si="220"/>
        <v>2021</v>
      </c>
      <c r="P7100" s="5" t="str">
        <f t="shared" si="221"/>
        <v>Aug</v>
      </c>
    </row>
    <row r="7101" spans="2:16" ht="14.25" customHeight="1" x14ac:dyDescent="0.4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c r="O7101" s="5">
        <f t="shared" si="220"/>
        <v>2021</v>
      </c>
      <c r="P7101" s="5" t="str">
        <f t="shared" si="221"/>
        <v>Sep</v>
      </c>
    </row>
    <row r="7102" spans="2:16" ht="14.25" customHeight="1" x14ac:dyDescent="0.4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c r="O7102" s="5">
        <f t="shared" si="220"/>
        <v>2021</v>
      </c>
      <c r="P7102" s="5" t="str">
        <f t="shared" si="221"/>
        <v>Sep</v>
      </c>
    </row>
    <row r="7103" spans="2:16" ht="14.25" customHeight="1" x14ac:dyDescent="0.4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c r="O7103" s="5">
        <f t="shared" si="220"/>
        <v>2021</v>
      </c>
      <c r="P7103" s="5" t="str">
        <f t="shared" si="221"/>
        <v>Sep</v>
      </c>
    </row>
    <row r="7104" spans="2:16" ht="14.25" customHeight="1" x14ac:dyDescent="0.4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c r="O7104" s="5">
        <f t="shared" si="220"/>
        <v>2021</v>
      </c>
      <c r="P7104" s="5" t="str">
        <f t="shared" si="221"/>
        <v>Sep</v>
      </c>
    </row>
    <row r="7105" spans="2:16" ht="14.25" customHeight="1" x14ac:dyDescent="0.4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c r="O7105" s="5">
        <f t="shared" si="220"/>
        <v>2021</v>
      </c>
      <c r="P7105" s="5" t="str">
        <f t="shared" si="221"/>
        <v>Sep</v>
      </c>
    </row>
    <row r="7106" spans="2:16" ht="14.25" customHeight="1" x14ac:dyDescent="0.4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c r="O7106" s="5">
        <f t="shared" si="220"/>
        <v>2021</v>
      </c>
      <c r="P7106" s="5" t="str">
        <f t="shared" si="221"/>
        <v>Sep</v>
      </c>
    </row>
    <row r="7107" spans="2:16" ht="14.25" customHeight="1" x14ac:dyDescent="0.4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c r="O7107" s="5">
        <f t="shared" si="220"/>
        <v>2021</v>
      </c>
      <c r="P7107" s="5" t="str">
        <f t="shared" si="221"/>
        <v>Oct</v>
      </c>
    </row>
    <row r="7108" spans="2:16" ht="14.25" customHeight="1" x14ac:dyDescent="0.4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c r="O7108" s="5">
        <f t="shared" si="220"/>
        <v>2021</v>
      </c>
      <c r="P7108" s="5" t="str">
        <f t="shared" si="221"/>
        <v>Oct</v>
      </c>
    </row>
    <row r="7109" spans="2:16" ht="14.25" customHeight="1" x14ac:dyDescent="0.4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c r="O7109" s="5">
        <f t="shared" si="220"/>
        <v>2021</v>
      </c>
      <c r="P7109" s="5" t="str">
        <f t="shared" si="221"/>
        <v>Oct</v>
      </c>
    </row>
    <row r="7110" spans="2:16" ht="14.25" customHeight="1" x14ac:dyDescent="0.4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c r="O7110" s="5">
        <f t="shared" si="220"/>
        <v>2021</v>
      </c>
      <c r="P7110" s="5" t="str">
        <f t="shared" si="221"/>
        <v>Oct</v>
      </c>
    </row>
    <row r="7111" spans="2:16" ht="14.25" customHeight="1" x14ac:dyDescent="0.4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c r="O7111" s="5">
        <f t="shared" ref="O7111:O7174" si="222">YEAR(D7111)</f>
        <v>2021</v>
      </c>
      <c r="P7111" s="5" t="str">
        <f t="shared" ref="P7111:P7174" si="223">TEXT(D7111, "mmm")</f>
        <v>Oct</v>
      </c>
    </row>
    <row r="7112" spans="2:16" ht="14.25" customHeight="1" x14ac:dyDescent="0.4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c r="O7112" s="5">
        <f t="shared" si="222"/>
        <v>2021</v>
      </c>
      <c r="P7112" s="5" t="str">
        <f t="shared" si="223"/>
        <v>Oct</v>
      </c>
    </row>
    <row r="7113" spans="2:16" ht="14.25" customHeight="1" x14ac:dyDescent="0.4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c r="O7113" s="5">
        <f t="shared" si="222"/>
        <v>2021</v>
      </c>
      <c r="P7113" s="5" t="str">
        <f t="shared" si="223"/>
        <v>Nov</v>
      </c>
    </row>
    <row r="7114" spans="2:16" ht="14.25" customHeight="1" x14ac:dyDescent="0.4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c r="O7114" s="5">
        <f t="shared" si="222"/>
        <v>2021</v>
      </c>
      <c r="P7114" s="5" t="str">
        <f t="shared" si="223"/>
        <v>Nov</v>
      </c>
    </row>
    <row r="7115" spans="2:16" ht="14.25" customHeight="1" x14ac:dyDescent="0.4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c r="O7115" s="5">
        <f t="shared" si="222"/>
        <v>2021</v>
      </c>
      <c r="P7115" s="5" t="str">
        <f t="shared" si="223"/>
        <v>Nov</v>
      </c>
    </row>
    <row r="7116" spans="2:16" ht="14.25" customHeight="1" x14ac:dyDescent="0.4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c r="O7116" s="5">
        <f t="shared" si="222"/>
        <v>2021</v>
      </c>
      <c r="P7116" s="5" t="str">
        <f t="shared" si="223"/>
        <v>Nov</v>
      </c>
    </row>
    <row r="7117" spans="2:16" ht="14.25" customHeight="1" x14ac:dyDescent="0.4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c r="O7117" s="5">
        <f t="shared" si="222"/>
        <v>2021</v>
      </c>
      <c r="P7117" s="5" t="str">
        <f t="shared" si="223"/>
        <v>Nov</v>
      </c>
    </row>
    <row r="7118" spans="2:16" ht="14.25" customHeight="1" x14ac:dyDescent="0.4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c r="O7118" s="5">
        <f t="shared" si="222"/>
        <v>2021</v>
      </c>
      <c r="P7118" s="5" t="str">
        <f t="shared" si="223"/>
        <v>Nov</v>
      </c>
    </row>
    <row r="7119" spans="2:16" ht="14.25" customHeight="1" x14ac:dyDescent="0.4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c r="O7119" s="5">
        <f t="shared" si="222"/>
        <v>2021</v>
      </c>
      <c r="P7119" s="5" t="str">
        <f t="shared" si="223"/>
        <v>Dec</v>
      </c>
    </row>
    <row r="7120" spans="2:16" ht="14.25" customHeight="1" x14ac:dyDescent="0.4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c r="O7120" s="5">
        <f t="shared" si="222"/>
        <v>2021</v>
      </c>
      <c r="P7120" s="5" t="str">
        <f t="shared" si="223"/>
        <v>Dec</v>
      </c>
    </row>
    <row r="7121" spans="2:16" ht="14.25" customHeight="1" x14ac:dyDescent="0.4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c r="O7121" s="5">
        <f t="shared" si="222"/>
        <v>2021</v>
      </c>
      <c r="P7121" s="5" t="str">
        <f t="shared" si="223"/>
        <v>Dec</v>
      </c>
    </row>
    <row r="7122" spans="2:16" ht="14.25" customHeight="1" x14ac:dyDescent="0.4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c r="O7122" s="5">
        <f t="shared" si="222"/>
        <v>2021</v>
      </c>
      <c r="P7122" s="5" t="str">
        <f t="shared" si="223"/>
        <v>Dec</v>
      </c>
    </row>
    <row r="7123" spans="2:16" ht="14.25" customHeight="1" x14ac:dyDescent="0.4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c r="O7123" s="5">
        <f t="shared" si="222"/>
        <v>2021</v>
      </c>
      <c r="P7123" s="5" t="str">
        <f t="shared" si="223"/>
        <v>Dec</v>
      </c>
    </row>
    <row r="7124" spans="2:16" ht="14.25" customHeight="1" x14ac:dyDescent="0.4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c r="O7124" s="5">
        <f t="shared" si="222"/>
        <v>2021</v>
      </c>
      <c r="P7124" s="5" t="str">
        <f t="shared" si="223"/>
        <v>Dec</v>
      </c>
    </row>
    <row r="7125" spans="2:16" ht="14.25" customHeight="1" x14ac:dyDescent="0.4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c r="O7125" s="5">
        <f t="shared" si="222"/>
        <v>2021</v>
      </c>
      <c r="P7125" s="5" t="str">
        <f t="shared" si="223"/>
        <v>Jan</v>
      </c>
    </row>
    <row r="7126" spans="2:16" ht="14.25" customHeight="1" x14ac:dyDescent="0.4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c r="O7126" s="5">
        <f t="shared" si="222"/>
        <v>2021</v>
      </c>
      <c r="P7126" s="5" t="str">
        <f t="shared" si="223"/>
        <v>Jan</v>
      </c>
    </row>
    <row r="7127" spans="2:16" ht="14.25" customHeight="1" x14ac:dyDescent="0.4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c r="O7127" s="5">
        <f t="shared" si="222"/>
        <v>2021</v>
      </c>
      <c r="P7127" s="5" t="str">
        <f t="shared" si="223"/>
        <v>Jan</v>
      </c>
    </row>
    <row r="7128" spans="2:16" ht="14.25" customHeight="1" x14ac:dyDescent="0.4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c r="O7128" s="5">
        <f t="shared" si="222"/>
        <v>2021</v>
      </c>
      <c r="P7128" s="5" t="str">
        <f t="shared" si="223"/>
        <v>Jan</v>
      </c>
    </row>
    <row r="7129" spans="2:16" ht="14.25" customHeight="1" x14ac:dyDescent="0.4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c r="O7129" s="5">
        <f t="shared" si="222"/>
        <v>2021</v>
      </c>
      <c r="P7129" s="5" t="str">
        <f t="shared" si="223"/>
        <v>Jan</v>
      </c>
    </row>
    <row r="7130" spans="2:16" ht="14.25" customHeight="1" x14ac:dyDescent="0.4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c r="O7130" s="5">
        <f t="shared" si="222"/>
        <v>2021</v>
      </c>
      <c r="P7130" s="5" t="str">
        <f t="shared" si="223"/>
        <v>Jan</v>
      </c>
    </row>
    <row r="7131" spans="2:16" ht="14.25" customHeight="1" x14ac:dyDescent="0.4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c r="O7131" s="5">
        <f t="shared" si="222"/>
        <v>2021</v>
      </c>
      <c r="P7131" s="5" t="str">
        <f t="shared" si="223"/>
        <v>Feb</v>
      </c>
    </row>
    <row r="7132" spans="2:16" ht="14.25" customHeight="1" x14ac:dyDescent="0.4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c r="O7132" s="5">
        <f t="shared" si="222"/>
        <v>2021</v>
      </c>
      <c r="P7132" s="5" t="str">
        <f t="shared" si="223"/>
        <v>Feb</v>
      </c>
    </row>
    <row r="7133" spans="2:16" ht="14.25" customHeight="1" x14ac:dyDescent="0.4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c r="O7133" s="5">
        <f t="shared" si="222"/>
        <v>2021</v>
      </c>
      <c r="P7133" s="5" t="str">
        <f t="shared" si="223"/>
        <v>Feb</v>
      </c>
    </row>
    <row r="7134" spans="2:16" ht="14.25" customHeight="1" x14ac:dyDescent="0.4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c r="O7134" s="5">
        <f t="shared" si="222"/>
        <v>2021</v>
      </c>
      <c r="P7134" s="5" t="str">
        <f t="shared" si="223"/>
        <v>Feb</v>
      </c>
    </row>
    <row r="7135" spans="2:16" ht="14.25" customHeight="1" x14ac:dyDescent="0.4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c r="O7135" s="5">
        <f t="shared" si="222"/>
        <v>2021</v>
      </c>
      <c r="P7135" s="5" t="str">
        <f t="shared" si="223"/>
        <v>Feb</v>
      </c>
    </row>
    <row r="7136" spans="2:16" ht="14.25" customHeight="1" x14ac:dyDescent="0.4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c r="O7136" s="5">
        <f t="shared" si="222"/>
        <v>2021</v>
      </c>
      <c r="P7136" s="5" t="str">
        <f t="shared" si="223"/>
        <v>Feb</v>
      </c>
    </row>
    <row r="7137" spans="2:16" ht="14.25" customHeight="1" x14ac:dyDescent="0.4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c r="O7137" s="5">
        <f t="shared" si="222"/>
        <v>2021</v>
      </c>
      <c r="P7137" s="5" t="str">
        <f t="shared" si="223"/>
        <v>Mar</v>
      </c>
    </row>
    <row r="7138" spans="2:16" ht="14.25" customHeight="1" x14ac:dyDescent="0.4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c r="O7138" s="5">
        <f t="shared" si="222"/>
        <v>2021</v>
      </c>
      <c r="P7138" s="5" t="str">
        <f t="shared" si="223"/>
        <v>Mar</v>
      </c>
    </row>
    <row r="7139" spans="2:16" ht="14.25" customHeight="1" x14ac:dyDescent="0.4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c r="O7139" s="5">
        <f t="shared" si="222"/>
        <v>2021</v>
      </c>
      <c r="P7139" s="5" t="str">
        <f t="shared" si="223"/>
        <v>Mar</v>
      </c>
    </row>
    <row r="7140" spans="2:16" ht="14.25" customHeight="1" x14ac:dyDescent="0.4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c r="O7140" s="5">
        <f t="shared" si="222"/>
        <v>2021</v>
      </c>
      <c r="P7140" s="5" t="str">
        <f t="shared" si="223"/>
        <v>Mar</v>
      </c>
    </row>
    <row r="7141" spans="2:16" ht="14.25" customHeight="1" x14ac:dyDescent="0.4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c r="O7141" s="5">
        <f t="shared" si="222"/>
        <v>2021</v>
      </c>
      <c r="P7141" s="5" t="str">
        <f t="shared" si="223"/>
        <v>Mar</v>
      </c>
    </row>
    <row r="7142" spans="2:16" ht="14.25" customHeight="1" x14ac:dyDescent="0.4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c r="O7142" s="5">
        <f t="shared" si="222"/>
        <v>2021</v>
      </c>
      <c r="P7142" s="5" t="str">
        <f t="shared" si="223"/>
        <v>Mar</v>
      </c>
    </row>
    <row r="7143" spans="2:16" ht="14.25" customHeight="1" x14ac:dyDescent="0.4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c r="O7143" s="5">
        <f t="shared" si="222"/>
        <v>2021</v>
      </c>
      <c r="P7143" s="5" t="str">
        <f t="shared" si="223"/>
        <v>Apr</v>
      </c>
    </row>
    <row r="7144" spans="2:16" ht="14.25" customHeight="1" x14ac:dyDescent="0.4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c r="O7144" s="5">
        <f t="shared" si="222"/>
        <v>2021</v>
      </c>
      <c r="P7144" s="5" t="str">
        <f t="shared" si="223"/>
        <v>Apr</v>
      </c>
    </row>
    <row r="7145" spans="2:16" ht="14.25" customHeight="1" x14ac:dyDescent="0.4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c r="O7145" s="5">
        <f t="shared" si="222"/>
        <v>2021</v>
      </c>
      <c r="P7145" s="5" t="str">
        <f t="shared" si="223"/>
        <v>Apr</v>
      </c>
    </row>
    <row r="7146" spans="2:16" ht="14.25" customHeight="1" x14ac:dyDescent="0.4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c r="O7146" s="5">
        <f t="shared" si="222"/>
        <v>2021</v>
      </c>
      <c r="P7146" s="5" t="str">
        <f t="shared" si="223"/>
        <v>Apr</v>
      </c>
    </row>
    <row r="7147" spans="2:16" ht="14.25" customHeight="1" x14ac:dyDescent="0.4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c r="O7147" s="5">
        <f t="shared" si="222"/>
        <v>2021</v>
      </c>
      <c r="P7147" s="5" t="str">
        <f t="shared" si="223"/>
        <v>Apr</v>
      </c>
    </row>
    <row r="7148" spans="2:16" ht="14.25" customHeight="1" x14ac:dyDescent="0.4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c r="O7148" s="5">
        <f t="shared" si="222"/>
        <v>2021</v>
      </c>
      <c r="P7148" s="5" t="str">
        <f t="shared" si="223"/>
        <v>Apr</v>
      </c>
    </row>
    <row r="7149" spans="2:16" ht="14.25" customHeight="1" x14ac:dyDescent="0.4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c r="O7149" s="5">
        <f t="shared" si="222"/>
        <v>2021</v>
      </c>
      <c r="P7149" s="5" t="str">
        <f t="shared" si="223"/>
        <v>May</v>
      </c>
    </row>
    <row r="7150" spans="2:16" ht="14.25" customHeight="1" x14ac:dyDescent="0.4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c r="O7150" s="5">
        <f t="shared" si="222"/>
        <v>2021</v>
      </c>
      <c r="P7150" s="5" t="str">
        <f t="shared" si="223"/>
        <v>May</v>
      </c>
    </row>
    <row r="7151" spans="2:16" ht="14.25" customHeight="1" x14ac:dyDescent="0.4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c r="O7151" s="5">
        <f t="shared" si="222"/>
        <v>2021</v>
      </c>
      <c r="P7151" s="5" t="str">
        <f t="shared" si="223"/>
        <v>May</v>
      </c>
    </row>
    <row r="7152" spans="2:16" ht="14.25" customHeight="1" x14ac:dyDescent="0.4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c r="O7152" s="5">
        <f t="shared" si="222"/>
        <v>2021</v>
      </c>
      <c r="P7152" s="5" t="str">
        <f t="shared" si="223"/>
        <v>May</v>
      </c>
    </row>
    <row r="7153" spans="2:16" ht="14.25" customHeight="1" x14ac:dyDescent="0.4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c r="O7153" s="5">
        <f t="shared" si="222"/>
        <v>2021</v>
      </c>
      <c r="P7153" s="5" t="str">
        <f t="shared" si="223"/>
        <v>May</v>
      </c>
    </row>
    <row r="7154" spans="2:16" ht="14.25" customHeight="1" x14ac:dyDescent="0.4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c r="O7154" s="5">
        <f t="shared" si="222"/>
        <v>2021</v>
      </c>
      <c r="P7154" s="5" t="str">
        <f t="shared" si="223"/>
        <v>May</v>
      </c>
    </row>
    <row r="7155" spans="2:16" ht="14.25" customHeight="1" x14ac:dyDescent="0.4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c r="O7155" s="5">
        <f t="shared" si="222"/>
        <v>2021</v>
      </c>
      <c r="P7155" s="5" t="str">
        <f t="shared" si="223"/>
        <v>Jun</v>
      </c>
    </row>
    <row r="7156" spans="2:16" ht="14.25" customHeight="1" x14ac:dyDescent="0.4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c r="O7156" s="5">
        <f t="shared" si="222"/>
        <v>2021</v>
      </c>
      <c r="P7156" s="5" t="str">
        <f t="shared" si="223"/>
        <v>Jun</v>
      </c>
    </row>
    <row r="7157" spans="2:16" ht="14.25" customHeight="1" x14ac:dyDescent="0.4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c r="O7157" s="5">
        <f t="shared" si="222"/>
        <v>2021</v>
      </c>
      <c r="P7157" s="5" t="str">
        <f t="shared" si="223"/>
        <v>Jun</v>
      </c>
    </row>
    <row r="7158" spans="2:16" ht="14.25" customHeight="1" x14ac:dyDescent="0.4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c r="O7158" s="5">
        <f t="shared" si="222"/>
        <v>2021</v>
      </c>
      <c r="P7158" s="5" t="str">
        <f t="shared" si="223"/>
        <v>Jun</v>
      </c>
    </row>
    <row r="7159" spans="2:16" ht="14.25" customHeight="1" x14ac:dyDescent="0.4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c r="O7159" s="5">
        <f t="shared" si="222"/>
        <v>2021</v>
      </c>
      <c r="P7159" s="5" t="str">
        <f t="shared" si="223"/>
        <v>Jun</v>
      </c>
    </row>
    <row r="7160" spans="2:16" ht="14.25" customHeight="1" x14ac:dyDescent="0.4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c r="O7160" s="5">
        <f t="shared" si="222"/>
        <v>2021</v>
      </c>
      <c r="P7160" s="5" t="str">
        <f t="shared" si="223"/>
        <v>Jun</v>
      </c>
    </row>
    <row r="7161" spans="2:16" ht="14.25" customHeight="1" x14ac:dyDescent="0.4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c r="O7161" s="5">
        <f t="shared" si="222"/>
        <v>2021</v>
      </c>
      <c r="P7161" s="5" t="str">
        <f t="shared" si="223"/>
        <v>Jul</v>
      </c>
    </row>
    <row r="7162" spans="2:16" ht="14.25" customHeight="1" x14ac:dyDescent="0.4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c r="O7162" s="5">
        <f t="shared" si="222"/>
        <v>2021</v>
      </c>
      <c r="P7162" s="5" t="str">
        <f t="shared" si="223"/>
        <v>Jul</v>
      </c>
    </row>
    <row r="7163" spans="2:16" ht="14.25" customHeight="1" x14ac:dyDescent="0.4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c r="O7163" s="5">
        <f t="shared" si="222"/>
        <v>2021</v>
      </c>
      <c r="P7163" s="5" t="str">
        <f t="shared" si="223"/>
        <v>Jul</v>
      </c>
    </row>
    <row r="7164" spans="2:16" ht="14.25" customHeight="1" x14ac:dyDescent="0.4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c r="O7164" s="5">
        <f t="shared" si="222"/>
        <v>2021</v>
      </c>
      <c r="P7164" s="5" t="str">
        <f t="shared" si="223"/>
        <v>Jul</v>
      </c>
    </row>
    <row r="7165" spans="2:16" ht="14.25" customHeight="1" x14ac:dyDescent="0.4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c r="O7165" s="5">
        <f t="shared" si="222"/>
        <v>2021</v>
      </c>
      <c r="P7165" s="5" t="str">
        <f t="shared" si="223"/>
        <v>Jul</v>
      </c>
    </row>
    <row r="7166" spans="2:16" ht="14.25" customHeight="1" x14ac:dyDescent="0.4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c r="O7166" s="5">
        <f t="shared" si="222"/>
        <v>2021</v>
      </c>
      <c r="P7166" s="5" t="str">
        <f t="shared" si="223"/>
        <v>Jul</v>
      </c>
    </row>
    <row r="7167" spans="2:16" ht="14.25" customHeight="1" x14ac:dyDescent="0.4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c r="O7167" s="5">
        <f t="shared" si="222"/>
        <v>2021</v>
      </c>
      <c r="P7167" s="5" t="str">
        <f t="shared" si="223"/>
        <v>Aug</v>
      </c>
    </row>
    <row r="7168" spans="2:16" ht="14.25" customHeight="1" x14ac:dyDescent="0.4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c r="O7168" s="5">
        <f t="shared" si="222"/>
        <v>2021</v>
      </c>
      <c r="P7168" s="5" t="str">
        <f t="shared" si="223"/>
        <v>Aug</v>
      </c>
    </row>
    <row r="7169" spans="2:16" ht="14.25" customHeight="1" x14ac:dyDescent="0.4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c r="O7169" s="5">
        <f t="shared" si="222"/>
        <v>2021</v>
      </c>
      <c r="P7169" s="5" t="str">
        <f t="shared" si="223"/>
        <v>Aug</v>
      </c>
    </row>
    <row r="7170" spans="2:16" ht="14.25" customHeight="1" x14ac:dyDescent="0.4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c r="O7170" s="5">
        <f t="shared" si="222"/>
        <v>2021</v>
      </c>
      <c r="P7170" s="5" t="str">
        <f t="shared" si="223"/>
        <v>Aug</v>
      </c>
    </row>
    <row r="7171" spans="2:16" ht="14.25" customHeight="1" x14ac:dyDescent="0.4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c r="O7171" s="5">
        <f t="shared" si="222"/>
        <v>2021</v>
      </c>
      <c r="P7171" s="5" t="str">
        <f t="shared" si="223"/>
        <v>Aug</v>
      </c>
    </row>
    <row r="7172" spans="2:16" ht="14.25" customHeight="1" x14ac:dyDescent="0.4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c r="O7172" s="5">
        <f t="shared" si="222"/>
        <v>2021</v>
      </c>
      <c r="P7172" s="5" t="str">
        <f t="shared" si="223"/>
        <v>Aug</v>
      </c>
    </row>
    <row r="7173" spans="2:16" ht="14.25" customHeight="1" x14ac:dyDescent="0.4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c r="O7173" s="5">
        <f t="shared" si="222"/>
        <v>2021</v>
      </c>
      <c r="P7173" s="5" t="str">
        <f t="shared" si="223"/>
        <v>Sep</v>
      </c>
    </row>
    <row r="7174" spans="2:16" ht="14.25" customHeight="1" x14ac:dyDescent="0.4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c r="O7174" s="5">
        <f t="shared" si="222"/>
        <v>2021</v>
      </c>
      <c r="P7174" s="5" t="str">
        <f t="shared" si="223"/>
        <v>Sep</v>
      </c>
    </row>
    <row r="7175" spans="2:16" ht="14.25" customHeight="1" x14ac:dyDescent="0.4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c r="O7175" s="5">
        <f t="shared" ref="O7175:O7238" si="224">YEAR(D7175)</f>
        <v>2021</v>
      </c>
      <c r="P7175" s="5" t="str">
        <f t="shared" ref="P7175:P7238" si="225">TEXT(D7175, "mmm")</f>
        <v>Sep</v>
      </c>
    </row>
    <row r="7176" spans="2:16" ht="14.25" customHeight="1" x14ac:dyDescent="0.4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c r="O7176" s="5">
        <f t="shared" si="224"/>
        <v>2021</v>
      </c>
      <c r="P7176" s="5" t="str">
        <f t="shared" si="225"/>
        <v>Sep</v>
      </c>
    </row>
    <row r="7177" spans="2:16" ht="14.25" customHeight="1" x14ac:dyDescent="0.4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c r="O7177" s="5">
        <f t="shared" si="224"/>
        <v>2021</v>
      </c>
      <c r="P7177" s="5" t="str">
        <f t="shared" si="225"/>
        <v>Sep</v>
      </c>
    </row>
    <row r="7178" spans="2:16" ht="14.25" customHeight="1" x14ac:dyDescent="0.4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c r="O7178" s="5">
        <f t="shared" si="224"/>
        <v>2021</v>
      </c>
      <c r="P7178" s="5" t="str">
        <f t="shared" si="225"/>
        <v>Sep</v>
      </c>
    </row>
    <row r="7179" spans="2:16" ht="14.25" customHeight="1" x14ac:dyDescent="0.4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c r="O7179" s="5">
        <f t="shared" si="224"/>
        <v>2021</v>
      </c>
      <c r="P7179" s="5" t="str">
        <f t="shared" si="225"/>
        <v>Oct</v>
      </c>
    </row>
    <row r="7180" spans="2:16" ht="14.25" customHeight="1" x14ac:dyDescent="0.4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c r="O7180" s="5">
        <f t="shared" si="224"/>
        <v>2021</v>
      </c>
      <c r="P7180" s="5" t="str">
        <f t="shared" si="225"/>
        <v>Oct</v>
      </c>
    </row>
    <row r="7181" spans="2:16" ht="14.25" customHeight="1" x14ac:dyDescent="0.4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c r="O7181" s="5">
        <f t="shared" si="224"/>
        <v>2021</v>
      </c>
      <c r="P7181" s="5" t="str">
        <f t="shared" si="225"/>
        <v>Oct</v>
      </c>
    </row>
    <row r="7182" spans="2:16" ht="14.25" customHeight="1" x14ac:dyDescent="0.4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c r="O7182" s="5">
        <f t="shared" si="224"/>
        <v>2021</v>
      </c>
      <c r="P7182" s="5" t="str">
        <f t="shared" si="225"/>
        <v>Oct</v>
      </c>
    </row>
    <row r="7183" spans="2:16" ht="14.25" customHeight="1" x14ac:dyDescent="0.4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c r="O7183" s="5">
        <f t="shared" si="224"/>
        <v>2021</v>
      </c>
      <c r="P7183" s="5" t="str">
        <f t="shared" si="225"/>
        <v>Oct</v>
      </c>
    </row>
    <row r="7184" spans="2:16" ht="14.25" customHeight="1" x14ac:dyDescent="0.4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c r="O7184" s="5">
        <f t="shared" si="224"/>
        <v>2021</v>
      </c>
      <c r="P7184" s="5" t="str">
        <f t="shared" si="225"/>
        <v>Oct</v>
      </c>
    </row>
    <row r="7185" spans="2:16" ht="14.25" customHeight="1" x14ac:dyDescent="0.4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c r="O7185" s="5">
        <f t="shared" si="224"/>
        <v>2021</v>
      </c>
      <c r="P7185" s="5" t="str">
        <f t="shared" si="225"/>
        <v>Nov</v>
      </c>
    </row>
    <row r="7186" spans="2:16" ht="14.25" customHeight="1" x14ac:dyDescent="0.4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c r="O7186" s="5">
        <f t="shared" si="224"/>
        <v>2021</v>
      </c>
      <c r="P7186" s="5" t="str">
        <f t="shared" si="225"/>
        <v>Nov</v>
      </c>
    </row>
    <row r="7187" spans="2:16" ht="14.25" customHeight="1" x14ac:dyDescent="0.4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c r="O7187" s="5">
        <f t="shared" si="224"/>
        <v>2021</v>
      </c>
      <c r="P7187" s="5" t="str">
        <f t="shared" si="225"/>
        <v>Nov</v>
      </c>
    </row>
    <row r="7188" spans="2:16" ht="14.25" customHeight="1" x14ac:dyDescent="0.4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c r="O7188" s="5">
        <f t="shared" si="224"/>
        <v>2021</v>
      </c>
      <c r="P7188" s="5" t="str">
        <f t="shared" si="225"/>
        <v>Nov</v>
      </c>
    </row>
    <row r="7189" spans="2:16" ht="14.25" customHeight="1" x14ac:dyDescent="0.4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c r="O7189" s="5">
        <f t="shared" si="224"/>
        <v>2021</v>
      </c>
      <c r="P7189" s="5" t="str">
        <f t="shared" si="225"/>
        <v>Nov</v>
      </c>
    </row>
    <row r="7190" spans="2:16" ht="14.25" customHeight="1" x14ac:dyDescent="0.4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c r="O7190" s="5">
        <f t="shared" si="224"/>
        <v>2021</v>
      </c>
      <c r="P7190" s="5" t="str">
        <f t="shared" si="225"/>
        <v>Nov</v>
      </c>
    </row>
    <row r="7191" spans="2:16" ht="14.25" customHeight="1" x14ac:dyDescent="0.4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c r="O7191" s="5">
        <f t="shared" si="224"/>
        <v>2021</v>
      </c>
      <c r="P7191" s="5" t="str">
        <f t="shared" si="225"/>
        <v>Dec</v>
      </c>
    </row>
    <row r="7192" spans="2:16" ht="14.25" customHeight="1" x14ac:dyDescent="0.4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c r="O7192" s="5">
        <f t="shared" si="224"/>
        <v>2021</v>
      </c>
      <c r="P7192" s="5" t="str">
        <f t="shared" si="225"/>
        <v>Dec</v>
      </c>
    </row>
    <row r="7193" spans="2:16" ht="14.25" customHeight="1" x14ac:dyDescent="0.4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c r="O7193" s="5">
        <f t="shared" si="224"/>
        <v>2021</v>
      </c>
      <c r="P7193" s="5" t="str">
        <f t="shared" si="225"/>
        <v>Dec</v>
      </c>
    </row>
    <row r="7194" spans="2:16" ht="14.25" customHeight="1" x14ac:dyDescent="0.4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c r="O7194" s="5">
        <f t="shared" si="224"/>
        <v>2021</v>
      </c>
      <c r="P7194" s="5" t="str">
        <f t="shared" si="225"/>
        <v>Dec</v>
      </c>
    </row>
    <row r="7195" spans="2:16" ht="14.25" customHeight="1" x14ac:dyDescent="0.4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c r="O7195" s="5">
        <f t="shared" si="224"/>
        <v>2021</v>
      </c>
      <c r="P7195" s="5" t="str">
        <f t="shared" si="225"/>
        <v>Dec</v>
      </c>
    </row>
    <row r="7196" spans="2:16" ht="14.25" customHeight="1" x14ac:dyDescent="0.4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c r="O7196" s="5">
        <f t="shared" si="224"/>
        <v>2021</v>
      </c>
      <c r="P7196" s="5" t="str">
        <f t="shared" si="225"/>
        <v>Dec</v>
      </c>
    </row>
    <row r="7197" spans="2:16" ht="14.25" customHeight="1" x14ac:dyDescent="0.4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c r="O7197" s="5">
        <f t="shared" si="224"/>
        <v>2021</v>
      </c>
      <c r="P7197" s="5" t="str">
        <f t="shared" si="225"/>
        <v>Jan</v>
      </c>
    </row>
    <row r="7198" spans="2:16" ht="14.25" customHeight="1" x14ac:dyDescent="0.4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c r="O7198" s="5">
        <f t="shared" si="224"/>
        <v>2021</v>
      </c>
      <c r="P7198" s="5" t="str">
        <f t="shared" si="225"/>
        <v>Jan</v>
      </c>
    </row>
    <row r="7199" spans="2:16" ht="14.25" customHeight="1" x14ac:dyDescent="0.4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c r="O7199" s="5">
        <f t="shared" si="224"/>
        <v>2021</v>
      </c>
      <c r="P7199" s="5" t="str">
        <f t="shared" si="225"/>
        <v>Jan</v>
      </c>
    </row>
    <row r="7200" spans="2:16" ht="14.25" customHeight="1" x14ac:dyDescent="0.4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c r="O7200" s="5">
        <f t="shared" si="224"/>
        <v>2021</v>
      </c>
      <c r="P7200" s="5" t="str">
        <f t="shared" si="225"/>
        <v>Jan</v>
      </c>
    </row>
    <row r="7201" spans="2:16" ht="14.25" customHeight="1" x14ac:dyDescent="0.4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c r="O7201" s="5">
        <f t="shared" si="224"/>
        <v>2021</v>
      </c>
      <c r="P7201" s="5" t="str">
        <f t="shared" si="225"/>
        <v>Jan</v>
      </c>
    </row>
    <row r="7202" spans="2:16" ht="14.25" customHeight="1" x14ac:dyDescent="0.4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c r="O7202" s="5">
        <f t="shared" si="224"/>
        <v>2021</v>
      </c>
      <c r="P7202" s="5" t="str">
        <f t="shared" si="225"/>
        <v>Jan</v>
      </c>
    </row>
    <row r="7203" spans="2:16" ht="14.25" customHeight="1" x14ac:dyDescent="0.4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c r="O7203" s="5">
        <f t="shared" si="224"/>
        <v>2021</v>
      </c>
      <c r="P7203" s="5" t="str">
        <f t="shared" si="225"/>
        <v>Feb</v>
      </c>
    </row>
    <row r="7204" spans="2:16" ht="14.25" customHeight="1" x14ac:dyDescent="0.4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c r="O7204" s="5">
        <f t="shared" si="224"/>
        <v>2021</v>
      </c>
      <c r="P7204" s="5" t="str">
        <f t="shared" si="225"/>
        <v>Feb</v>
      </c>
    </row>
    <row r="7205" spans="2:16" ht="14.25" customHeight="1" x14ac:dyDescent="0.4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c r="O7205" s="5">
        <f t="shared" si="224"/>
        <v>2021</v>
      </c>
      <c r="P7205" s="5" t="str">
        <f t="shared" si="225"/>
        <v>Feb</v>
      </c>
    </row>
    <row r="7206" spans="2:16" ht="14.25" customHeight="1" x14ac:dyDescent="0.4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c r="O7206" s="5">
        <f t="shared" si="224"/>
        <v>2021</v>
      </c>
      <c r="P7206" s="5" t="str">
        <f t="shared" si="225"/>
        <v>Feb</v>
      </c>
    </row>
    <row r="7207" spans="2:16" ht="14.25" customHeight="1" x14ac:dyDescent="0.4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c r="O7207" s="5">
        <f t="shared" si="224"/>
        <v>2021</v>
      </c>
      <c r="P7207" s="5" t="str">
        <f t="shared" si="225"/>
        <v>Feb</v>
      </c>
    </row>
    <row r="7208" spans="2:16" ht="14.25" customHeight="1" x14ac:dyDescent="0.4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c r="O7208" s="5">
        <f t="shared" si="224"/>
        <v>2021</v>
      </c>
      <c r="P7208" s="5" t="str">
        <f t="shared" si="225"/>
        <v>Feb</v>
      </c>
    </row>
    <row r="7209" spans="2:16" ht="14.25" customHeight="1" x14ac:dyDescent="0.4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c r="O7209" s="5">
        <f t="shared" si="224"/>
        <v>2021</v>
      </c>
      <c r="P7209" s="5" t="str">
        <f t="shared" si="225"/>
        <v>Mar</v>
      </c>
    </row>
    <row r="7210" spans="2:16" ht="14.25" customHeight="1" x14ac:dyDescent="0.4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c r="O7210" s="5">
        <f t="shared" si="224"/>
        <v>2021</v>
      </c>
      <c r="P7210" s="5" t="str">
        <f t="shared" si="225"/>
        <v>Mar</v>
      </c>
    </row>
    <row r="7211" spans="2:16" ht="14.25" customHeight="1" x14ac:dyDescent="0.4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c r="O7211" s="5">
        <f t="shared" si="224"/>
        <v>2021</v>
      </c>
      <c r="P7211" s="5" t="str">
        <f t="shared" si="225"/>
        <v>Mar</v>
      </c>
    </row>
    <row r="7212" spans="2:16" ht="14.25" customHeight="1" x14ac:dyDescent="0.4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c r="O7212" s="5">
        <f t="shared" si="224"/>
        <v>2021</v>
      </c>
      <c r="P7212" s="5" t="str">
        <f t="shared" si="225"/>
        <v>Mar</v>
      </c>
    </row>
    <row r="7213" spans="2:16" ht="14.25" customHeight="1" x14ac:dyDescent="0.4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c r="O7213" s="5">
        <f t="shared" si="224"/>
        <v>2021</v>
      </c>
      <c r="P7213" s="5" t="str">
        <f t="shared" si="225"/>
        <v>Mar</v>
      </c>
    </row>
    <row r="7214" spans="2:16" ht="14.25" customHeight="1" x14ac:dyDescent="0.4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c r="O7214" s="5">
        <f t="shared" si="224"/>
        <v>2021</v>
      </c>
      <c r="P7214" s="5" t="str">
        <f t="shared" si="225"/>
        <v>Mar</v>
      </c>
    </row>
    <row r="7215" spans="2:16" ht="14.25" customHeight="1" x14ac:dyDescent="0.4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c r="O7215" s="5">
        <f t="shared" si="224"/>
        <v>2021</v>
      </c>
      <c r="P7215" s="5" t="str">
        <f t="shared" si="225"/>
        <v>Apr</v>
      </c>
    </row>
    <row r="7216" spans="2:16" ht="14.25" customHeight="1" x14ac:dyDescent="0.4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c r="O7216" s="5">
        <f t="shared" si="224"/>
        <v>2021</v>
      </c>
      <c r="P7216" s="5" t="str">
        <f t="shared" si="225"/>
        <v>Apr</v>
      </c>
    </row>
    <row r="7217" spans="2:16" ht="14.25" customHeight="1" x14ac:dyDescent="0.4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c r="O7217" s="5">
        <f t="shared" si="224"/>
        <v>2021</v>
      </c>
      <c r="P7217" s="5" t="str">
        <f t="shared" si="225"/>
        <v>Apr</v>
      </c>
    </row>
    <row r="7218" spans="2:16" ht="14.25" customHeight="1" x14ac:dyDescent="0.4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c r="O7218" s="5">
        <f t="shared" si="224"/>
        <v>2021</v>
      </c>
      <c r="P7218" s="5" t="str">
        <f t="shared" si="225"/>
        <v>Apr</v>
      </c>
    </row>
    <row r="7219" spans="2:16" ht="14.25" customHeight="1" x14ac:dyDescent="0.4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c r="O7219" s="5">
        <f t="shared" si="224"/>
        <v>2021</v>
      </c>
      <c r="P7219" s="5" t="str">
        <f t="shared" si="225"/>
        <v>Apr</v>
      </c>
    </row>
    <row r="7220" spans="2:16" ht="14.25" customHeight="1" x14ac:dyDescent="0.4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c r="O7220" s="5">
        <f t="shared" si="224"/>
        <v>2021</v>
      </c>
      <c r="P7220" s="5" t="str">
        <f t="shared" si="225"/>
        <v>Apr</v>
      </c>
    </row>
    <row r="7221" spans="2:16" ht="14.25" customHeight="1" x14ac:dyDescent="0.4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c r="O7221" s="5">
        <f t="shared" si="224"/>
        <v>2021</v>
      </c>
      <c r="P7221" s="5" t="str">
        <f t="shared" si="225"/>
        <v>May</v>
      </c>
    </row>
    <row r="7222" spans="2:16" ht="14.25" customHeight="1" x14ac:dyDescent="0.4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c r="O7222" s="5">
        <f t="shared" si="224"/>
        <v>2021</v>
      </c>
      <c r="P7222" s="5" t="str">
        <f t="shared" si="225"/>
        <v>May</v>
      </c>
    </row>
    <row r="7223" spans="2:16" ht="14.25" customHeight="1" x14ac:dyDescent="0.4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c r="O7223" s="5">
        <f t="shared" si="224"/>
        <v>2021</v>
      </c>
      <c r="P7223" s="5" t="str">
        <f t="shared" si="225"/>
        <v>May</v>
      </c>
    </row>
    <row r="7224" spans="2:16" ht="14.25" customHeight="1" x14ac:dyDescent="0.4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c r="O7224" s="5">
        <f t="shared" si="224"/>
        <v>2021</v>
      </c>
      <c r="P7224" s="5" t="str">
        <f t="shared" si="225"/>
        <v>May</v>
      </c>
    </row>
    <row r="7225" spans="2:16" ht="14.25" customHeight="1" x14ac:dyDescent="0.4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c r="O7225" s="5">
        <f t="shared" si="224"/>
        <v>2021</v>
      </c>
      <c r="P7225" s="5" t="str">
        <f t="shared" si="225"/>
        <v>May</v>
      </c>
    </row>
    <row r="7226" spans="2:16" ht="14.25" customHeight="1" x14ac:dyDescent="0.4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c r="O7226" s="5">
        <f t="shared" si="224"/>
        <v>2021</v>
      </c>
      <c r="P7226" s="5" t="str">
        <f t="shared" si="225"/>
        <v>May</v>
      </c>
    </row>
    <row r="7227" spans="2:16" ht="14.25" customHeight="1" x14ac:dyDescent="0.4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c r="O7227" s="5">
        <f t="shared" si="224"/>
        <v>2021</v>
      </c>
      <c r="P7227" s="5" t="str">
        <f t="shared" si="225"/>
        <v>Jun</v>
      </c>
    </row>
    <row r="7228" spans="2:16" ht="14.25" customHeight="1" x14ac:dyDescent="0.4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c r="O7228" s="5">
        <f t="shared" si="224"/>
        <v>2021</v>
      </c>
      <c r="P7228" s="5" t="str">
        <f t="shared" si="225"/>
        <v>Jun</v>
      </c>
    </row>
    <row r="7229" spans="2:16" ht="14.25" customHeight="1" x14ac:dyDescent="0.4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c r="O7229" s="5">
        <f t="shared" si="224"/>
        <v>2021</v>
      </c>
      <c r="P7229" s="5" t="str">
        <f t="shared" si="225"/>
        <v>Jun</v>
      </c>
    </row>
    <row r="7230" spans="2:16" ht="14.25" customHeight="1" x14ac:dyDescent="0.4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c r="O7230" s="5">
        <f t="shared" si="224"/>
        <v>2021</v>
      </c>
      <c r="P7230" s="5" t="str">
        <f t="shared" si="225"/>
        <v>Jun</v>
      </c>
    </row>
    <row r="7231" spans="2:16" ht="14.25" customHeight="1" x14ac:dyDescent="0.4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c r="O7231" s="5">
        <f t="shared" si="224"/>
        <v>2021</v>
      </c>
      <c r="P7231" s="5" t="str">
        <f t="shared" si="225"/>
        <v>Jun</v>
      </c>
    </row>
    <row r="7232" spans="2:16" ht="14.25" customHeight="1" x14ac:dyDescent="0.4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c r="O7232" s="5">
        <f t="shared" si="224"/>
        <v>2021</v>
      </c>
      <c r="P7232" s="5" t="str">
        <f t="shared" si="225"/>
        <v>Jun</v>
      </c>
    </row>
    <row r="7233" spans="2:16" ht="14.25" customHeight="1" x14ac:dyDescent="0.4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c r="O7233" s="5">
        <f t="shared" si="224"/>
        <v>2021</v>
      </c>
      <c r="P7233" s="5" t="str">
        <f t="shared" si="225"/>
        <v>Jul</v>
      </c>
    </row>
    <row r="7234" spans="2:16" ht="14.25" customHeight="1" x14ac:dyDescent="0.4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c r="O7234" s="5">
        <f t="shared" si="224"/>
        <v>2021</v>
      </c>
      <c r="P7234" s="5" t="str">
        <f t="shared" si="225"/>
        <v>Jul</v>
      </c>
    </row>
    <row r="7235" spans="2:16" ht="14.25" customHeight="1" x14ac:dyDescent="0.4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c r="O7235" s="5">
        <f t="shared" si="224"/>
        <v>2021</v>
      </c>
      <c r="P7235" s="5" t="str">
        <f t="shared" si="225"/>
        <v>Jul</v>
      </c>
    </row>
    <row r="7236" spans="2:16" ht="14.25" customHeight="1" x14ac:dyDescent="0.4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c r="O7236" s="5">
        <f t="shared" si="224"/>
        <v>2021</v>
      </c>
      <c r="P7236" s="5" t="str">
        <f t="shared" si="225"/>
        <v>Jul</v>
      </c>
    </row>
    <row r="7237" spans="2:16" ht="14.25" customHeight="1" x14ac:dyDescent="0.4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c r="O7237" s="5">
        <f t="shared" si="224"/>
        <v>2021</v>
      </c>
      <c r="P7237" s="5" t="str">
        <f t="shared" si="225"/>
        <v>Jul</v>
      </c>
    </row>
    <row r="7238" spans="2:16" ht="14.25" customHeight="1" x14ac:dyDescent="0.4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c r="O7238" s="5">
        <f t="shared" si="224"/>
        <v>2021</v>
      </c>
      <c r="P7238" s="5" t="str">
        <f t="shared" si="225"/>
        <v>Jul</v>
      </c>
    </row>
    <row r="7239" spans="2:16" ht="14.25" customHeight="1" x14ac:dyDescent="0.4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c r="O7239" s="5">
        <f t="shared" ref="O7239:O7302" si="226">YEAR(D7239)</f>
        <v>2021</v>
      </c>
      <c r="P7239" s="5" t="str">
        <f t="shared" ref="P7239:P7302" si="227">TEXT(D7239, "mmm")</f>
        <v>Aug</v>
      </c>
    </row>
    <row r="7240" spans="2:16" ht="14.25" customHeight="1" x14ac:dyDescent="0.4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c r="O7240" s="5">
        <f t="shared" si="226"/>
        <v>2021</v>
      </c>
      <c r="P7240" s="5" t="str">
        <f t="shared" si="227"/>
        <v>Aug</v>
      </c>
    </row>
    <row r="7241" spans="2:16" ht="14.25" customHeight="1" x14ac:dyDescent="0.4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c r="O7241" s="5">
        <f t="shared" si="226"/>
        <v>2021</v>
      </c>
      <c r="P7241" s="5" t="str">
        <f t="shared" si="227"/>
        <v>Aug</v>
      </c>
    </row>
    <row r="7242" spans="2:16" ht="14.25" customHeight="1" x14ac:dyDescent="0.4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c r="O7242" s="5">
        <f t="shared" si="226"/>
        <v>2021</v>
      </c>
      <c r="P7242" s="5" t="str">
        <f t="shared" si="227"/>
        <v>Aug</v>
      </c>
    </row>
    <row r="7243" spans="2:16" ht="14.25" customHeight="1" x14ac:dyDescent="0.4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c r="O7243" s="5">
        <f t="shared" si="226"/>
        <v>2021</v>
      </c>
      <c r="P7243" s="5" t="str">
        <f t="shared" si="227"/>
        <v>Aug</v>
      </c>
    </row>
    <row r="7244" spans="2:16" ht="14.25" customHeight="1" x14ac:dyDescent="0.4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c r="O7244" s="5">
        <f t="shared" si="226"/>
        <v>2021</v>
      </c>
      <c r="P7244" s="5" t="str">
        <f t="shared" si="227"/>
        <v>Aug</v>
      </c>
    </row>
    <row r="7245" spans="2:16" ht="14.25" customHeight="1" x14ac:dyDescent="0.4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c r="O7245" s="5">
        <f t="shared" si="226"/>
        <v>2021</v>
      </c>
      <c r="P7245" s="5" t="str">
        <f t="shared" si="227"/>
        <v>Sep</v>
      </c>
    </row>
    <row r="7246" spans="2:16" ht="14.25" customHeight="1" x14ac:dyDescent="0.4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c r="O7246" s="5">
        <f t="shared" si="226"/>
        <v>2021</v>
      </c>
      <c r="P7246" s="5" t="str">
        <f t="shared" si="227"/>
        <v>Sep</v>
      </c>
    </row>
    <row r="7247" spans="2:16" ht="14.25" customHeight="1" x14ac:dyDescent="0.4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c r="O7247" s="5">
        <f t="shared" si="226"/>
        <v>2021</v>
      </c>
      <c r="P7247" s="5" t="str">
        <f t="shared" si="227"/>
        <v>Sep</v>
      </c>
    </row>
    <row r="7248" spans="2:16" ht="14.25" customHeight="1" x14ac:dyDescent="0.4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c r="O7248" s="5">
        <f t="shared" si="226"/>
        <v>2021</v>
      </c>
      <c r="P7248" s="5" t="str">
        <f t="shared" si="227"/>
        <v>Sep</v>
      </c>
    </row>
    <row r="7249" spans="2:16" ht="14.25" customHeight="1" x14ac:dyDescent="0.4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c r="O7249" s="5">
        <f t="shared" si="226"/>
        <v>2021</v>
      </c>
      <c r="P7249" s="5" t="str">
        <f t="shared" si="227"/>
        <v>Sep</v>
      </c>
    </row>
    <row r="7250" spans="2:16" ht="14.25" customHeight="1" x14ac:dyDescent="0.4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c r="O7250" s="5">
        <f t="shared" si="226"/>
        <v>2021</v>
      </c>
      <c r="P7250" s="5" t="str">
        <f t="shared" si="227"/>
        <v>Sep</v>
      </c>
    </row>
    <row r="7251" spans="2:16" ht="14.25" customHeight="1" x14ac:dyDescent="0.4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c r="O7251" s="5">
        <f t="shared" si="226"/>
        <v>2021</v>
      </c>
      <c r="P7251" s="5" t="str">
        <f t="shared" si="227"/>
        <v>Oct</v>
      </c>
    </row>
    <row r="7252" spans="2:16" ht="14.25" customHeight="1" x14ac:dyDescent="0.4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c r="O7252" s="5">
        <f t="shared" si="226"/>
        <v>2021</v>
      </c>
      <c r="P7252" s="5" t="str">
        <f t="shared" si="227"/>
        <v>Oct</v>
      </c>
    </row>
    <row r="7253" spans="2:16" ht="14.25" customHeight="1" x14ac:dyDescent="0.4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c r="O7253" s="5">
        <f t="shared" si="226"/>
        <v>2021</v>
      </c>
      <c r="P7253" s="5" t="str">
        <f t="shared" si="227"/>
        <v>Oct</v>
      </c>
    </row>
    <row r="7254" spans="2:16" ht="14.25" customHeight="1" x14ac:dyDescent="0.4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c r="O7254" s="5">
        <f t="shared" si="226"/>
        <v>2021</v>
      </c>
      <c r="P7254" s="5" t="str">
        <f t="shared" si="227"/>
        <v>Oct</v>
      </c>
    </row>
    <row r="7255" spans="2:16" ht="14.25" customHeight="1" x14ac:dyDescent="0.4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c r="O7255" s="5">
        <f t="shared" si="226"/>
        <v>2021</v>
      </c>
      <c r="P7255" s="5" t="str">
        <f t="shared" si="227"/>
        <v>Oct</v>
      </c>
    </row>
    <row r="7256" spans="2:16" ht="14.25" customHeight="1" x14ac:dyDescent="0.4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c r="O7256" s="5">
        <f t="shared" si="226"/>
        <v>2021</v>
      </c>
      <c r="P7256" s="5" t="str">
        <f t="shared" si="227"/>
        <v>Oct</v>
      </c>
    </row>
    <row r="7257" spans="2:16" ht="14.25" customHeight="1" x14ac:dyDescent="0.4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c r="O7257" s="5">
        <f t="shared" si="226"/>
        <v>2021</v>
      </c>
      <c r="P7257" s="5" t="str">
        <f t="shared" si="227"/>
        <v>Nov</v>
      </c>
    </row>
    <row r="7258" spans="2:16" ht="14.25" customHeight="1" x14ac:dyDescent="0.4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c r="O7258" s="5">
        <f t="shared" si="226"/>
        <v>2021</v>
      </c>
      <c r="P7258" s="5" t="str">
        <f t="shared" si="227"/>
        <v>Nov</v>
      </c>
    </row>
    <row r="7259" spans="2:16" ht="14.25" customHeight="1" x14ac:dyDescent="0.4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c r="O7259" s="5">
        <f t="shared" si="226"/>
        <v>2021</v>
      </c>
      <c r="P7259" s="5" t="str">
        <f t="shared" si="227"/>
        <v>Nov</v>
      </c>
    </row>
    <row r="7260" spans="2:16" ht="14.25" customHeight="1" x14ac:dyDescent="0.4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c r="O7260" s="5">
        <f t="shared" si="226"/>
        <v>2021</v>
      </c>
      <c r="P7260" s="5" t="str">
        <f t="shared" si="227"/>
        <v>Nov</v>
      </c>
    </row>
    <row r="7261" spans="2:16" ht="14.25" customHeight="1" x14ac:dyDescent="0.4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c r="O7261" s="5">
        <f t="shared" si="226"/>
        <v>2021</v>
      </c>
      <c r="P7261" s="5" t="str">
        <f t="shared" si="227"/>
        <v>Nov</v>
      </c>
    </row>
    <row r="7262" spans="2:16" ht="14.25" customHeight="1" x14ac:dyDescent="0.4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c r="O7262" s="5">
        <f t="shared" si="226"/>
        <v>2021</v>
      </c>
      <c r="P7262" s="5" t="str">
        <f t="shared" si="227"/>
        <v>Nov</v>
      </c>
    </row>
    <row r="7263" spans="2:16" ht="14.25" customHeight="1" x14ac:dyDescent="0.4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c r="O7263" s="5">
        <f t="shared" si="226"/>
        <v>2021</v>
      </c>
      <c r="P7263" s="5" t="str">
        <f t="shared" si="227"/>
        <v>Dec</v>
      </c>
    </row>
    <row r="7264" spans="2:16" ht="14.25" customHeight="1" x14ac:dyDescent="0.4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c r="O7264" s="5">
        <f t="shared" si="226"/>
        <v>2021</v>
      </c>
      <c r="P7264" s="5" t="str">
        <f t="shared" si="227"/>
        <v>Dec</v>
      </c>
    </row>
    <row r="7265" spans="2:16" ht="14.25" customHeight="1" x14ac:dyDescent="0.4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c r="O7265" s="5">
        <f t="shared" si="226"/>
        <v>2021</v>
      </c>
      <c r="P7265" s="5" t="str">
        <f t="shared" si="227"/>
        <v>Dec</v>
      </c>
    </row>
    <row r="7266" spans="2:16" ht="14.25" customHeight="1" x14ac:dyDescent="0.4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c r="O7266" s="5">
        <f t="shared" si="226"/>
        <v>2021</v>
      </c>
      <c r="P7266" s="5" t="str">
        <f t="shared" si="227"/>
        <v>Dec</v>
      </c>
    </row>
    <row r="7267" spans="2:16" ht="14.25" customHeight="1" x14ac:dyDescent="0.4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c r="O7267" s="5">
        <f t="shared" si="226"/>
        <v>2021</v>
      </c>
      <c r="P7267" s="5" t="str">
        <f t="shared" si="227"/>
        <v>Dec</v>
      </c>
    </row>
    <row r="7268" spans="2:16" ht="14.25" customHeight="1" x14ac:dyDescent="0.4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c r="O7268" s="5">
        <f t="shared" si="226"/>
        <v>2021</v>
      </c>
      <c r="P7268" s="5" t="str">
        <f t="shared" si="227"/>
        <v>Dec</v>
      </c>
    </row>
    <row r="7269" spans="2:16" ht="14.25" customHeight="1" x14ac:dyDescent="0.4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c r="O7269" s="5">
        <f t="shared" si="226"/>
        <v>2021</v>
      </c>
      <c r="P7269" s="5" t="str">
        <f t="shared" si="227"/>
        <v>Jan</v>
      </c>
    </row>
    <row r="7270" spans="2:16" ht="14.25" customHeight="1" x14ac:dyDescent="0.4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c r="O7270" s="5">
        <f t="shared" si="226"/>
        <v>2021</v>
      </c>
      <c r="P7270" s="5" t="str">
        <f t="shared" si="227"/>
        <v>Jan</v>
      </c>
    </row>
    <row r="7271" spans="2:16" ht="14.25" customHeight="1" x14ac:dyDescent="0.4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c r="O7271" s="5">
        <f t="shared" si="226"/>
        <v>2021</v>
      </c>
      <c r="P7271" s="5" t="str">
        <f t="shared" si="227"/>
        <v>Jan</v>
      </c>
    </row>
    <row r="7272" spans="2:16" ht="14.25" customHeight="1" x14ac:dyDescent="0.4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c r="O7272" s="5">
        <f t="shared" si="226"/>
        <v>2021</v>
      </c>
      <c r="P7272" s="5" t="str">
        <f t="shared" si="227"/>
        <v>Jan</v>
      </c>
    </row>
    <row r="7273" spans="2:16" ht="14.25" customHeight="1" x14ac:dyDescent="0.4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c r="O7273" s="5">
        <f t="shared" si="226"/>
        <v>2021</v>
      </c>
      <c r="P7273" s="5" t="str">
        <f t="shared" si="227"/>
        <v>Jan</v>
      </c>
    </row>
    <row r="7274" spans="2:16" ht="14.25" customHeight="1" x14ac:dyDescent="0.4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c r="O7274" s="5">
        <f t="shared" si="226"/>
        <v>2021</v>
      </c>
      <c r="P7274" s="5" t="str">
        <f t="shared" si="227"/>
        <v>Jan</v>
      </c>
    </row>
    <row r="7275" spans="2:16" ht="14.25" customHeight="1" x14ac:dyDescent="0.4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c r="O7275" s="5">
        <f t="shared" si="226"/>
        <v>2021</v>
      </c>
      <c r="P7275" s="5" t="str">
        <f t="shared" si="227"/>
        <v>Feb</v>
      </c>
    </row>
    <row r="7276" spans="2:16" ht="14.25" customHeight="1" x14ac:dyDescent="0.4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c r="O7276" s="5">
        <f t="shared" si="226"/>
        <v>2021</v>
      </c>
      <c r="P7276" s="5" t="str">
        <f t="shared" si="227"/>
        <v>Feb</v>
      </c>
    </row>
    <row r="7277" spans="2:16" ht="14.25" customHeight="1" x14ac:dyDescent="0.4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c r="O7277" s="5">
        <f t="shared" si="226"/>
        <v>2021</v>
      </c>
      <c r="P7277" s="5" t="str">
        <f t="shared" si="227"/>
        <v>Feb</v>
      </c>
    </row>
    <row r="7278" spans="2:16" ht="14.25" customHeight="1" x14ac:dyDescent="0.4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c r="O7278" s="5">
        <f t="shared" si="226"/>
        <v>2021</v>
      </c>
      <c r="P7278" s="5" t="str">
        <f t="shared" si="227"/>
        <v>Feb</v>
      </c>
    </row>
    <row r="7279" spans="2:16" ht="14.25" customHeight="1" x14ac:dyDescent="0.4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c r="O7279" s="5">
        <f t="shared" si="226"/>
        <v>2021</v>
      </c>
      <c r="P7279" s="5" t="str">
        <f t="shared" si="227"/>
        <v>Feb</v>
      </c>
    </row>
    <row r="7280" spans="2:16" ht="14.25" customHeight="1" x14ac:dyDescent="0.4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c r="O7280" s="5">
        <f t="shared" si="226"/>
        <v>2021</v>
      </c>
      <c r="P7280" s="5" t="str">
        <f t="shared" si="227"/>
        <v>Feb</v>
      </c>
    </row>
    <row r="7281" spans="2:16" ht="14.25" customHeight="1" x14ac:dyDescent="0.4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c r="O7281" s="5">
        <f t="shared" si="226"/>
        <v>2021</v>
      </c>
      <c r="P7281" s="5" t="str">
        <f t="shared" si="227"/>
        <v>Mar</v>
      </c>
    </row>
    <row r="7282" spans="2:16" ht="14.25" customHeight="1" x14ac:dyDescent="0.4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c r="O7282" s="5">
        <f t="shared" si="226"/>
        <v>2021</v>
      </c>
      <c r="P7282" s="5" t="str">
        <f t="shared" si="227"/>
        <v>Mar</v>
      </c>
    </row>
    <row r="7283" spans="2:16" ht="14.25" customHeight="1" x14ac:dyDescent="0.4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c r="O7283" s="5">
        <f t="shared" si="226"/>
        <v>2021</v>
      </c>
      <c r="P7283" s="5" t="str">
        <f t="shared" si="227"/>
        <v>Mar</v>
      </c>
    </row>
    <row r="7284" spans="2:16" ht="14.25" customHeight="1" x14ac:dyDescent="0.4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c r="O7284" s="5">
        <f t="shared" si="226"/>
        <v>2021</v>
      </c>
      <c r="P7284" s="5" t="str">
        <f t="shared" si="227"/>
        <v>Mar</v>
      </c>
    </row>
    <row r="7285" spans="2:16" ht="14.25" customHeight="1" x14ac:dyDescent="0.4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c r="O7285" s="5">
        <f t="shared" si="226"/>
        <v>2021</v>
      </c>
      <c r="P7285" s="5" t="str">
        <f t="shared" si="227"/>
        <v>Mar</v>
      </c>
    </row>
    <row r="7286" spans="2:16" ht="14.25" customHeight="1" x14ac:dyDescent="0.4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c r="O7286" s="5">
        <f t="shared" si="226"/>
        <v>2021</v>
      </c>
      <c r="P7286" s="5" t="str">
        <f t="shared" si="227"/>
        <v>Mar</v>
      </c>
    </row>
    <row r="7287" spans="2:16" ht="14.25" customHeight="1" x14ac:dyDescent="0.4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c r="O7287" s="5">
        <f t="shared" si="226"/>
        <v>2021</v>
      </c>
      <c r="P7287" s="5" t="str">
        <f t="shared" si="227"/>
        <v>Apr</v>
      </c>
    </row>
    <row r="7288" spans="2:16" ht="14.25" customHeight="1" x14ac:dyDescent="0.4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c r="O7288" s="5">
        <f t="shared" si="226"/>
        <v>2021</v>
      </c>
      <c r="P7288" s="5" t="str">
        <f t="shared" si="227"/>
        <v>Apr</v>
      </c>
    </row>
    <row r="7289" spans="2:16" ht="14.25" customHeight="1" x14ac:dyDescent="0.4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c r="O7289" s="5">
        <f t="shared" si="226"/>
        <v>2021</v>
      </c>
      <c r="P7289" s="5" t="str">
        <f t="shared" si="227"/>
        <v>Apr</v>
      </c>
    </row>
    <row r="7290" spans="2:16" ht="14.25" customHeight="1" x14ac:dyDescent="0.4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c r="O7290" s="5">
        <f t="shared" si="226"/>
        <v>2021</v>
      </c>
      <c r="P7290" s="5" t="str">
        <f t="shared" si="227"/>
        <v>Apr</v>
      </c>
    </row>
    <row r="7291" spans="2:16" ht="14.25" customHeight="1" x14ac:dyDescent="0.4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c r="O7291" s="5">
        <f t="shared" si="226"/>
        <v>2021</v>
      </c>
      <c r="P7291" s="5" t="str">
        <f t="shared" si="227"/>
        <v>Apr</v>
      </c>
    </row>
    <row r="7292" spans="2:16" ht="14.25" customHeight="1" x14ac:dyDescent="0.4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c r="O7292" s="5">
        <f t="shared" si="226"/>
        <v>2021</v>
      </c>
      <c r="P7292" s="5" t="str">
        <f t="shared" si="227"/>
        <v>Apr</v>
      </c>
    </row>
    <row r="7293" spans="2:16" ht="14.25" customHeight="1" x14ac:dyDescent="0.4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c r="O7293" s="5">
        <f t="shared" si="226"/>
        <v>2021</v>
      </c>
      <c r="P7293" s="5" t="str">
        <f t="shared" si="227"/>
        <v>May</v>
      </c>
    </row>
    <row r="7294" spans="2:16" ht="14.25" customHeight="1" x14ac:dyDescent="0.4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c r="O7294" s="5">
        <f t="shared" si="226"/>
        <v>2021</v>
      </c>
      <c r="P7294" s="5" t="str">
        <f t="shared" si="227"/>
        <v>May</v>
      </c>
    </row>
    <row r="7295" spans="2:16" ht="14.25" customHeight="1" x14ac:dyDescent="0.4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c r="O7295" s="5">
        <f t="shared" si="226"/>
        <v>2021</v>
      </c>
      <c r="P7295" s="5" t="str">
        <f t="shared" si="227"/>
        <v>May</v>
      </c>
    </row>
    <row r="7296" spans="2:16" ht="14.25" customHeight="1" x14ac:dyDescent="0.4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c r="O7296" s="5">
        <f t="shared" si="226"/>
        <v>2021</v>
      </c>
      <c r="P7296" s="5" t="str">
        <f t="shared" si="227"/>
        <v>May</v>
      </c>
    </row>
    <row r="7297" spans="2:16" ht="14.25" customHeight="1" x14ac:dyDescent="0.4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c r="O7297" s="5">
        <f t="shared" si="226"/>
        <v>2021</v>
      </c>
      <c r="P7297" s="5" t="str">
        <f t="shared" si="227"/>
        <v>May</v>
      </c>
    </row>
    <row r="7298" spans="2:16" ht="14.25" customHeight="1" x14ac:dyDescent="0.4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c r="O7298" s="5">
        <f t="shared" si="226"/>
        <v>2021</v>
      </c>
      <c r="P7298" s="5" t="str">
        <f t="shared" si="227"/>
        <v>May</v>
      </c>
    </row>
    <row r="7299" spans="2:16" ht="14.25" customHeight="1" x14ac:dyDescent="0.4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c r="O7299" s="5">
        <f t="shared" si="226"/>
        <v>2021</v>
      </c>
      <c r="P7299" s="5" t="str">
        <f t="shared" si="227"/>
        <v>Jun</v>
      </c>
    </row>
    <row r="7300" spans="2:16" ht="14.25" customHeight="1" x14ac:dyDescent="0.4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c r="O7300" s="5">
        <f t="shared" si="226"/>
        <v>2021</v>
      </c>
      <c r="P7300" s="5" t="str">
        <f t="shared" si="227"/>
        <v>Jun</v>
      </c>
    </row>
    <row r="7301" spans="2:16" ht="14.25" customHeight="1" x14ac:dyDescent="0.4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c r="O7301" s="5">
        <f t="shared" si="226"/>
        <v>2021</v>
      </c>
      <c r="P7301" s="5" t="str">
        <f t="shared" si="227"/>
        <v>Jun</v>
      </c>
    </row>
    <row r="7302" spans="2:16" ht="14.25" customHeight="1" x14ac:dyDescent="0.4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c r="O7302" s="5">
        <f t="shared" si="226"/>
        <v>2021</v>
      </c>
      <c r="P7302" s="5" t="str">
        <f t="shared" si="227"/>
        <v>Jun</v>
      </c>
    </row>
    <row r="7303" spans="2:16" ht="14.25" customHeight="1" x14ac:dyDescent="0.4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c r="O7303" s="5">
        <f t="shared" ref="O7303:O7366" si="228">YEAR(D7303)</f>
        <v>2021</v>
      </c>
      <c r="P7303" s="5" t="str">
        <f t="shared" ref="P7303:P7366" si="229">TEXT(D7303, "mmm")</f>
        <v>Jun</v>
      </c>
    </row>
    <row r="7304" spans="2:16" ht="14.25" customHeight="1" x14ac:dyDescent="0.4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c r="O7304" s="5">
        <f t="shared" si="228"/>
        <v>2021</v>
      </c>
      <c r="P7304" s="5" t="str">
        <f t="shared" si="229"/>
        <v>Jun</v>
      </c>
    </row>
    <row r="7305" spans="2:16" ht="14.25" customHeight="1" x14ac:dyDescent="0.4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c r="O7305" s="5">
        <f t="shared" si="228"/>
        <v>2021</v>
      </c>
      <c r="P7305" s="5" t="str">
        <f t="shared" si="229"/>
        <v>Jul</v>
      </c>
    </row>
    <row r="7306" spans="2:16" ht="14.25" customHeight="1" x14ac:dyDescent="0.4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c r="O7306" s="5">
        <f t="shared" si="228"/>
        <v>2021</v>
      </c>
      <c r="P7306" s="5" t="str">
        <f t="shared" si="229"/>
        <v>Jul</v>
      </c>
    </row>
    <row r="7307" spans="2:16" ht="14.25" customHeight="1" x14ac:dyDescent="0.4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c r="O7307" s="5">
        <f t="shared" si="228"/>
        <v>2021</v>
      </c>
      <c r="P7307" s="5" t="str">
        <f t="shared" si="229"/>
        <v>Jul</v>
      </c>
    </row>
    <row r="7308" spans="2:16" ht="14.25" customHeight="1" x14ac:dyDescent="0.4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c r="O7308" s="5">
        <f t="shared" si="228"/>
        <v>2021</v>
      </c>
      <c r="P7308" s="5" t="str">
        <f t="shared" si="229"/>
        <v>Jul</v>
      </c>
    </row>
    <row r="7309" spans="2:16" ht="14.25" customHeight="1" x14ac:dyDescent="0.4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c r="O7309" s="5">
        <f t="shared" si="228"/>
        <v>2021</v>
      </c>
      <c r="P7309" s="5" t="str">
        <f t="shared" si="229"/>
        <v>Jul</v>
      </c>
    </row>
    <row r="7310" spans="2:16" ht="14.25" customHeight="1" x14ac:dyDescent="0.4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c r="O7310" s="5">
        <f t="shared" si="228"/>
        <v>2021</v>
      </c>
      <c r="P7310" s="5" t="str">
        <f t="shared" si="229"/>
        <v>Jul</v>
      </c>
    </row>
    <row r="7311" spans="2:16" ht="14.25" customHeight="1" x14ac:dyDescent="0.4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c r="O7311" s="5">
        <f t="shared" si="228"/>
        <v>2021</v>
      </c>
      <c r="P7311" s="5" t="str">
        <f t="shared" si="229"/>
        <v>Aug</v>
      </c>
    </row>
    <row r="7312" spans="2:16" ht="14.25" customHeight="1" x14ac:dyDescent="0.4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c r="O7312" s="5">
        <f t="shared" si="228"/>
        <v>2021</v>
      </c>
      <c r="P7312" s="5" t="str">
        <f t="shared" si="229"/>
        <v>Aug</v>
      </c>
    </row>
    <row r="7313" spans="2:16" ht="14.25" customHeight="1" x14ac:dyDescent="0.4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c r="O7313" s="5">
        <f t="shared" si="228"/>
        <v>2021</v>
      </c>
      <c r="P7313" s="5" t="str">
        <f t="shared" si="229"/>
        <v>Aug</v>
      </c>
    </row>
    <row r="7314" spans="2:16" ht="14.25" customHeight="1" x14ac:dyDescent="0.4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c r="O7314" s="5">
        <f t="shared" si="228"/>
        <v>2021</v>
      </c>
      <c r="P7314" s="5" t="str">
        <f t="shared" si="229"/>
        <v>Aug</v>
      </c>
    </row>
    <row r="7315" spans="2:16" ht="14.25" customHeight="1" x14ac:dyDescent="0.4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c r="O7315" s="5">
        <f t="shared" si="228"/>
        <v>2021</v>
      </c>
      <c r="P7315" s="5" t="str">
        <f t="shared" si="229"/>
        <v>Aug</v>
      </c>
    </row>
    <row r="7316" spans="2:16" ht="14.25" customHeight="1" x14ac:dyDescent="0.4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c r="O7316" s="5">
        <f t="shared" si="228"/>
        <v>2021</v>
      </c>
      <c r="P7316" s="5" t="str">
        <f t="shared" si="229"/>
        <v>Aug</v>
      </c>
    </row>
    <row r="7317" spans="2:16" ht="14.25" customHeight="1" x14ac:dyDescent="0.4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c r="O7317" s="5">
        <f t="shared" si="228"/>
        <v>2021</v>
      </c>
      <c r="P7317" s="5" t="str">
        <f t="shared" si="229"/>
        <v>Sep</v>
      </c>
    </row>
    <row r="7318" spans="2:16" ht="14.25" customHeight="1" x14ac:dyDescent="0.4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c r="O7318" s="5">
        <f t="shared" si="228"/>
        <v>2021</v>
      </c>
      <c r="P7318" s="5" t="str">
        <f t="shared" si="229"/>
        <v>Sep</v>
      </c>
    </row>
    <row r="7319" spans="2:16" ht="14.25" customHeight="1" x14ac:dyDescent="0.4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c r="O7319" s="5">
        <f t="shared" si="228"/>
        <v>2021</v>
      </c>
      <c r="P7319" s="5" t="str">
        <f t="shared" si="229"/>
        <v>Sep</v>
      </c>
    </row>
    <row r="7320" spans="2:16" ht="14.25" customHeight="1" x14ac:dyDescent="0.4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c r="O7320" s="5">
        <f t="shared" si="228"/>
        <v>2021</v>
      </c>
      <c r="P7320" s="5" t="str">
        <f t="shared" si="229"/>
        <v>Sep</v>
      </c>
    </row>
    <row r="7321" spans="2:16" ht="14.25" customHeight="1" x14ac:dyDescent="0.4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c r="O7321" s="5">
        <f t="shared" si="228"/>
        <v>2021</v>
      </c>
      <c r="P7321" s="5" t="str">
        <f t="shared" si="229"/>
        <v>Sep</v>
      </c>
    </row>
    <row r="7322" spans="2:16" ht="14.25" customHeight="1" x14ac:dyDescent="0.4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c r="O7322" s="5">
        <f t="shared" si="228"/>
        <v>2021</v>
      </c>
      <c r="P7322" s="5" t="str">
        <f t="shared" si="229"/>
        <v>Sep</v>
      </c>
    </row>
    <row r="7323" spans="2:16" ht="14.25" customHeight="1" x14ac:dyDescent="0.4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c r="O7323" s="5">
        <f t="shared" si="228"/>
        <v>2021</v>
      </c>
      <c r="P7323" s="5" t="str">
        <f t="shared" si="229"/>
        <v>Oct</v>
      </c>
    </row>
    <row r="7324" spans="2:16" ht="14.25" customHeight="1" x14ac:dyDescent="0.4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c r="O7324" s="5">
        <f t="shared" si="228"/>
        <v>2021</v>
      </c>
      <c r="P7324" s="5" t="str">
        <f t="shared" si="229"/>
        <v>Oct</v>
      </c>
    </row>
    <row r="7325" spans="2:16" ht="14.25" customHeight="1" x14ac:dyDescent="0.4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c r="O7325" s="5">
        <f t="shared" si="228"/>
        <v>2021</v>
      </c>
      <c r="P7325" s="5" t="str">
        <f t="shared" si="229"/>
        <v>Oct</v>
      </c>
    </row>
    <row r="7326" spans="2:16" ht="14.25" customHeight="1" x14ac:dyDescent="0.4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c r="O7326" s="5">
        <f t="shared" si="228"/>
        <v>2021</v>
      </c>
      <c r="P7326" s="5" t="str">
        <f t="shared" si="229"/>
        <v>Oct</v>
      </c>
    </row>
    <row r="7327" spans="2:16" ht="14.25" customHeight="1" x14ac:dyDescent="0.4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c r="O7327" s="5">
        <f t="shared" si="228"/>
        <v>2021</v>
      </c>
      <c r="P7327" s="5" t="str">
        <f t="shared" si="229"/>
        <v>Oct</v>
      </c>
    </row>
    <row r="7328" spans="2:16" ht="14.25" customHeight="1" x14ac:dyDescent="0.4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c r="O7328" s="5">
        <f t="shared" si="228"/>
        <v>2021</v>
      </c>
      <c r="P7328" s="5" t="str">
        <f t="shared" si="229"/>
        <v>Oct</v>
      </c>
    </row>
    <row r="7329" spans="2:16" ht="14.25" customHeight="1" x14ac:dyDescent="0.4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c r="O7329" s="5">
        <f t="shared" si="228"/>
        <v>2021</v>
      </c>
      <c r="P7329" s="5" t="str">
        <f t="shared" si="229"/>
        <v>Nov</v>
      </c>
    </row>
    <row r="7330" spans="2:16" ht="14.25" customHeight="1" x14ac:dyDescent="0.4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c r="O7330" s="5">
        <f t="shared" si="228"/>
        <v>2021</v>
      </c>
      <c r="P7330" s="5" t="str">
        <f t="shared" si="229"/>
        <v>Nov</v>
      </c>
    </row>
    <row r="7331" spans="2:16" ht="14.25" customHeight="1" x14ac:dyDescent="0.4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c r="O7331" s="5">
        <f t="shared" si="228"/>
        <v>2021</v>
      </c>
      <c r="P7331" s="5" t="str">
        <f t="shared" si="229"/>
        <v>Nov</v>
      </c>
    </row>
    <row r="7332" spans="2:16" ht="14.25" customHeight="1" x14ac:dyDescent="0.4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c r="O7332" s="5">
        <f t="shared" si="228"/>
        <v>2021</v>
      </c>
      <c r="P7332" s="5" t="str">
        <f t="shared" si="229"/>
        <v>Nov</v>
      </c>
    </row>
    <row r="7333" spans="2:16" ht="14.25" customHeight="1" x14ac:dyDescent="0.4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c r="O7333" s="5">
        <f t="shared" si="228"/>
        <v>2021</v>
      </c>
      <c r="P7333" s="5" t="str">
        <f t="shared" si="229"/>
        <v>Nov</v>
      </c>
    </row>
    <row r="7334" spans="2:16" ht="14.25" customHeight="1" x14ac:dyDescent="0.4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c r="O7334" s="5">
        <f t="shared" si="228"/>
        <v>2021</v>
      </c>
      <c r="P7334" s="5" t="str">
        <f t="shared" si="229"/>
        <v>Nov</v>
      </c>
    </row>
    <row r="7335" spans="2:16" ht="14.25" customHeight="1" x14ac:dyDescent="0.4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c r="O7335" s="5">
        <f t="shared" si="228"/>
        <v>2021</v>
      </c>
      <c r="P7335" s="5" t="str">
        <f t="shared" si="229"/>
        <v>Dec</v>
      </c>
    </row>
    <row r="7336" spans="2:16" ht="14.25" customHeight="1" x14ac:dyDescent="0.4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c r="O7336" s="5">
        <f t="shared" si="228"/>
        <v>2021</v>
      </c>
      <c r="P7336" s="5" t="str">
        <f t="shared" si="229"/>
        <v>Dec</v>
      </c>
    </row>
    <row r="7337" spans="2:16" ht="14.25" customHeight="1" x14ac:dyDescent="0.4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c r="O7337" s="5">
        <f t="shared" si="228"/>
        <v>2021</v>
      </c>
      <c r="P7337" s="5" t="str">
        <f t="shared" si="229"/>
        <v>Dec</v>
      </c>
    </row>
    <row r="7338" spans="2:16" ht="14.25" customHeight="1" x14ac:dyDescent="0.4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c r="O7338" s="5">
        <f t="shared" si="228"/>
        <v>2021</v>
      </c>
      <c r="P7338" s="5" t="str">
        <f t="shared" si="229"/>
        <v>Dec</v>
      </c>
    </row>
    <row r="7339" spans="2:16" ht="14.25" customHeight="1" x14ac:dyDescent="0.4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c r="O7339" s="5">
        <f t="shared" si="228"/>
        <v>2021</v>
      </c>
      <c r="P7339" s="5" t="str">
        <f t="shared" si="229"/>
        <v>Dec</v>
      </c>
    </row>
    <row r="7340" spans="2:16" ht="14.25" customHeight="1" x14ac:dyDescent="0.4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c r="O7340" s="5">
        <f t="shared" si="228"/>
        <v>2021</v>
      </c>
      <c r="P7340" s="5" t="str">
        <f t="shared" si="229"/>
        <v>Dec</v>
      </c>
    </row>
    <row r="7341" spans="2:16" ht="14.25" customHeight="1" x14ac:dyDescent="0.4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c r="O7341" s="5">
        <f t="shared" si="228"/>
        <v>2021</v>
      </c>
      <c r="P7341" s="5" t="str">
        <f t="shared" si="229"/>
        <v>Jan</v>
      </c>
    </row>
    <row r="7342" spans="2:16" ht="14.25" customHeight="1" x14ac:dyDescent="0.4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c r="O7342" s="5">
        <f t="shared" si="228"/>
        <v>2021</v>
      </c>
      <c r="P7342" s="5" t="str">
        <f t="shared" si="229"/>
        <v>Jan</v>
      </c>
    </row>
    <row r="7343" spans="2:16" ht="14.25" customHeight="1" x14ac:dyDescent="0.4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c r="O7343" s="5">
        <f t="shared" si="228"/>
        <v>2021</v>
      </c>
      <c r="P7343" s="5" t="str">
        <f t="shared" si="229"/>
        <v>Jan</v>
      </c>
    </row>
    <row r="7344" spans="2:16" ht="14.25" customHeight="1" x14ac:dyDescent="0.4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c r="O7344" s="5">
        <f t="shared" si="228"/>
        <v>2021</v>
      </c>
      <c r="P7344" s="5" t="str">
        <f t="shared" si="229"/>
        <v>Jan</v>
      </c>
    </row>
    <row r="7345" spans="2:16" ht="14.25" customHeight="1" x14ac:dyDescent="0.4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c r="O7345" s="5">
        <f t="shared" si="228"/>
        <v>2021</v>
      </c>
      <c r="P7345" s="5" t="str">
        <f t="shared" si="229"/>
        <v>Jan</v>
      </c>
    </row>
    <row r="7346" spans="2:16" ht="14.25" customHeight="1" x14ac:dyDescent="0.4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c r="O7346" s="5">
        <f t="shared" si="228"/>
        <v>2021</v>
      </c>
      <c r="P7346" s="5" t="str">
        <f t="shared" si="229"/>
        <v>Jan</v>
      </c>
    </row>
    <row r="7347" spans="2:16" ht="14.25" customHeight="1" x14ac:dyDescent="0.4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c r="O7347" s="5">
        <f t="shared" si="228"/>
        <v>2021</v>
      </c>
      <c r="P7347" s="5" t="str">
        <f t="shared" si="229"/>
        <v>Feb</v>
      </c>
    </row>
    <row r="7348" spans="2:16" ht="14.25" customHeight="1" x14ac:dyDescent="0.4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c r="O7348" s="5">
        <f t="shared" si="228"/>
        <v>2021</v>
      </c>
      <c r="P7348" s="5" t="str">
        <f t="shared" si="229"/>
        <v>Feb</v>
      </c>
    </row>
    <row r="7349" spans="2:16" ht="14.25" customHeight="1" x14ac:dyDescent="0.4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c r="O7349" s="5">
        <f t="shared" si="228"/>
        <v>2021</v>
      </c>
      <c r="P7349" s="5" t="str">
        <f t="shared" si="229"/>
        <v>Feb</v>
      </c>
    </row>
    <row r="7350" spans="2:16" ht="14.25" customHeight="1" x14ac:dyDescent="0.4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c r="O7350" s="5">
        <f t="shared" si="228"/>
        <v>2021</v>
      </c>
      <c r="P7350" s="5" t="str">
        <f t="shared" si="229"/>
        <v>Feb</v>
      </c>
    </row>
    <row r="7351" spans="2:16" ht="14.25" customHeight="1" x14ac:dyDescent="0.4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c r="O7351" s="5">
        <f t="shared" si="228"/>
        <v>2021</v>
      </c>
      <c r="P7351" s="5" t="str">
        <f t="shared" si="229"/>
        <v>Feb</v>
      </c>
    </row>
    <row r="7352" spans="2:16" ht="14.25" customHeight="1" x14ac:dyDescent="0.4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c r="O7352" s="5">
        <f t="shared" si="228"/>
        <v>2021</v>
      </c>
      <c r="P7352" s="5" t="str">
        <f t="shared" si="229"/>
        <v>Feb</v>
      </c>
    </row>
    <row r="7353" spans="2:16" ht="14.25" customHeight="1" x14ac:dyDescent="0.4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c r="O7353" s="5">
        <f t="shared" si="228"/>
        <v>2021</v>
      </c>
      <c r="P7353" s="5" t="str">
        <f t="shared" si="229"/>
        <v>Mar</v>
      </c>
    </row>
    <row r="7354" spans="2:16" ht="14.25" customHeight="1" x14ac:dyDescent="0.4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c r="O7354" s="5">
        <f t="shared" si="228"/>
        <v>2021</v>
      </c>
      <c r="P7354" s="5" t="str">
        <f t="shared" si="229"/>
        <v>Mar</v>
      </c>
    </row>
    <row r="7355" spans="2:16" ht="14.25" customHeight="1" x14ac:dyDescent="0.4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c r="O7355" s="5">
        <f t="shared" si="228"/>
        <v>2021</v>
      </c>
      <c r="P7355" s="5" t="str">
        <f t="shared" si="229"/>
        <v>Mar</v>
      </c>
    </row>
    <row r="7356" spans="2:16" ht="14.25" customHeight="1" x14ac:dyDescent="0.4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c r="O7356" s="5">
        <f t="shared" si="228"/>
        <v>2021</v>
      </c>
      <c r="P7356" s="5" t="str">
        <f t="shared" si="229"/>
        <v>Mar</v>
      </c>
    </row>
    <row r="7357" spans="2:16" ht="14.25" customHeight="1" x14ac:dyDescent="0.4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c r="O7357" s="5">
        <f t="shared" si="228"/>
        <v>2021</v>
      </c>
      <c r="P7357" s="5" t="str">
        <f t="shared" si="229"/>
        <v>Mar</v>
      </c>
    </row>
    <row r="7358" spans="2:16" ht="14.25" customHeight="1" x14ac:dyDescent="0.4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c r="O7358" s="5">
        <f t="shared" si="228"/>
        <v>2021</v>
      </c>
      <c r="P7358" s="5" t="str">
        <f t="shared" si="229"/>
        <v>Mar</v>
      </c>
    </row>
    <row r="7359" spans="2:16" ht="14.25" customHeight="1" x14ac:dyDescent="0.4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c r="O7359" s="5">
        <f t="shared" si="228"/>
        <v>2021</v>
      </c>
      <c r="P7359" s="5" t="str">
        <f t="shared" si="229"/>
        <v>Apr</v>
      </c>
    </row>
    <row r="7360" spans="2:16" ht="14.25" customHeight="1" x14ac:dyDescent="0.4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c r="O7360" s="5">
        <f t="shared" si="228"/>
        <v>2021</v>
      </c>
      <c r="P7360" s="5" t="str">
        <f t="shared" si="229"/>
        <v>Apr</v>
      </c>
    </row>
    <row r="7361" spans="2:16" ht="14.25" customHeight="1" x14ac:dyDescent="0.4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c r="O7361" s="5">
        <f t="shared" si="228"/>
        <v>2021</v>
      </c>
      <c r="P7361" s="5" t="str">
        <f t="shared" si="229"/>
        <v>Apr</v>
      </c>
    </row>
    <row r="7362" spans="2:16" ht="14.25" customHeight="1" x14ac:dyDescent="0.4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c r="O7362" s="5">
        <f t="shared" si="228"/>
        <v>2021</v>
      </c>
      <c r="P7362" s="5" t="str">
        <f t="shared" si="229"/>
        <v>Apr</v>
      </c>
    </row>
    <row r="7363" spans="2:16" ht="14.25" customHeight="1" x14ac:dyDescent="0.4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c r="O7363" s="5">
        <f t="shared" si="228"/>
        <v>2021</v>
      </c>
      <c r="P7363" s="5" t="str">
        <f t="shared" si="229"/>
        <v>Apr</v>
      </c>
    </row>
    <row r="7364" spans="2:16" ht="14.25" customHeight="1" x14ac:dyDescent="0.4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c r="O7364" s="5">
        <f t="shared" si="228"/>
        <v>2021</v>
      </c>
      <c r="P7364" s="5" t="str">
        <f t="shared" si="229"/>
        <v>Apr</v>
      </c>
    </row>
    <row r="7365" spans="2:16" ht="14.25" customHeight="1" x14ac:dyDescent="0.4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c r="O7365" s="5">
        <f t="shared" si="228"/>
        <v>2021</v>
      </c>
      <c r="P7365" s="5" t="str">
        <f t="shared" si="229"/>
        <v>May</v>
      </c>
    </row>
    <row r="7366" spans="2:16" ht="14.25" customHeight="1" x14ac:dyDescent="0.4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c r="O7366" s="5">
        <f t="shared" si="228"/>
        <v>2021</v>
      </c>
      <c r="P7366" s="5" t="str">
        <f t="shared" si="229"/>
        <v>May</v>
      </c>
    </row>
    <row r="7367" spans="2:16" ht="14.25" customHeight="1" x14ac:dyDescent="0.4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c r="O7367" s="5">
        <f t="shared" ref="O7367:O7430" si="230">YEAR(D7367)</f>
        <v>2021</v>
      </c>
      <c r="P7367" s="5" t="str">
        <f t="shared" ref="P7367:P7430" si="231">TEXT(D7367, "mmm")</f>
        <v>May</v>
      </c>
    </row>
    <row r="7368" spans="2:16" ht="14.25" customHeight="1" x14ac:dyDescent="0.4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c r="O7368" s="5">
        <f t="shared" si="230"/>
        <v>2021</v>
      </c>
      <c r="P7368" s="5" t="str">
        <f t="shared" si="231"/>
        <v>May</v>
      </c>
    </row>
    <row r="7369" spans="2:16" ht="14.25" customHeight="1" x14ac:dyDescent="0.4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c r="O7369" s="5">
        <f t="shared" si="230"/>
        <v>2021</v>
      </c>
      <c r="P7369" s="5" t="str">
        <f t="shared" si="231"/>
        <v>May</v>
      </c>
    </row>
    <row r="7370" spans="2:16" ht="14.25" customHeight="1" x14ac:dyDescent="0.4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c r="O7370" s="5">
        <f t="shared" si="230"/>
        <v>2021</v>
      </c>
      <c r="P7370" s="5" t="str">
        <f t="shared" si="231"/>
        <v>May</v>
      </c>
    </row>
    <row r="7371" spans="2:16" ht="14.25" customHeight="1" x14ac:dyDescent="0.4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c r="O7371" s="5">
        <f t="shared" si="230"/>
        <v>2021</v>
      </c>
      <c r="P7371" s="5" t="str">
        <f t="shared" si="231"/>
        <v>Jun</v>
      </c>
    </row>
    <row r="7372" spans="2:16" ht="14.25" customHeight="1" x14ac:dyDescent="0.4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c r="O7372" s="5">
        <f t="shared" si="230"/>
        <v>2021</v>
      </c>
      <c r="P7372" s="5" t="str">
        <f t="shared" si="231"/>
        <v>Jun</v>
      </c>
    </row>
    <row r="7373" spans="2:16" ht="14.25" customHeight="1" x14ac:dyDescent="0.4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c r="O7373" s="5">
        <f t="shared" si="230"/>
        <v>2021</v>
      </c>
      <c r="P7373" s="5" t="str">
        <f t="shared" si="231"/>
        <v>Jun</v>
      </c>
    </row>
    <row r="7374" spans="2:16" ht="14.25" customHeight="1" x14ac:dyDescent="0.4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c r="O7374" s="5">
        <f t="shared" si="230"/>
        <v>2021</v>
      </c>
      <c r="P7374" s="5" t="str">
        <f t="shared" si="231"/>
        <v>Jun</v>
      </c>
    </row>
    <row r="7375" spans="2:16" ht="14.25" customHeight="1" x14ac:dyDescent="0.4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c r="O7375" s="5">
        <f t="shared" si="230"/>
        <v>2021</v>
      </c>
      <c r="P7375" s="5" t="str">
        <f t="shared" si="231"/>
        <v>Jun</v>
      </c>
    </row>
    <row r="7376" spans="2:16" ht="14.25" customHeight="1" x14ac:dyDescent="0.4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c r="O7376" s="5">
        <f t="shared" si="230"/>
        <v>2021</v>
      </c>
      <c r="P7376" s="5" t="str">
        <f t="shared" si="231"/>
        <v>Jun</v>
      </c>
    </row>
    <row r="7377" spans="2:16" ht="14.25" customHeight="1" x14ac:dyDescent="0.4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c r="O7377" s="5">
        <f t="shared" si="230"/>
        <v>2021</v>
      </c>
      <c r="P7377" s="5" t="str">
        <f t="shared" si="231"/>
        <v>Jul</v>
      </c>
    </row>
    <row r="7378" spans="2:16" ht="14.25" customHeight="1" x14ac:dyDescent="0.4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c r="O7378" s="5">
        <f t="shared" si="230"/>
        <v>2021</v>
      </c>
      <c r="P7378" s="5" t="str">
        <f t="shared" si="231"/>
        <v>Jul</v>
      </c>
    </row>
    <row r="7379" spans="2:16" ht="14.25" customHeight="1" x14ac:dyDescent="0.4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c r="O7379" s="5">
        <f t="shared" si="230"/>
        <v>2021</v>
      </c>
      <c r="P7379" s="5" t="str">
        <f t="shared" si="231"/>
        <v>Jul</v>
      </c>
    </row>
    <row r="7380" spans="2:16" ht="14.25" customHeight="1" x14ac:dyDescent="0.4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c r="O7380" s="5">
        <f t="shared" si="230"/>
        <v>2021</v>
      </c>
      <c r="P7380" s="5" t="str">
        <f t="shared" si="231"/>
        <v>Jul</v>
      </c>
    </row>
    <row r="7381" spans="2:16" ht="14.25" customHeight="1" x14ac:dyDescent="0.4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c r="O7381" s="5">
        <f t="shared" si="230"/>
        <v>2021</v>
      </c>
      <c r="P7381" s="5" t="str">
        <f t="shared" si="231"/>
        <v>Jul</v>
      </c>
    </row>
    <row r="7382" spans="2:16" ht="14.25" customHeight="1" x14ac:dyDescent="0.4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c r="O7382" s="5">
        <f t="shared" si="230"/>
        <v>2021</v>
      </c>
      <c r="P7382" s="5" t="str">
        <f t="shared" si="231"/>
        <v>Jul</v>
      </c>
    </row>
    <row r="7383" spans="2:16" ht="14.25" customHeight="1" x14ac:dyDescent="0.4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c r="O7383" s="5">
        <f t="shared" si="230"/>
        <v>2021</v>
      </c>
      <c r="P7383" s="5" t="str">
        <f t="shared" si="231"/>
        <v>Aug</v>
      </c>
    </row>
    <row r="7384" spans="2:16" ht="14.25" customHeight="1" x14ac:dyDescent="0.4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c r="O7384" s="5">
        <f t="shared" si="230"/>
        <v>2021</v>
      </c>
      <c r="P7384" s="5" t="str">
        <f t="shared" si="231"/>
        <v>Aug</v>
      </c>
    </row>
    <row r="7385" spans="2:16" ht="14.25" customHeight="1" x14ac:dyDescent="0.4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c r="O7385" s="5">
        <f t="shared" si="230"/>
        <v>2021</v>
      </c>
      <c r="P7385" s="5" t="str">
        <f t="shared" si="231"/>
        <v>Aug</v>
      </c>
    </row>
    <row r="7386" spans="2:16" ht="14.25" customHeight="1" x14ac:dyDescent="0.4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c r="O7386" s="5">
        <f t="shared" si="230"/>
        <v>2021</v>
      </c>
      <c r="P7386" s="5" t="str">
        <f t="shared" si="231"/>
        <v>Aug</v>
      </c>
    </row>
    <row r="7387" spans="2:16" ht="14.25" customHeight="1" x14ac:dyDescent="0.4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c r="O7387" s="5">
        <f t="shared" si="230"/>
        <v>2021</v>
      </c>
      <c r="P7387" s="5" t="str">
        <f t="shared" si="231"/>
        <v>Aug</v>
      </c>
    </row>
    <row r="7388" spans="2:16" ht="14.25" customHeight="1" x14ac:dyDescent="0.4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c r="O7388" s="5">
        <f t="shared" si="230"/>
        <v>2021</v>
      </c>
      <c r="P7388" s="5" t="str">
        <f t="shared" si="231"/>
        <v>Aug</v>
      </c>
    </row>
    <row r="7389" spans="2:16" ht="14.25" customHeight="1" x14ac:dyDescent="0.4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c r="O7389" s="5">
        <f t="shared" si="230"/>
        <v>2021</v>
      </c>
      <c r="P7389" s="5" t="str">
        <f t="shared" si="231"/>
        <v>Sep</v>
      </c>
    </row>
    <row r="7390" spans="2:16" ht="14.25" customHeight="1" x14ac:dyDescent="0.4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c r="O7390" s="5">
        <f t="shared" si="230"/>
        <v>2021</v>
      </c>
      <c r="P7390" s="5" t="str">
        <f t="shared" si="231"/>
        <v>Sep</v>
      </c>
    </row>
    <row r="7391" spans="2:16" ht="14.25" customHeight="1" x14ac:dyDescent="0.4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c r="O7391" s="5">
        <f t="shared" si="230"/>
        <v>2021</v>
      </c>
      <c r="P7391" s="5" t="str">
        <f t="shared" si="231"/>
        <v>Sep</v>
      </c>
    </row>
    <row r="7392" spans="2:16" ht="14.25" customHeight="1" x14ac:dyDescent="0.4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c r="O7392" s="5">
        <f t="shared" si="230"/>
        <v>2021</v>
      </c>
      <c r="P7392" s="5" t="str">
        <f t="shared" si="231"/>
        <v>Sep</v>
      </c>
    </row>
    <row r="7393" spans="2:16" ht="14.25" customHeight="1" x14ac:dyDescent="0.4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c r="O7393" s="5">
        <f t="shared" si="230"/>
        <v>2021</v>
      </c>
      <c r="P7393" s="5" t="str">
        <f t="shared" si="231"/>
        <v>Sep</v>
      </c>
    </row>
    <row r="7394" spans="2:16" ht="14.25" customHeight="1" x14ac:dyDescent="0.4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c r="O7394" s="5">
        <f t="shared" si="230"/>
        <v>2021</v>
      </c>
      <c r="P7394" s="5" t="str">
        <f t="shared" si="231"/>
        <v>Sep</v>
      </c>
    </row>
    <row r="7395" spans="2:16" ht="14.25" customHeight="1" x14ac:dyDescent="0.4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c r="O7395" s="5">
        <f t="shared" si="230"/>
        <v>2021</v>
      </c>
      <c r="P7395" s="5" t="str">
        <f t="shared" si="231"/>
        <v>Oct</v>
      </c>
    </row>
    <row r="7396" spans="2:16" ht="14.25" customHeight="1" x14ac:dyDescent="0.4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c r="O7396" s="5">
        <f t="shared" si="230"/>
        <v>2021</v>
      </c>
      <c r="P7396" s="5" t="str">
        <f t="shared" si="231"/>
        <v>Oct</v>
      </c>
    </row>
    <row r="7397" spans="2:16" ht="14.25" customHeight="1" x14ac:dyDescent="0.4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c r="O7397" s="5">
        <f t="shared" si="230"/>
        <v>2021</v>
      </c>
      <c r="P7397" s="5" t="str">
        <f t="shared" si="231"/>
        <v>Oct</v>
      </c>
    </row>
    <row r="7398" spans="2:16" ht="14.25" customHeight="1" x14ac:dyDescent="0.4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c r="O7398" s="5">
        <f t="shared" si="230"/>
        <v>2021</v>
      </c>
      <c r="P7398" s="5" t="str">
        <f t="shared" si="231"/>
        <v>Oct</v>
      </c>
    </row>
    <row r="7399" spans="2:16" ht="14.25" customHeight="1" x14ac:dyDescent="0.4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c r="O7399" s="5">
        <f t="shared" si="230"/>
        <v>2021</v>
      </c>
      <c r="P7399" s="5" t="str">
        <f t="shared" si="231"/>
        <v>Oct</v>
      </c>
    </row>
    <row r="7400" spans="2:16" ht="14.25" customHeight="1" x14ac:dyDescent="0.4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c r="O7400" s="5">
        <f t="shared" si="230"/>
        <v>2021</v>
      </c>
      <c r="P7400" s="5" t="str">
        <f t="shared" si="231"/>
        <v>Oct</v>
      </c>
    </row>
    <row r="7401" spans="2:16" ht="14.25" customHeight="1" x14ac:dyDescent="0.4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c r="O7401" s="5">
        <f t="shared" si="230"/>
        <v>2021</v>
      </c>
      <c r="P7401" s="5" t="str">
        <f t="shared" si="231"/>
        <v>Nov</v>
      </c>
    </row>
    <row r="7402" spans="2:16" ht="14.25" customHeight="1" x14ac:dyDescent="0.4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c r="O7402" s="5">
        <f t="shared" si="230"/>
        <v>2021</v>
      </c>
      <c r="P7402" s="5" t="str">
        <f t="shared" si="231"/>
        <v>Nov</v>
      </c>
    </row>
    <row r="7403" spans="2:16" ht="14.25" customHeight="1" x14ac:dyDescent="0.4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c r="O7403" s="5">
        <f t="shared" si="230"/>
        <v>2021</v>
      </c>
      <c r="P7403" s="5" t="str">
        <f t="shared" si="231"/>
        <v>Nov</v>
      </c>
    </row>
    <row r="7404" spans="2:16" ht="14.25" customHeight="1" x14ac:dyDescent="0.4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c r="O7404" s="5">
        <f t="shared" si="230"/>
        <v>2021</v>
      </c>
      <c r="P7404" s="5" t="str">
        <f t="shared" si="231"/>
        <v>Nov</v>
      </c>
    </row>
    <row r="7405" spans="2:16" ht="14.25" customHeight="1" x14ac:dyDescent="0.4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c r="O7405" s="5">
        <f t="shared" si="230"/>
        <v>2021</v>
      </c>
      <c r="P7405" s="5" t="str">
        <f t="shared" si="231"/>
        <v>Nov</v>
      </c>
    </row>
    <row r="7406" spans="2:16" ht="14.25" customHeight="1" x14ac:dyDescent="0.4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c r="O7406" s="5">
        <f t="shared" si="230"/>
        <v>2021</v>
      </c>
      <c r="P7406" s="5" t="str">
        <f t="shared" si="231"/>
        <v>Nov</v>
      </c>
    </row>
    <row r="7407" spans="2:16" ht="14.25" customHeight="1" x14ac:dyDescent="0.4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c r="O7407" s="5">
        <f t="shared" si="230"/>
        <v>2021</v>
      </c>
      <c r="P7407" s="5" t="str">
        <f t="shared" si="231"/>
        <v>Dec</v>
      </c>
    </row>
    <row r="7408" spans="2:16" ht="14.25" customHeight="1" x14ac:dyDescent="0.4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c r="O7408" s="5">
        <f t="shared" si="230"/>
        <v>2021</v>
      </c>
      <c r="P7408" s="5" t="str">
        <f t="shared" si="231"/>
        <v>Dec</v>
      </c>
    </row>
    <row r="7409" spans="2:16" ht="14.25" customHeight="1" x14ac:dyDescent="0.4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c r="O7409" s="5">
        <f t="shared" si="230"/>
        <v>2021</v>
      </c>
      <c r="P7409" s="5" t="str">
        <f t="shared" si="231"/>
        <v>Dec</v>
      </c>
    </row>
    <row r="7410" spans="2:16" ht="14.25" customHeight="1" x14ac:dyDescent="0.4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c r="O7410" s="5">
        <f t="shared" si="230"/>
        <v>2021</v>
      </c>
      <c r="P7410" s="5" t="str">
        <f t="shared" si="231"/>
        <v>Dec</v>
      </c>
    </row>
    <row r="7411" spans="2:16" ht="14.25" customHeight="1" x14ac:dyDescent="0.4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c r="O7411" s="5">
        <f t="shared" si="230"/>
        <v>2021</v>
      </c>
      <c r="P7411" s="5" t="str">
        <f t="shared" si="231"/>
        <v>Dec</v>
      </c>
    </row>
    <row r="7412" spans="2:16" ht="14.25" customHeight="1" x14ac:dyDescent="0.4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c r="O7412" s="5">
        <f t="shared" si="230"/>
        <v>2021</v>
      </c>
      <c r="P7412" s="5" t="str">
        <f t="shared" si="231"/>
        <v>Dec</v>
      </c>
    </row>
    <row r="7413" spans="2:16" ht="14.25" customHeight="1" x14ac:dyDescent="0.4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c r="O7413" s="5">
        <f t="shared" si="230"/>
        <v>2021</v>
      </c>
      <c r="P7413" s="5" t="str">
        <f t="shared" si="231"/>
        <v>Jan</v>
      </c>
    </row>
    <row r="7414" spans="2:16" ht="14.25" customHeight="1" x14ac:dyDescent="0.4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c r="O7414" s="5">
        <f t="shared" si="230"/>
        <v>2021</v>
      </c>
      <c r="P7414" s="5" t="str">
        <f t="shared" si="231"/>
        <v>Jan</v>
      </c>
    </row>
    <row r="7415" spans="2:16" ht="14.25" customHeight="1" x14ac:dyDescent="0.4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c r="O7415" s="5">
        <f t="shared" si="230"/>
        <v>2021</v>
      </c>
      <c r="P7415" s="5" t="str">
        <f t="shared" si="231"/>
        <v>Jan</v>
      </c>
    </row>
    <row r="7416" spans="2:16" ht="14.25" customHeight="1" x14ac:dyDescent="0.4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c r="O7416" s="5">
        <f t="shared" si="230"/>
        <v>2021</v>
      </c>
      <c r="P7416" s="5" t="str">
        <f t="shared" si="231"/>
        <v>Jan</v>
      </c>
    </row>
    <row r="7417" spans="2:16" ht="14.25" customHeight="1" x14ac:dyDescent="0.4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c r="O7417" s="5">
        <f t="shared" si="230"/>
        <v>2021</v>
      </c>
      <c r="P7417" s="5" t="str">
        <f t="shared" si="231"/>
        <v>Jan</v>
      </c>
    </row>
    <row r="7418" spans="2:16" ht="14.25" customHeight="1" x14ac:dyDescent="0.4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c r="O7418" s="5">
        <f t="shared" si="230"/>
        <v>2021</v>
      </c>
      <c r="P7418" s="5" t="str">
        <f t="shared" si="231"/>
        <v>Jan</v>
      </c>
    </row>
    <row r="7419" spans="2:16" ht="14.25" customHeight="1" x14ac:dyDescent="0.4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c r="O7419" s="5">
        <f t="shared" si="230"/>
        <v>2021</v>
      </c>
      <c r="P7419" s="5" t="str">
        <f t="shared" si="231"/>
        <v>Feb</v>
      </c>
    </row>
    <row r="7420" spans="2:16" ht="14.25" customHeight="1" x14ac:dyDescent="0.4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c r="O7420" s="5">
        <f t="shared" si="230"/>
        <v>2021</v>
      </c>
      <c r="P7420" s="5" t="str">
        <f t="shared" si="231"/>
        <v>Feb</v>
      </c>
    </row>
    <row r="7421" spans="2:16" ht="14.25" customHeight="1" x14ac:dyDescent="0.4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c r="O7421" s="5">
        <f t="shared" si="230"/>
        <v>2021</v>
      </c>
      <c r="P7421" s="5" t="str">
        <f t="shared" si="231"/>
        <v>Feb</v>
      </c>
    </row>
    <row r="7422" spans="2:16" ht="14.25" customHeight="1" x14ac:dyDescent="0.4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c r="O7422" s="5">
        <f t="shared" si="230"/>
        <v>2021</v>
      </c>
      <c r="P7422" s="5" t="str">
        <f t="shared" si="231"/>
        <v>Feb</v>
      </c>
    </row>
    <row r="7423" spans="2:16" ht="14.25" customHeight="1" x14ac:dyDescent="0.4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c r="O7423" s="5">
        <f t="shared" si="230"/>
        <v>2021</v>
      </c>
      <c r="P7423" s="5" t="str">
        <f t="shared" si="231"/>
        <v>Feb</v>
      </c>
    </row>
    <row r="7424" spans="2:16" ht="14.25" customHeight="1" x14ac:dyDescent="0.4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c r="O7424" s="5">
        <f t="shared" si="230"/>
        <v>2021</v>
      </c>
      <c r="P7424" s="5" t="str">
        <f t="shared" si="231"/>
        <v>Feb</v>
      </c>
    </row>
    <row r="7425" spans="2:16" ht="14.25" customHeight="1" x14ac:dyDescent="0.4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c r="O7425" s="5">
        <f t="shared" si="230"/>
        <v>2021</v>
      </c>
      <c r="P7425" s="5" t="str">
        <f t="shared" si="231"/>
        <v>Mar</v>
      </c>
    </row>
    <row r="7426" spans="2:16" ht="14.25" customHeight="1" x14ac:dyDescent="0.4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c r="O7426" s="5">
        <f t="shared" si="230"/>
        <v>2021</v>
      </c>
      <c r="P7426" s="5" t="str">
        <f t="shared" si="231"/>
        <v>Mar</v>
      </c>
    </row>
    <row r="7427" spans="2:16" ht="14.25" customHeight="1" x14ac:dyDescent="0.4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c r="O7427" s="5">
        <f t="shared" si="230"/>
        <v>2021</v>
      </c>
      <c r="P7427" s="5" t="str">
        <f t="shared" si="231"/>
        <v>Mar</v>
      </c>
    </row>
    <row r="7428" spans="2:16" ht="14.25" customHeight="1" x14ac:dyDescent="0.4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c r="O7428" s="5">
        <f t="shared" si="230"/>
        <v>2021</v>
      </c>
      <c r="P7428" s="5" t="str">
        <f t="shared" si="231"/>
        <v>Mar</v>
      </c>
    </row>
    <row r="7429" spans="2:16" ht="14.25" customHeight="1" x14ac:dyDescent="0.4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c r="O7429" s="5">
        <f t="shared" si="230"/>
        <v>2021</v>
      </c>
      <c r="P7429" s="5" t="str">
        <f t="shared" si="231"/>
        <v>Mar</v>
      </c>
    </row>
    <row r="7430" spans="2:16" ht="14.25" customHeight="1" x14ac:dyDescent="0.4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c r="O7430" s="5">
        <f t="shared" si="230"/>
        <v>2021</v>
      </c>
      <c r="P7430" s="5" t="str">
        <f t="shared" si="231"/>
        <v>Mar</v>
      </c>
    </row>
    <row r="7431" spans="2:16" ht="14.25" customHeight="1" x14ac:dyDescent="0.4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c r="O7431" s="5">
        <f t="shared" ref="O7431:O7494" si="232">YEAR(D7431)</f>
        <v>2021</v>
      </c>
      <c r="P7431" s="5" t="str">
        <f t="shared" ref="P7431:P7494" si="233">TEXT(D7431, "mmm")</f>
        <v>Apr</v>
      </c>
    </row>
    <row r="7432" spans="2:16" ht="14.25" customHeight="1" x14ac:dyDescent="0.4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c r="O7432" s="5">
        <f t="shared" si="232"/>
        <v>2021</v>
      </c>
      <c r="P7432" s="5" t="str">
        <f t="shared" si="233"/>
        <v>Apr</v>
      </c>
    </row>
    <row r="7433" spans="2:16" ht="14.25" customHeight="1" x14ac:dyDescent="0.4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c r="O7433" s="5">
        <f t="shared" si="232"/>
        <v>2021</v>
      </c>
      <c r="P7433" s="5" t="str">
        <f t="shared" si="233"/>
        <v>Apr</v>
      </c>
    </row>
    <row r="7434" spans="2:16" ht="14.25" customHeight="1" x14ac:dyDescent="0.4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c r="O7434" s="5">
        <f t="shared" si="232"/>
        <v>2021</v>
      </c>
      <c r="P7434" s="5" t="str">
        <f t="shared" si="233"/>
        <v>Apr</v>
      </c>
    </row>
    <row r="7435" spans="2:16" ht="14.25" customHeight="1" x14ac:dyDescent="0.4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c r="O7435" s="5">
        <f t="shared" si="232"/>
        <v>2021</v>
      </c>
      <c r="P7435" s="5" t="str">
        <f t="shared" si="233"/>
        <v>Apr</v>
      </c>
    </row>
    <row r="7436" spans="2:16" ht="14.25" customHeight="1" x14ac:dyDescent="0.4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c r="O7436" s="5">
        <f t="shared" si="232"/>
        <v>2021</v>
      </c>
      <c r="P7436" s="5" t="str">
        <f t="shared" si="233"/>
        <v>Apr</v>
      </c>
    </row>
    <row r="7437" spans="2:16" ht="14.25" customHeight="1" x14ac:dyDescent="0.4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c r="O7437" s="5">
        <f t="shared" si="232"/>
        <v>2021</v>
      </c>
      <c r="P7437" s="5" t="str">
        <f t="shared" si="233"/>
        <v>May</v>
      </c>
    </row>
    <row r="7438" spans="2:16" ht="14.25" customHeight="1" x14ac:dyDescent="0.4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c r="O7438" s="5">
        <f t="shared" si="232"/>
        <v>2021</v>
      </c>
      <c r="P7438" s="5" t="str">
        <f t="shared" si="233"/>
        <v>May</v>
      </c>
    </row>
    <row r="7439" spans="2:16" ht="14.25" customHeight="1" x14ac:dyDescent="0.4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c r="O7439" s="5">
        <f t="shared" si="232"/>
        <v>2021</v>
      </c>
      <c r="P7439" s="5" t="str">
        <f t="shared" si="233"/>
        <v>May</v>
      </c>
    </row>
    <row r="7440" spans="2:16" ht="14.25" customHeight="1" x14ac:dyDescent="0.4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c r="O7440" s="5">
        <f t="shared" si="232"/>
        <v>2021</v>
      </c>
      <c r="P7440" s="5" t="str">
        <f t="shared" si="233"/>
        <v>May</v>
      </c>
    </row>
    <row r="7441" spans="2:16" ht="14.25" customHeight="1" x14ac:dyDescent="0.4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c r="O7441" s="5">
        <f t="shared" si="232"/>
        <v>2021</v>
      </c>
      <c r="P7441" s="5" t="str">
        <f t="shared" si="233"/>
        <v>May</v>
      </c>
    </row>
    <row r="7442" spans="2:16" ht="14.25" customHeight="1" x14ac:dyDescent="0.4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c r="O7442" s="5">
        <f t="shared" si="232"/>
        <v>2021</v>
      </c>
      <c r="P7442" s="5" t="str">
        <f t="shared" si="233"/>
        <v>May</v>
      </c>
    </row>
    <row r="7443" spans="2:16" ht="14.25" customHeight="1" x14ac:dyDescent="0.4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c r="O7443" s="5">
        <f t="shared" si="232"/>
        <v>2021</v>
      </c>
      <c r="P7443" s="5" t="str">
        <f t="shared" si="233"/>
        <v>Jun</v>
      </c>
    </row>
    <row r="7444" spans="2:16" ht="14.25" customHeight="1" x14ac:dyDescent="0.4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c r="O7444" s="5">
        <f t="shared" si="232"/>
        <v>2021</v>
      </c>
      <c r="P7444" s="5" t="str">
        <f t="shared" si="233"/>
        <v>Jun</v>
      </c>
    </row>
    <row r="7445" spans="2:16" ht="14.25" customHeight="1" x14ac:dyDescent="0.4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c r="O7445" s="5">
        <f t="shared" si="232"/>
        <v>2021</v>
      </c>
      <c r="P7445" s="5" t="str">
        <f t="shared" si="233"/>
        <v>Jun</v>
      </c>
    </row>
    <row r="7446" spans="2:16" ht="14.25" customHeight="1" x14ac:dyDescent="0.4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c r="O7446" s="5">
        <f t="shared" si="232"/>
        <v>2021</v>
      </c>
      <c r="P7446" s="5" t="str">
        <f t="shared" si="233"/>
        <v>Jun</v>
      </c>
    </row>
    <row r="7447" spans="2:16" ht="14.25" customHeight="1" x14ac:dyDescent="0.4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c r="O7447" s="5">
        <f t="shared" si="232"/>
        <v>2021</v>
      </c>
      <c r="P7447" s="5" t="str">
        <f t="shared" si="233"/>
        <v>Jun</v>
      </c>
    </row>
    <row r="7448" spans="2:16" ht="14.25" customHeight="1" x14ac:dyDescent="0.4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c r="O7448" s="5">
        <f t="shared" si="232"/>
        <v>2021</v>
      </c>
      <c r="P7448" s="5" t="str">
        <f t="shared" si="233"/>
        <v>Jun</v>
      </c>
    </row>
    <row r="7449" spans="2:16" ht="14.25" customHeight="1" x14ac:dyDescent="0.4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c r="O7449" s="5">
        <f t="shared" si="232"/>
        <v>2021</v>
      </c>
      <c r="P7449" s="5" t="str">
        <f t="shared" si="233"/>
        <v>Jul</v>
      </c>
    </row>
    <row r="7450" spans="2:16" ht="14.25" customHeight="1" x14ac:dyDescent="0.4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c r="O7450" s="5">
        <f t="shared" si="232"/>
        <v>2021</v>
      </c>
      <c r="P7450" s="5" t="str">
        <f t="shared" si="233"/>
        <v>Jul</v>
      </c>
    </row>
    <row r="7451" spans="2:16" ht="14.25" customHeight="1" x14ac:dyDescent="0.4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c r="O7451" s="5">
        <f t="shared" si="232"/>
        <v>2021</v>
      </c>
      <c r="P7451" s="5" t="str">
        <f t="shared" si="233"/>
        <v>Jul</v>
      </c>
    </row>
    <row r="7452" spans="2:16" ht="14.25" customHeight="1" x14ac:dyDescent="0.4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c r="O7452" s="5">
        <f t="shared" si="232"/>
        <v>2021</v>
      </c>
      <c r="P7452" s="5" t="str">
        <f t="shared" si="233"/>
        <v>Jul</v>
      </c>
    </row>
    <row r="7453" spans="2:16" ht="14.25" customHeight="1" x14ac:dyDescent="0.4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c r="O7453" s="5">
        <f t="shared" si="232"/>
        <v>2021</v>
      </c>
      <c r="P7453" s="5" t="str">
        <f t="shared" si="233"/>
        <v>Jul</v>
      </c>
    </row>
    <row r="7454" spans="2:16" ht="14.25" customHeight="1" x14ac:dyDescent="0.4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c r="O7454" s="5">
        <f t="shared" si="232"/>
        <v>2021</v>
      </c>
      <c r="P7454" s="5" t="str">
        <f t="shared" si="233"/>
        <v>Jul</v>
      </c>
    </row>
    <row r="7455" spans="2:16" ht="14.25" customHeight="1" x14ac:dyDescent="0.4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c r="O7455" s="5">
        <f t="shared" si="232"/>
        <v>2021</v>
      </c>
      <c r="P7455" s="5" t="str">
        <f t="shared" si="233"/>
        <v>Aug</v>
      </c>
    </row>
    <row r="7456" spans="2:16" ht="14.25" customHeight="1" x14ac:dyDescent="0.4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c r="O7456" s="5">
        <f t="shared" si="232"/>
        <v>2021</v>
      </c>
      <c r="P7456" s="5" t="str">
        <f t="shared" si="233"/>
        <v>Aug</v>
      </c>
    </row>
    <row r="7457" spans="2:16" ht="14.25" customHeight="1" x14ac:dyDescent="0.4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c r="O7457" s="5">
        <f t="shared" si="232"/>
        <v>2021</v>
      </c>
      <c r="P7457" s="5" t="str">
        <f t="shared" si="233"/>
        <v>Aug</v>
      </c>
    </row>
    <row r="7458" spans="2:16" ht="14.25" customHeight="1" x14ac:dyDescent="0.4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c r="O7458" s="5">
        <f t="shared" si="232"/>
        <v>2021</v>
      </c>
      <c r="P7458" s="5" t="str">
        <f t="shared" si="233"/>
        <v>Aug</v>
      </c>
    </row>
    <row r="7459" spans="2:16" ht="14.25" customHeight="1" x14ac:dyDescent="0.4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c r="O7459" s="5">
        <f t="shared" si="232"/>
        <v>2021</v>
      </c>
      <c r="P7459" s="5" t="str">
        <f t="shared" si="233"/>
        <v>Aug</v>
      </c>
    </row>
    <row r="7460" spans="2:16" ht="14.25" customHeight="1" x14ac:dyDescent="0.4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c r="O7460" s="5">
        <f t="shared" si="232"/>
        <v>2021</v>
      </c>
      <c r="P7460" s="5" t="str">
        <f t="shared" si="233"/>
        <v>Aug</v>
      </c>
    </row>
    <row r="7461" spans="2:16" ht="14.25" customHeight="1" x14ac:dyDescent="0.4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c r="O7461" s="5">
        <f t="shared" si="232"/>
        <v>2021</v>
      </c>
      <c r="P7461" s="5" t="str">
        <f t="shared" si="233"/>
        <v>Sep</v>
      </c>
    </row>
    <row r="7462" spans="2:16" ht="14.25" customHeight="1" x14ac:dyDescent="0.4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c r="O7462" s="5">
        <f t="shared" si="232"/>
        <v>2021</v>
      </c>
      <c r="P7462" s="5" t="str">
        <f t="shared" si="233"/>
        <v>Sep</v>
      </c>
    </row>
    <row r="7463" spans="2:16" ht="14.25" customHeight="1" x14ac:dyDescent="0.4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c r="O7463" s="5">
        <f t="shared" si="232"/>
        <v>2021</v>
      </c>
      <c r="P7463" s="5" t="str">
        <f t="shared" si="233"/>
        <v>Sep</v>
      </c>
    </row>
    <row r="7464" spans="2:16" ht="14.25" customHeight="1" x14ac:dyDescent="0.4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c r="O7464" s="5">
        <f t="shared" si="232"/>
        <v>2021</v>
      </c>
      <c r="P7464" s="5" t="str">
        <f t="shared" si="233"/>
        <v>Sep</v>
      </c>
    </row>
    <row r="7465" spans="2:16" ht="14.25" customHeight="1" x14ac:dyDescent="0.4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c r="O7465" s="5">
        <f t="shared" si="232"/>
        <v>2021</v>
      </c>
      <c r="P7465" s="5" t="str">
        <f t="shared" si="233"/>
        <v>Sep</v>
      </c>
    </row>
    <row r="7466" spans="2:16" ht="14.25" customHeight="1" x14ac:dyDescent="0.4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c r="O7466" s="5">
        <f t="shared" si="232"/>
        <v>2021</v>
      </c>
      <c r="P7466" s="5" t="str">
        <f t="shared" si="233"/>
        <v>Sep</v>
      </c>
    </row>
    <row r="7467" spans="2:16" ht="14.25" customHeight="1" x14ac:dyDescent="0.4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c r="O7467" s="5">
        <f t="shared" si="232"/>
        <v>2021</v>
      </c>
      <c r="P7467" s="5" t="str">
        <f t="shared" si="233"/>
        <v>Oct</v>
      </c>
    </row>
    <row r="7468" spans="2:16" ht="14.25" customHeight="1" x14ac:dyDescent="0.4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c r="O7468" s="5">
        <f t="shared" si="232"/>
        <v>2021</v>
      </c>
      <c r="P7468" s="5" t="str">
        <f t="shared" si="233"/>
        <v>Oct</v>
      </c>
    </row>
    <row r="7469" spans="2:16" ht="14.25" customHeight="1" x14ac:dyDescent="0.4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c r="O7469" s="5">
        <f t="shared" si="232"/>
        <v>2021</v>
      </c>
      <c r="P7469" s="5" t="str">
        <f t="shared" si="233"/>
        <v>Oct</v>
      </c>
    </row>
    <row r="7470" spans="2:16" ht="14.25" customHeight="1" x14ac:dyDescent="0.4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c r="O7470" s="5">
        <f t="shared" si="232"/>
        <v>2021</v>
      </c>
      <c r="P7470" s="5" t="str">
        <f t="shared" si="233"/>
        <v>Oct</v>
      </c>
    </row>
    <row r="7471" spans="2:16" ht="14.25" customHeight="1" x14ac:dyDescent="0.4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c r="O7471" s="5">
        <f t="shared" si="232"/>
        <v>2021</v>
      </c>
      <c r="P7471" s="5" t="str">
        <f t="shared" si="233"/>
        <v>Oct</v>
      </c>
    </row>
    <row r="7472" spans="2:16" ht="14.25" customHeight="1" x14ac:dyDescent="0.4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c r="O7472" s="5">
        <f t="shared" si="232"/>
        <v>2021</v>
      </c>
      <c r="P7472" s="5" t="str">
        <f t="shared" si="233"/>
        <v>Oct</v>
      </c>
    </row>
    <row r="7473" spans="2:16" ht="14.25" customHeight="1" x14ac:dyDescent="0.4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c r="O7473" s="5">
        <f t="shared" si="232"/>
        <v>2021</v>
      </c>
      <c r="P7473" s="5" t="str">
        <f t="shared" si="233"/>
        <v>Nov</v>
      </c>
    </row>
    <row r="7474" spans="2:16" ht="14.25" customHeight="1" x14ac:dyDescent="0.4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c r="O7474" s="5">
        <f t="shared" si="232"/>
        <v>2021</v>
      </c>
      <c r="P7474" s="5" t="str">
        <f t="shared" si="233"/>
        <v>Nov</v>
      </c>
    </row>
    <row r="7475" spans="2:16" ht="14.25" customHeight="1" x14ac:dyDescent="0.4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c r="O7475" s="5">
        <f t="shared" si="232"/>
        <v>2021</v>
      </c>
      <c r="P7475" s="5" t="str">
        <f t="shared" si="233"/>
        <v>Nov</v>
      </c>
    </row>
    <row r="7476" spans="2:16" ht="14.25" customHeight="1" x14ac:dyDescent="0.4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c r="O7476" s="5">
        <f t="shared" si="232"/>
        <v>2021</v>
      </c>
      <c r="P7476" s="5" t="str">
        <f t="shared" si="233"/>
        <v>Nov</v>
      </c>
    </row>
    <row r="7477" spans="2:16" ht="14.25" customHeight="1" x14ac:dyDescent="0.4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c r="O7477" s="5">
        <f t="shared" si="232"/>
        <v>2021</v>
      </c>
      <c r="P7477" s="5" t="str">
        <f t="shared" si="233"/>
        <v>Nov</v>
      </c>
    </row>
    <row r="7478" spans="2:16" ht="14.25" customHeight="1" x14ac:dyDescent="0.4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c r="O7478" s="5">
        <f t="shared" si="232"/>
        <v>2021</v>
      </c>
      <c r="P7478" s="5" t="str">
        <f t="shared" si="233"/>
        <v>Nov</v>
      </c>
    </row>
    <row r="7479" spans="2:16" ht="14.25" customHeight="1" x14ac:dyDescent="0.4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c r="O7479" s="5">
        <f t="shared" si="232"/>
        <v>2021</v>
      </c>
      <c r="P7479" s="5" t="str">
        <f t="shared" si="233"/>
        <v>Dec</v>
      </c>
    </row>
    <row r="7480" spans="2:16" ht="14.25" customHeight="1" x14ac:dyDescent="0.4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c r="O7480" s="5">
        <f t="shared" si="232"/>
        <v>2021</v>
      </c>
      <c r="P7480" s="5" t="str">
        <f t="shared" si="233"/>
        <v>Dec</v>
      </c>
    </row>
    <row r="7481" spans="2:16" ht="14.25" customHeight="1" x14ac:dyDescent="0.4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c r="O7481" s="5">
        <f t="shared" si="232"/>
        <v>2021</v>
      </c>
      <c r="P7481" s="5" t="str">
        <f t="shared" si="233"/>
        <v>Dec</v>
      </c>
    </row>
    <row r="7482" spans="2:16" ht="14.25" customHeight="1" x14ac:dyDescent="0.4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c r="O7482" s="5">
        <f t="shared" si="232"/>
        <v>2021</v>
      </c>
      <c r="P7482" s="5" t="str">
        <f t="shared" si="233"/>
        <v>Dec</v>
      </c>
    </row>
    <row r="7483" spans="2:16" ht="14.25" customHeight="1" x14ac:dyDescent="0.4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c r="O7483" s="5">
        <f t="shared" si="232"/>
        <v>2021</v>
      </c>
      <c r="P7483" s="5" t="str">
        <f t="shared" si="233"/>
        <v>Dec</v>
      </c>
    </row>
    <row r="7484" spans="2:16" ht="14.25" customHeight="1" x14ac:dyDescent="0.4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c r="O7484" s="5">
        <f t="shared" si="232"/>
        <v>2021</v>
      </c>
      <c r="P7484" s="5" t="str">
        <f t="shared" si="233"/>
        <v>Dec</v>
      </c>
    </row>
    <row r="7485" spans="2:16" ht="14.25" customHeight="1" x14ac:dyDescent="0.4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c r="O7485" s="5">
        <f t="shared" si="232"/>
        <v>2021</v>
      </c>
      <c r="P7485" s="5" t="str">
        <f t="shared" si="233"/>
        <v>Jan</v>
      </c>
    </row>
    <row r="7486" spans="2:16" ht="14.25" customHeight="1" x14ac:dyDescent="0.4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c r="O7486" s="5">
        <f t="shared" si="232"/>
        <v>2021</v>
      </c>
      <c r="P7486" s="5" t="str">
        <f t="shared" si="233"/>
        <v>Jan</v>
      </c>
    </row>
    <row r="7487" spans="2:16" ht="14.25" customHeight="1" x14ac:dyDescent="0.4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c r="O7487" s="5">
        <f t="shared" si="232"/>
        <v>2021</v>
      </c>
      <c r="P7487" s="5" t="str">
        <f t="shared" si="233"/>
        <v>Jan</v>
      </c>
    </row>
    <row r="7488" spans="2:16" ht="14.25" customHeight="1" x14ac:dyDescent="0.4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c r="O7488" s="5">
        <f t="shared" si="232"/>
        <v>2021</v>
      </c>
      <c r="P7488" s="5" t="str">
        <f t="shared" si="233"/>
        <v>Jan</v>
      </c>
    </row>
    <row r="7489" spans="2:16" ht="14.25" customHeight="1" x14ac:dyDescent="0.4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c r="O7489" s="5">
        <f t="shared" si="232"/>
        <v>2021</v>
      </c>
      <c r="P7489" s="5" t="str">
        <f t="shared" si="233"/>
        <v>Jan</v>
      </c>
    </row>
    <row r="7490" spans="2:16" ht="14.25" customHeight="1" x14ac:dyDescent="0.4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c r="O7490" s="5">
        <f t="shared" si="232"/>
        <v>2021</v>
      </c>
      <c r="P7490" s="5" t="str">
        <f t="shared" si="233"/>
        <v>Jan</v>
      </c>
    </row>
    <row r="7491" spans="2:16" ht="14.25" customHeight="1" x14ac:dyDescent="0.4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c r="O7491" s="5">
        <f t="shared" si="232"/>
        <v>2021</v>
      </c>
      <c r="P7491" s="5" t="str">
        <f t="shared" si="233"/>
        <v>Feb</v>
      </c>
    </row>
    <row r="7492" spans="2:16" ht="14.25" customHeight="1" x14ac:dyDescent="0.4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c r="O7492" s="5">
        <f t="shared" si="232"/>
        <v>2021</v>
      </c>
      <c r="P7492" s="5" t="str">
        <f t="shared" si="233"/>
        <v>Feb</v>
      </c>
    </row>
    <row r="7493" spans="2:16" ht="14.25" customHeight="1" x14ac:dyDescent="0.4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c r="O7493" s="5">
        <f t="shared" si="232"/>
        <v>2021</v>
      </c>
      <c r="P7493" s="5" t="str">
        <f t="shared" si="233"/>
        <v>Feb</v>
      </c>
    </row>
    <row r="7494" spans="2:16" ht="14.25" customHeight="1" x14ac:dyDescent="0.4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c r="O7494" s="5">
        <f t="shared" si="232"/>
        <v>2021</v>
      </c>
      <c r="P7494" s="5" t="str">
        <f t="shared" si="233"/>
        <v>Feb</v>
      </c>
    </row>
    <row r="7495" spans="2:16" ht="14.25" customHeight="1" x14ac:dyDescent="0.4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c r="O7495" s="5">
        <f t="shared" ref="O7495:O7558" si="234">YEAR(D7495)</f>
        <v>2021</v>
      </c>
      <c r="P7495" s="5" t="str">
        <f t="shared" ref="P7495:P7558" si="235">TEXT(D7495, "mmm")</f>
        <v>Feb</v>
      </c>
    </row>
    <row r="7496" spans="2:16" ht="14.25" customHeight="1" x14ac:dyDescent="0.4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c r="O7496" s="5">
        <f t="shared" si="234"/>
        <v>2021</v>
      </c>
      <c r="P7496" s="5" t="str">
        <f t="shared" si="235"/>
        <v>Feb</v>
      </c>
    </row>
    <row r="7497" spans="2:16" ht="14.25" customHeight="1" x14ac:dyDescent="0.4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c r="O7497" s="5">
        <f t="shared" si="234"/>
        <v>2021</v>
      </c>
      <c r="P7497" s="5" t="str">
        <f t="shared" si="235"/>
        <v>Mar</v>
      </c>
    </row>
    <row r="7498" spans="2:16" ht="14.25" customHeight="1" x14ac:dyDescent="0.4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c r="O7498" s="5">
        <f t="shared" si="234"/>
        <v>2021</v>
      </c>
      <c r="P7498" s="5" t="str">
        <f t="shared" si="235"/>
        <v>Mar</v>
      </c>
    </row>
    <row r="7499" spans="2:16" ht="14.25" customHeight="1" x14ac:dyDescent="0.4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c r="O7499" s="5">
        <f t="shared" si="234"/>
        <v>2021</v>
      </c>
      <c r="P7499" s="5" t="str">
        <f t="shared" si="235"/>
        <v>Mar</v>
      </c>
    </row>
    <row r="7500" spans="2:16" ht="14.25" customHeight="1" x14ac:dyDescent="0.4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c r="O7500" s="5">
        <f t="shared" si="234"/>
        <v>2021</v>
      </c>
      <c r="P7500" s="5" t="str">
        <f t="shared" si="235"/>
        <v>Mar</v>
      </c>
    </row>
    <row r="7501" spans="2:16" ht="14.25" customHeight="1" x14ac:dyDescent="0.4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c r="O7501" s="5">
        <f t="shared" si="234"/>
        <v>2021</v>
      </c>
      <c r="P7501" s="5" t="str">
        <f t="shared" si="235"/>
        <v>Mar</v>
      </c>
    </row>
    <row r="7502" spans="2:16" ht="14.25" customHeight="1" x14ac:dyDescent="0.4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c r="O7502" s="5">
        <f t="shared" si="234"/>
        <v>2021</v>
      </c>
      <c r="P7502" s="5" t="str">
        <f t="shared" si="235"/>
        <v>Mar</v>
      </c>
    </row>
    <row r="7503" spans="2:16" ht="14.25" customHeight="1" x14ac:dyDescent="0.4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c r="O7503" s="5">
        <f t="shared" si="234"/>
        <v>2021</v>
      </c>
      <c r="P7503" s="5" t="str">
        <f t="shared" si="235"/>
        <v>Apr</v>
      </c>
    </row>
    <row r="7504" spans="2:16" ht="14.25" customHeight="1" x14ac:dyDescent="0.4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c r="O7504" s="5">
        <f t="shared" si="234"/>
        <v>2021</v>
      </c>
      <c r="P7504" s="5" t="str">
        <f t="shared" si="235"/>
        <v>Apr</v>
      </c>
    </row>
    <row r="7505" spans="2:16" ht="14.25" customHeight="1" x14ac:dyDescent="0.4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c r="O7505" s="5">
        <f t="shared" si="234"/>
        <v>2021</v>
      </c>
      <c r="P7505" s="5" t="str">
        <f t="shared" si="235"/>
        <v>Apr</v>
      </c>
    </row>
    <row r="7506" spans="2:16" ht="14.25" customHeight="1" x14ac:dyDescent="0.4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c r="O7506" s="5">
        <f t="shared" si="234"/>
        <v>2021</v>
      </c>
      <c r="P7506" s="5" t="str">
        <f t="shared" si="235"/>
        <v>Apr</v>
      </c>
    </row>
    <row r="7507" spans="2:16" ht="14.25" customHeight="1" x14ac:dyDescent="0.4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c r="O7507" s="5">
        <f t="shared" si="234"/>
        <v>2021</v>
      </c>
      <c r="P7507" s="5" t="str">
        <f t="shared" si="235"/>
        <v>Apr</v>
      </c>
    </row>
    <row r="7508" spans="2:16" ht="14.25" customHeight="1" x14ac:dyDescent="0.4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c r="O7508" s="5">
        <f t="shared" si="234"/>
        <v>2021</v>
      </c>
      <c r="P7508" s="5" t="str">
        <f t="shared" si="235"/>
        <v>Apr</v>
      </c>
    </row>
    <row r="7509" spans="2:16" ht="14.25" customHeight="1" x14ac:dyDescent="0.4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c r="O7509" s="5">
        <f t="shared" si="234"/>
        <v>2021</v>
      </c>
      <c r="P7509" s="5" t="str">
        <f t="shared" si="235"/>
        <v>May</v>
      </c>
    </row>
    <row r="7510" spans="2:16" ht="14.25" customHeight="1" x14ac:dyDescent="0.4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c r="O7510" s="5">
        <f t="shared" si="234"/>
        <v>2021</v>
      </c>
      <c r="P7510" s="5" t="str">
        <f t="shared" si="235"/>
        <v>May</v>
      </c>
    </row>
    <row r="7511" spans="2:16" ht="14.25" customHeight="1" x14ac:dyDescent="0.4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c r="O7511" s="5">
        <f t="shared" si="234"/>
        <v>2021</v>
      </c>
      <c r="P7511" s="5" t="str">
        <f t="shared" si="235"/>
        <v>May</v>
      </c>
    </row>
    <row r="7512" spans="2:16" ht="14.25" customHeight="1" x14ac:dyDescent="0.4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c r="O7512" s="5">
        <f t="shared" si="234"/>
        <v>2021</v>
      </c>
      <c r="P7512" s="5" t="str">
        <f t="shared" si="235"/>
        <v>May</v>
      </c>
    </row>
    <row r="7513" spans="2:16" ht="14.25" customHeight="1" x14ac:dyDescent="0.4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c r="O7513" s="5">
        <f t="shared" si="234"/>
        <v>2021</v>
      </c>
      <c r="P7513" s="5" t="str">
        <f t="shared" si="235"/>
        <v>May</v>
      </c>
    </row>
    <row r="7514" spans="2:16" ht="14.25" customHeight="1" x14ac:dyDescent="0.4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c r="O7514" s="5">
        <f t="shared" si="234"/>
        <v>2021</v>
      </c>
      <c r="P7514" s="5" t="str">
        <f t="shared" si="235"/>
        <v>May</v>
      </c>
    </row>
    <row r="7515" spans="2:16" ht="14.25" customHeight="1" x14ac:dyDescent="0.4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c r="O7515" s="5">
        <f t="shared" si="234"/>
        <v>2021</v>
      </c>
      <c r="P7515" s="5" t="str">
        <f t="shared" si="235"/>
        <v>Jun</v>
      </c>
    </row>
    <row r="7516" spans="2:16" ht="14.25" customHeight="1" x14ac:dyDescent="0.4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c r="O7516" s="5">
        <f t="shared" si="234"/>
        <v>2021</v>
      </c>
      <c r="P7516" s="5" t="str">
        <f t="shared" si="235"/>
        <v>Jun</v>
      </c>
    </row>
    <row r="7517" spans="2:16" ht="14.25" customHeight="1" x14ac:dyDescent="0.4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c r="O7517" s="5">
        <f t="shared" si="234"/>
        <v>2021</v>
      </c>
      <c r="P7517" s="5" t="str">
        <f t="shared" si="235"/>
        <v>Jun</v>
      </c>
    </row>
    <row r="7518" spans="2:16" ht="14.25" customHeight="1" x14ac:dyDescent="0.4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c r="O7518" s="5">
        <f t="shared" si="234"/>
        <v>2021</v>
      </c>
      <c r="P7518" s="5" t="str">
        <f t="shared" si="235"/>
        <v>Jun</v>
      </c>
    </row>
    <row r="7519" spans="2:16" ht="14.25" customHeight="1" x14ac:dyDescent="0.4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c r="O7519" s="5">
        <f t="shared" si="234"/>
        <v>2021</v>
      </c>
      <c r="P7519" s="5" t="str">
        <f t="shared" si="235"/>
        <v>Jun</v>
      </c>
    </row>
    <row r="7520" spans="2:16" ht="14.25" customHeight="1" x14ac:dyDescent="0.4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c r="O7520" s="5">
        <f t="shared" si="234"/>
        <v>2021</v>
      </c>
      <c r="P7520" s="5" t="str">
        <f t="shared" si="235"/>
        <v>Jun</v>
      </c>
    </row>
    <row r="7521" spans="2:16" ht="14.25" customHeight="1" x14ac:dyDescent="0.4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c r="O7521" s="5">
        <f t="shared" si="234"/>
        <v>2021</v>
      </c>
      <c r="P7521" s="5" t="str">
        <f t="shared" si="235"/>
        <v>Jul</v>
      </c>
    </row>
    <row r="7522" spans="2:16" ht="14.25" customHeight="1" x14ac:dyDescent="0.4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c r="O7522" s="5">
        <f t="shared" si="234"/>
        <v>2021</v>
      </c>
      <c r="P7522" s="5" t="str">
        <f t="shared" si="235"/>
        <v>Jul</v>
      </c>
    </row>
    <row r="7523" spans="2:16" ht="14.25" customHeight="1" x14ac:dyDescent="0.4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c r="O7523" s="5">
        <f t="shared" si="234"/>
        <v>2021</v>
      </c>
      <c r="P7523" s="5" t="str">
        <f t="shared" si="235"/>
        <v>Jul</v>
      </c>
    </row>
    <row r="7524" spans="2:16" ht="14.25" customHeight="1" x14ac:dyDescent="0.4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c r="O7524" s="5">
        <f t="shared" si="234"/>
        <v>2021</v>
      </c>
      <c r="P7524" s="5" t="str">
        <f t="shared" si="235"/>
        <v>Jul</v>
      </c>
    </row>
    <row r="7525" spans="2:16" ht="14.25" customHeight="1" x14ac:dyDescent="0.4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c r="O7525" s="5">
        <f t="shared" si="234"/>
        <v>2021</v>
      </c>
      <c r="P7525" s="5" t="str">
        <f t="shared" si="235"/>
        <v>Jul</v>
      </c>
    </row>
    <row r="7526" spans="2:16" ht="14.25" customHeight="1" x14ac:dyDescent="0.4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c r="O7526" s="5">
        <f t="shared" si="234"/>
        <v>2021</v>
      </c>
      <c r="P7526" s="5" t="str">
        <f t="shared" si="235"/>
        <v>Jul</v>
      </c>
    </row>
    <row r="7527" spans="2:16" ht="14.25" customHeight="1" x14ac:dyDescent="0.4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c r="O7527" s="5">
        <f t="shared" si="234"/>
        <v>2021</v>
      </c>
      <c r="P7527" s="5" t="str">
        <f t="shared" si="235"/>
        <v>Aug</v>
      </c>
    </row>
    <row r="7528" spans="2:16" ht="14.25" customHeight="1" x14ac:dyDescent="0.4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c r="O7528" s="5">
        <f t="shared" si="234"/>
        <v>2021</v>
      </c>
      <c r="P7528" s="5" t="str">
        <f t="shared" si="235"/>
        <v>Aug</v>
      </c>
    </row>
    <row r="7529" spans="2:16" ht="14.25" customHeight="1" x14ac:dyDescent="0.4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c r="O7529" s="5">
        <f t="shared" si="234"/>
        <v>2021</v>
      </c>
      <c r="P7529" s="5" t="str">
        <f t="shared" si="235"/>
        <v>Aug</v>
      </c>
    </row>
    <row r="7530" spans="2:16" ht="14.25" customHeight="1" x14ac:dyDescent="0.4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c r="O7530" s="5">
        <f t="shared" si="234"/>
        <v>2021</v>
      </c>
      <c r="P7530" s="5" t="str">
        <f t="shared" si="235"/>
        <v>Aug</v>
      </c>
    </row>
    <row r="7531" spans="2:16" ht="14.25" customHeight="1" x14ac:dyDescent="0.4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c r="O7531" s="5">
        <f t="shared" si="234"/>
        <v>2021</v>
      </c>
      <c r="P7531" s="5" t="str">
        <f t="shared" si="235"/>
        <v>Aug</v>
      </c>
    </row>
    <row r="7532" spans="2:16" ht="14.25" customHeight="1" x14ac:dyDescent="0.4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c r="O7532" s="5">
        <f t="shared" si="234"/>
        <v>2021</v>
      </c>
      <c r="P7532" s="5" t="str">
        <f t="shared" si="235"/>
        <v>Aug</v>
      </c>
    </row>
    <row r="7533" spans="2:16" ht="14.25" customHeight="1" x14ac:dyDescent="0.4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c r="O7533" s="5">
        <f t="shared" si="234"/>
        <v>2021</v>
      </c>
      <c r="P7533" s="5" t="str">
        <f t="shared" si="235"/>
        <v>Sep</v>
      </c>
    </row>
    <row r="7534" spans="2:16" ht="14.25" customHeight="1" x14ac:dyDescent="0.4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c r="O7534" s="5">
        <f t="shared" si="234"/>
        <v>2021</v>
      </c>
      <c r="P7534" s="5" t="str">
        <f t="shared" si="235"/>
        <v>Sep</v>
      </c>
    </row>
    <row r="7535" spans="2:16" ht="14.25" customHeight="1" x14ac:dyDescent="0.4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c r="O7535" s="5">
        <f t="shared" si="234"/>
        <v>2021</v>
      </c>
      <c r="P7535" s="5" t="str">
        <f t="shared" si="235"/>
        <v>Sep</v>
      </c>
    </row>
    <row r="7536" spans="2:16" ht="14.25" customHeight="1" x14ac:dyDescent="0.4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c r="O7536" s="5">
        <f t="shared" si="234"/>
        <v>2021</v>
      </c>
      <c r="P7536" s="5" t="str">
        <f t="shared" si="235"/>
        <v>Sep</v>
      </c>
    </row>
    <row r="7537" spans="2:16" ht="14.25" customHeight="1" x14ac:dyDescent="0.4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c r="O7537" s="5">
        <f t="shared" si="234"/>
        <v>2021</v>
      </c>
      <c r="P7537" s="5" t="str">
        <f t="shared" si="235"/>
        <v>Sep</v>
      </c>
    </row>
    <row r="7538" spans="2:16" ht="14.25" customHeight="1" x14ac:dyDescent="0.4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c r="O7538" s="5">
        <f t="shared" si="234"/>
        <v>2021</v>
      </c>
      <c r="P7538" s="5" t="str">
        <f t="shared" si="235"/>
        <v>Sep</v>
      </c>
    </row>
    <row r="7539" spans="2:16" ht="14.25" customHeight="1" x14ac:dyDescent="0.4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c r="O7539" s="5">
        <f t="shared" si="234"/>
        <v>2021</v>
      </c>
      <c r="P7539" s="5" t="str">
        <f t="shared" si="235"/>
        <v>Oct</v>
      </c>
    </row>
    <row r="7540" spans="2:16" ht="14.25" customHeight="1" x14ac:dyDescent="0.4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c r="O7540" s="5">
        <f t="shared" si="234"/>
        <v>2021</v>
      </c>
      <c r="P7540" s="5" t="str">
        <f t="shared" si="235"/>
        <v>Oct</v>
      </c>
    </row>
    <row r="7541" spans="2:16" ht="14.25" customHeight="1" x14ac:dyDescent="0.4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c r="O7541" s="5">
        <f t="shared" si="234"/>
        <v>2021</v>
      </c>
      <c r="P7541" s="5" t="str">
        <f t="shared" si="235"/>
        <v>Oct</v>
      </c>
    </row>
    <row r="7542" spans="2:16" ht="14.25" customHeight="1" x14ac:dyDescent="0.4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c r="O7542" s="5">
        <f t="shared" si="234"/>
        <v>2021</v>
      </c>
      <c r="P7542" s="5" t="str">
        <f t="shared" si="235"/>
        <v>Oct</v>
      </c>
    </row>
    <row r="7543" spans="2:16" ht="14.25" customHeight="1" x14ac:dyDescent="0.4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c r="O7543" s="5">
        <f t="shared" si="234"/>
        <v>2021</v>
      </c>
      <c r="P7543" s="5" t="str">
        <f t="shared" si="235"/>
        <v>Oct</v>
      </c>
    </row>
    <row r="7544" spans="2:16" ht="14.25" customHeight="1" x14ac:dyDescent="0.4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c r="O7544" s="5">
        <f t="shared" si="234"/>
        <v>2021</v>
      </c>
      <c r="P7544" s="5" t="str">
        <f t="shared" si="235"/>
        <v>Oct</v>
      </c>
    </row>
    <row r="7545" spans="2:16" ht="14.25" customHeight="1" x14ac:dyDescent="0.4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c r="O7545" s="5">
        <f t="shared" si="234"/>
        <v>2021</v>
      </c>
      <c r="P7545" s="5" t="str">
        <f t="shared" si="235"/>
        <v>Nov</v>
      </c>
    </row>
    <row r="7546" spans="2:16" ht="14.25" customHeight="1" x14ac:dyDescent="0.4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c r="O7546" s="5">
        <f t="shared" si="234"/>
        <v>2021</v>
      </c>
      <c r="P7546" s="5" t="str">
        <f t="shared" si="235"/>
        <v>Nov</v>
      </c>
    </row>
    <row r="7547" spans="2:16" ht="14.25" customHeight="1" x14ac:dyDescent="0.4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c r="O7547" s="5">
        <f t="shared" si="234"/>
        <v>2021</v>
      </c>
      <c r="P7547" s="5" t="str">
        <f t="shared" si="235"/>
        <v>Nov</v>
      </c>
    </row>
    <row r="7548" spans="2:16" ht="14.25" customHeight="1" x14ac:dyDescent="0.4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c r="O7548" s="5">
        <f t="shared" si="234"/>
        <v>2021</v>
      </c>
      <c r="P7548" s="5" t="str">
        <f t="shared" si="235"/>
        <v>Nov</v>
      </c>
    </row>
    <row r="7549" spans="2:16" ht="14.25" customHeight="1" x14ac:dyDescent="0.4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c r="O7549" s="5">
        <f t="shared" si="234"/>
        <v>2021</v>
      </c>
      <c r="P7549" s="5" t="str">
        <f t="shared" si="235"/>
        <v>Nov</v>
      </c>
    </row>
    <row r="7550" spans="2:16" ht="14.25" customHeight="1" x14ac:dyDescent="0.4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c r="O7550" s="5">
        <f t="shared" si="234"/>
        <v>2021</v>
      </c>
      <c r="P7550" s="5" t="str">
        <f t="shared" si="235"/>
        <v>Nov</v>
      </c>
    </row>
    <row r="7551" spans="2:16" ht="14.25" customHeight="1" x14ac:dyDescent="0.4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c r="O7551" s="5">
        <f t="shared" si="234"/>
        <v>2021</v>
      </c>
      <c r="P7551" s="5" t="str">
        <f t="shared" si="235"/>
        <v>Dec</v>
      </c>
    </row>
    <row r="7552" spans="2:16" ht="14.25" customHeight="1" x14ac:dyDescent="0.4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c r="O7552" s="5">
        <f t="shared" si="234"/>
        <v>2021</v>
      </c>
      <c r="P7552" s="5" t="str">
        <f t="shared" si="235"/>
        <v>Dec</v>
      </c>
    </row>
    <row r="7553" spans="2:16" ht="14.25" customHeight="1" x14ac:dyDescent="0.4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c r="O7553" s="5">
        <f t="shared" si="234"/>
        <v>2021</v>
      </c>
      <c r="P7553" s="5" t="str">
        <f t="shared" si="235"/>
        <v>Dec</v>
      </c>
    </row>
    <row r="7554" spans="2:16" ht="14.25" customHeight="1" x14ac:dyDescent="0.4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c r="O7554" s="5">
        <f t="shared" si="234"/>
        <v>2021</v>
      </c>
      <c r="P7554" s="5" t="str">
        <f t="shared" si="235"/>
        <v>Dec</v>
      </c>
    </row>
    <row r="7555" spans="2:16" ht="14.25" customHeight="1" x14ac:dyDescent="0.4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c r="O7555" s="5">
        <f t="shared" si="234"/>
        <v>2021</v>
      </c>
      <c r="P7555" s="5" t="str">
        <f t="shared" si="235"/>
        <v>Dec</v>
      </c>
    </row>
    <row r="7556" spans="2:16" ht="14.25" customHeight="1" x14ac:dyDescent="0.4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c r="O7556" s="5">
        <f t="shared" si="234"/>
        <v>2021</v>
      </c>
      <c r="P7556" s="5" t="str">
        <f t="shared" si="235"/>
        <v>Dec</v>
      </c>
    </row>
    <row r="7557" spans="2:16" ht="14.25" customHeight="1" x14ac:dyDescent="0.4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c r="O7557" s="5">
        <f t="shared" si="234"/>
        <v>2021</v>
      </c>
      <c r="P7557" s="5" t="str">
        <f t="shared" si="235"/>
        <v>Jan</v>
      </c>
    </row>
    <row r="7558" spans="2:16" ht="14.25" customHeight="1" x14ac:dyDescent="0.4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c r="O7558" s="5">
        <f t="shared" si="234"/>
        <v>2021</v>
      </c>
      <c r="P7558" s="5" t="str">
        <f t="shared" si="235"/>
        <v>Jan</v>
      </c>
    </row>
    <row r="7559" spans="2:16" ht="14.25" customHeight="1" x14ac:dyDescent="0.4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c r="O7559" s="5">
        <f t="shared" ref="O7559:O7622" si="236">YEAR(D7559)</f>
        <v>2021</v>
      </c>
      <c r="P7559" s="5" t="str">
        <f t="shared" ref="P7559:P7622" si="237">TEXT(D7559, "mmm")</f>
        <v>Jan</v>
      </c>
    </row>
    <row r="7560" spans="2:16" ht="14.25" customHeight="1" x14ac:dyDescent="0.4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c r="O7560" s="5">
        <f t="shared" si="236"/>
        <v>2021</v>
      </c>
      <c r="P7560" s="5" t="str">
        <f t="shared" si="237"/>
        <v>Jan</v>
      </c>
    </row>
    <row r="7561" spans="2:16" ht="14.25" customHeight="1" x14ac:dyDescent="0.4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c r="O7561" s="5">
        <f t="shared" si="236"/>
        <v>2021</v>
      </c>
      <c r="P7561" s="5" t="str">
        <f t="shared" si="237"/>
        <v>Jan</v>
      </c>
    </row>
    <row r="7562" spans="2:16" ht="14.25" customHeight="1" x14ac:dyDescent="0.4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c r="O7562" s="5">
        <f t="shared" si="236"/>
        <v>2021</v>
      </c>
      <c r="P7562" s="5" t="str">
        <f t="shared" si="237"/>
        <v>Jan</v>
      </c>
    </row>
    <row r="7563" spans="2:16" ht="14.25" customHeight="1" x14ac:dyDescent="0.4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c r="O7563" s="5">
        <f t="shared" si="236"/>
        <v>2021</v>
      </c>
      <c r="P7563" s="5" t="str">
        <f t="shared" si="237"/>
        <v>Feb</v>
      </c>
    </row>
    <row r="7564" spans="2:16" ht="14.25" customHeight="1" x14ac:dyDescent="0.4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c r="O7564" s="5">
        <f t="shared" si="236"/>
        <v>2021</v>
      </c>
      <c r="P7564" s="5" t="str">
        <f t="shared" si="237"/>
        <v>Feb</v>
      </c>
    </row>
    <row r="7565" spans="2:16" ht="14.25" customHeight="1" x14ac:dyDescent="0.4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c r="O7565" s="5">
        <f t="shared" si="236"/>
        <v>2021</v>
      </c>
      <c r="P7565" s="5" t="str">
        <f t="shared" si="237"/>
        <v>Feb</v>
      </c>
    </row>
    <row r="7566" spans="2:16" ht="14.25" customHeight="1" x14ac:dyDescent="0.4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c r="O7566" s="5">
        <f t="shared" si="236"/>
        <v>2021</v>
      </c>
      <c r="P7566" s="5" t="str">
        <f t="shared" si="237"/>
        <v>Feb</v>
      </c>
    </row>
    <row r="7567" spans="2:16" ht="14.25" customHeight="1" x14ac:dyDescent="0.4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c r="O7567" s="5">
        <f t="shared" si="236"/>
        <v>2021</v>
      </c>
      <c r="P7567" s="5" t="str">
        <f t="shared" si="237"/>
        <v>Feb</v>
      </c>
    </row>
    <row r="7568" spans="2:16" ht="14.25" customHeight="1" x14ac:dyDescent="0.4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c r="O7568" s="5">
        <f t="shared" si="236"/>
        <v>2021</v>
      </c>
      <c r="P7568" s="5" t="str">
        <f t="shared" si="237"/>
        <v>Feb</v>
      </c>
    </row>
    <row r="7569" spans="2:16" ht="14.25" customHeight="1" x14ac:dyDescent="0.4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c r="O7569" s="5">
        <f t="shared" si="236"/>
        <v>2021</v>
      </c>
      <c r="P7569" s="5" t="str">
        <f t="shared" si="237"/>
        <v>Mar</v>
      </c>
    </row>
    <row r="7570" spans="2:16" ht="14.25" customHeight="1" x14ac:dyDescent="0.4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c r="O7570" s="5">
        <f t="shared" si="236"/>
        <v>2021</v>
      </c>
      <c r="P7570" s="5" t="str">
        <f t="shared" si="237"/>
        <v>Mar</v>
      </c>
    </row>
    <row r="7571" spans="2:16" ht="14.25" customHeight="1" x14ac:dyDescent="0.4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c r="O7571" s="5">
        <f t="shared" si="236"/>
        <v>2021</v>
      </c>
      <c r="P7571" s="5" t="str">
        <f t="shared" si="237"/>
        <v>Mar</v>
      </c>
    </row>
    <row r="7572" spans="2:16" ht="14.25" customHeight="1" x14ac:dyDescent="0.4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c r="O7572" s="5">
        <f t="shared" si="236"/>
        <v>2021</v>
      </c>
      <c r="P7572" s="5" t="str">
        <f t="shared" si="237"/>
        <v>Mar</v>
      </c>
    </row>
    <row r="7573" spans="2:16" ht="14.25" customHeight="1" x14ac:dyDescent="0.4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c r="O7573" s="5">
        <f t="shared" si="236"/>
        <v>2021</v>
      </c>
      <c r="P7573" s="5" t="str">
        <f t="shared" si="237"/>
        <v>Mar</v>
      </c>
    </row>
    <row r="7574" spans="2:16" ht="14.25" customHeight="1" x14ac:dyDescent="0.4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c r="O7574" s="5">
        <f t="shared" si="236"/>
        <v>2021</v>
      </c>
      <c r="P7574" s="5" t="str">
        <f t="shared" si="237"/>
        <v>Mar</v>
      </c>
    </row>
    <row r="7575" spans="2:16" ht="14.25" customHeight="1" x14ac:dyDescent="0.4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c r="O7575" s="5">
        <f t="shared" si="236"/>
        <v>2021</v>
      </c>
      <c r="P7575" s="5" t="str">
        <f t="shared" si="237"/>
        <v>Apr</v>
      </c>
    </row>
    <row r="7576" spans="2:16" ht="14.25" customHeight="1" x14ac:dyDescent="0.4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c r="O7576" s="5">
        <f t="shared" si="236"/>
        <v>2021</v>
      </c>
      <c r="P7576" s="5" t="str">
        <f t="shared" si="237"/>
        <v>Apr</v>
      </c>
    </row>
    <row r="7577" spans="2:16" ht="14.25" customHeight="1" x14ac:dyDescent="0.4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c r="O7577" s="5">
        <f t="shared" si="236"/>
        <v>2021</v>
      </c>
      <c r="P7577" s="5" t="str">
        <f t="shared" si="237"/>
        <v>Apr</v>
      </c>
    </row>
    <row r="7578" spans="2:16" ht="14.25" customHeight="1" x14ac:dyDescent="0.4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c r="O7578" s="5">
        <f t="shared" si="236"/>
        <v>2021</v>
      </c>
      <c r="P7578" s="5" t="str">
        <f t="shared" si="237"/>
        <v>Apr</v>
      </c>
    </row>
    <row r="7579" spans="2:16" ht="14.25" customHeight="1" x14ac:dyDescent="0.4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c r="O7579" s="5">
        <f t="shared" si="236"/>
        <v>2021</v>
      </c>
      <c r="P7579" s="5" t="str">
        <f t="shared" si="237"/>
        <v>Apr</v>
      </c>
    </row>
    <row r="7580" spans="2:16" ht="14.25" customHeight="1" x14ac:dyDescent="0.4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c r="O7580" s="5">
        <f t="shared" si="236"/>
        <v>2021</v>
      </c>
      <c r="P7580" s="5" t="str">
        <f t="shared" si="237"/>
        <v>Apr</v>
      </c>
    </row>
    <row r="7581" spans="2:16" ht="14.25" customHeight="1" x14ac:dyDescent="0.4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c r="O7581" s="5">
        <f t="shared" si="236"/>
        <v>2021</v>
      </c>
      <c r="P7581" s="5" t="str">
        <f t="shared" si="237"/>
        <v>May</v>
      </c>
    </row>
    <row r="7582" spans="2:16" ht="14.25" customHeight="1" x14ac:dyDescent="0.4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c r="O7582" s="5">
        <f t="shared" si="236"/>
        <v>2021</v>
      </c>
      <c r="P7582" s="5" t="str">
        <f t="shared" si="237"/>
        <v>May</v>
      </c>
    </row>
    <row r="7583" spans="2:16" ht="14.25" customHeight="1" x14ac:dyDescent="0.4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c r="O7583" s="5">
        <f t="shared" si="236"/>
        <v>2021</v>
      </c>
      <c r="P7583" s="5" t="str">
        <f t="shared" si="237"/>
        <v>May</v>
      </c>
    </row>
    <row r="7584" spans="2:16" ht="14.25" customHeight="1" x14ac:dyDescent="0.4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c r="O7584" s="5">
        <f t="shared" si="236"/>
        <v>2021</v>
      </c>
      <c r="P7584" s="5" t="str">
        <f t="shared" si="237"/>
        <v>May</v>
      </c>
    </row>
    <row r="7585" spans="2:16" ht="14.25" customHeight="1" x14ac:dyDescent="0.4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c r="O7585" s="5">
        <f t="shared" si="236"/>
        <v>2021</v>
      </c>
      <c r="P7585" s="5" t="str">
        <f t="shared" si="237"/>
        <v>May</v>
      </c>
    </row>
    <row r="7586" spans="2:16" ht="14.25" customHeight="1" x14ac:dyDescent="0.4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c r="O7586" s="5">
        <f t="shared" si="236"/>
        <v>2021</v>
      </c>
      <c r="P7586" s="5" t="str">
        <f t="shared" si="237"/>
        <v>May</v>
      </c>
    </row>
    <row r="7587" spans="2:16" ht="14.25" customHeight="1" x14ac:dyDescent="0.4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c r="O7587" s="5">
        <f t="shared" si="236"/>
        <v>2021</v>
      </c>
      <c r="P7587" s="5" t="str">
        <f t="shared" si="237"/>
        <v>Jun</v>
      </c>
    </row>
    <row r="7588" spans="2:16" ht="14.25" customHeight="1" x14ac:dyDescent="0.4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c r="O7588" s="5">
        <f t="shared" si="236"/>
        <v>2021</v>
      </c>
      <c r="P7588" s="5" t="str">
        <f t="shared" si="237"/>
        <v>Jun</v>
      </c>
    </row>
    <row r="7589" spans="2:16" ht="14.25" customHeight="1" x14ac:dyDescent="0.4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c r="O7589" s="5">
        <f t="shared" si="236"/>
        <v>2021</v>
      </c>
      <c r="P7589" s="5" t="str">
        <f t="shared" si="237"/>
        <v>Jun</v>
      </c>
    </row>
    <row r="7590" spans="2:16" ht="14.25" customHeight="1" x14ac:dyDescent="0.4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c r="O7590" s="5">
        <f t="shared" si="236"/>
        <v>2021</v>
      </c>
      <c r="P7590" s="5" t="str">
        <f t="shared" si="237"/>
        <v>Jun</v>
      </c>
    </row>
    <row r="7591" spans="2:16" ht="14.25" customHeight="1" x14ac:dyDescent="0.4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c r="O7591" s="5">
        <f t="shared" si="236"/>
        <v>2021</v>
      </c>
      <c r="P7591" s="5" t="str">
        <f t="shared" si="237"/>
        <v>Jun</v>
      </c>
    </row>
    <row r="7592" spans="2:16" ht="14.25" customHeight="1" x14ac:dyDescent="0.4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c r="O7592" s="5">
        <f t="shared" si="236"/>
        <v>2021</v>
      </c>
      <c r="P7592" s="5" t="str">
        <f t="shared" si="237"/>
        <v>Jun</v>
      </c>
    </row>
    <row r="7593" spans="2:16" ht="14.25" customHeight="1" x14ac:dyDescent="0.4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c r="O7593" s="5">
        <f t="shared" si="236"/>
        <v>2021</v>
      </c>
      <c r="P7593" s="5" t="str">
        <f t="shared" si="237"/>
        <v>Jul</v>
      </c>
    </row>
    <row r="7594" spans="2:16" ht="14.25" customHeight="1" x14ac:dyDescent="0.4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c r="O7594" s="5">
        <f t="shared" si="236"/>
        <v>2021</v>
      </c>
      <c r="P7594" s="5" t="str">
        <f t="shared" si="237"/>
        <v>Jul</v>
      </c>
    </row>
    <row r="7595" spans="2:16" ht="14.25" customHeight="1" x14ac:dyDescent="0.4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c r="O7595" s="5">
        <f t="shared" si="236"/>
        <v>2021</v>
      </c>
      <c r="P7595" s="5" t="str">
        <f t="shared" si="237"/>
        <v>Jul</v>
      </c>
    </row>
    <row r="7596" spans="2:16" ht="14.25" customHeight="1" x14ac:dyDescent="0.4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c r="O7596" s="5">
        <f t="shared" si="236"/>
        <v>2021</v>
      </c>
      <c r="P7596" s="5" t="str">
        <f t="shared" si="237"/>
        <v>Jul</v>
      </c>
    </row>
    <row r="7597" spans="2:16" ht="14.25" customHeight="1" x14ac:dyDescent="0.4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c r="O7597" s="5">
        <f t="shared" si="236"/>
        <v>2021</v>
      </c>
      <c r="P7597" s="5" t="str">
        <f t="shared" si="237"/>
        <v>Jul</v>
      </c>
    </row>
    <row r="7598" spans="2:16" ht="14.25" customHeight="1" x14ac:dyDescent="0.4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c r="O7598" s="5">
        <f t="shared" si="236"/>
        <v>2021</v>
      </c>
      <c r="P7598" s="5" t="str">
        <f t="shared" si="237"/>
        <v>Jul</v>
      </c>
    </row>
    <row r="7599" spans="2:16" ht="14.25" customHeight="1" x14ac:dyDescent="0.4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c r="O7599" s="5">
        <f t="shared" si="236"/>
        <v>2021</v>
      </c>
      <c r="P7599" s="5" t="str">
        <f t="shared" si="237"/>
        <v>Aug</v>
      </c>
    </row>
    <row r="7600" spans="2:16" ht="14.25" customHeight="1" x14ac:dyDescent="0.4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c r="O7600" s="5">
        <f t="shared" si="236"/>
        <v>2021</v>
      </c>
      <c r="P7600" s="5" t="str">
        <f t="shared" si="237"/>
        <v>Aug</v>
      </c>
    </row>
    <row r="7601" spans="2:16" ht="14.25" customHeight="1" x14ac:dyDescent="0.4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c r="O7601" s="5">
        <f t="shared" si="236"/>
        <v>2021</v>
      </c>
      <c r="P7601" s="5" t="str">
        <f t="shared" si="237"/>
        <v>Aug</v>
      </c>
    </row>
    <row r="7602" spans="2:16" ht="14.25" customHeight="1" x14ac:dyDescent="0.4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c r="O7602" s="5">
        <f t="shared" si="236"/>
        <v>2021</v>
      </c>
      <c r="P7602" s="5" t="str">
        <f t="shared" si="237"/>
        <v>Aug</v>
      </c>
    </row>
    <row r="7603" spans="2:16" ht="14.25" customHeight="1" x14ac:dyDescent="0.4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c r="O7603" s="5">
        <f t="shared" si="236"/>
        <v>2021</v>
      </c>
      <c r="P7603" s="5" t="str">
        <f t="shared" si="237"/>
        <v>Aug</v>
      </c>
    </row>
    <row r="7604" spans="2:16" ht="14.25" customHeight="1" x14ac:dyDescent="0.4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c r="O7604" s="5">
        <f t="shared" si="236"/>
        <v>2021</v>
      </c>
      <c r="P7604" s="5" t="str">
        <f t="shared" si="237"/>
        <v>Aug</v>
      </c>
    </row>
    <row r="7605" spans="2:16" ht="14.25" customHeight="1" x14ac:dyDescent="0.4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c r="O7605" s="5">
        <f t="shared" si="236"/>
        <v>2021</v>
      </c>
      <c r="P7605" s="5" t="str">
        <f t="shared" si="237"/>
        <v>Sep</v>
      </c>
    </row>
    <row r="7606" spans="2:16" ht="14.25" customHeight="1" x14ac:dyDescent="0.4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c r="O7606" s="5">
        <f t="shared" si="236"/>
        <v>2021</v>
      </c>
      <c r="P7606" s="5" t="str">
        <f t="shared" si="237"/>
        <v>Sep</v>
      </c>
    </row>
    <row r="7607" spans="2:16" ht="14.25" customHeight="1" x14ac:dyDescent="0.4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c r="O7607" s="5">
        <f t="shared" si="236"/>
        <v>2021</v>
      </c>
      <c r="P7607" s="5" t="str">
        <f t="shared" si="237"/>
        <v>Sep</v>
      </c>
    </row>
    <row r="7608" spans="2:16" ht="14.25" customHeight="1" x14ac:dyDescent="0.4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c r="O7608" s="5">
        <f t="shared" si="236"/>
        <v>2021</v>
      </c>
      <c r="P7608" s="5" t="str">
        <f t="shared" si="237"/>
        <v>Sep</v>
      </c>
    </row>
    <row r="7609" spans="2:16" ht="14.25" customHeight="1" x14ac:dyDescent="0.4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c r="O7609" s="5">
        <f t="shared" si="236"/>
        <v>2021</v>
      </c>
      <c r="P7609" s="5" t="str">
        <f t="shared" si="237"/>
        <v>Sep</v>
      </c>
    </row>
    <row r="7610" spans="2:16" ht="14.25" customHeight="1" x14ac:dyDescent="0.4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c r="O7610" s="5">
        <f t="shared" si="236"/>
        <v>2021</v>
      </c>
      <c r="P7610" s="5" t="str">
        <f t="shared" si="237"/>
        <v>Sep</v>
      </c>
    </row>
    <row r="7611" spans="2:16" ht="14.25" customHeight="1" x14ac:dyDescent="0.4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c r="O7611" s="5">
        <f t="shared" si="236"/>
        <v>2021</v>
      </c>
      <c r="P7611" s="5" t="str">
        <f t="shared" si="237"/>
        <v>Oct</v>
      </c>
    </row>
    <row r="7612" spans="2:16" ht="14.25" customHeight="1" x14ac:dyDescent="0.4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c r="O7612" s="5">
        <f t="shared" si="236"/>
        <v>2021</v>
      </c>
      <c r="P7612" s="5" t="str">
        <f t="shared" si="237"/>
        <v>Oct</v>
      </c>
    </row>
    <row r="7613" spans="2:16" ht="14.25" customHeight="1" x14ac:dyDescent="0.4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c r="O7613" s="5">
        <f t="shared" si="236"/>
        <v>2021</v>
      </c>
      <c r="P7613" s="5" t="str">
        <f t="shared" si="237"/>
        <v>Oct</v>
      </c>
    </row>
    <row r="7614" spans="2:16" ht="14.25" customHeight="1" x14ac:dyDescent="0.4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c r="O7614" s="5">
        <f t="shared" si="236"/>
        <v>2021</v>
      </c>
      <c r="P7614" s="5" t="str">
        <f t="shared" si="237"/>
        <v>Oct</v>
      </c>
    </row>
    <row r="7615" spans="2:16" ht="14.25" customHeight="1" x14ac:dyDescent="0.4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c r="O7615" s="5">
        <f t="shared" si="236"/>
        <v>2021</v>
      </c>
      <c r="P7615" s="5" t="str">
        <f t="shared" si="237"/>
        <v>Oct</v>
      </c>
    </row>
    <row r="7616" spans="2:16" ht="14.25" customHeight="1" x14ac:dyDescent="0.4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c r="O7616" s="5">
        <f t="shared" si="236"/>
        <v>2021</v>
      </c>
      <c r="P7616" s="5" t="str">
        <f t="shared" si="237"/>
        <v>Oct</v>
      </c>
    </row>
    <row r="7617" spans="2:16" ht="14.25" customHeight="1" x14ac:dyDescent="0.4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c r="O7617" s="5">
        <f t="shared" si="236"/>
        <v>2021</v>
      </c>
      <c r="P7617" s="5" t="str">
        <f t="shared" si="237"/>
        <v>Nov</v>
      </c>
    </row>
    <row r="7618" spans="2:16" ht="14.25" customHeight="1" x14ac:dyDescent="0.4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c r="O7618" s="5">
        <f t="shared" si="236"/>
        <v>2021</v>
      </c>
      <c r="P7618" s="5" t="str">
        <f t="shared" si="237"/>
        <v>Nov</v>
      </c>
    </row>
    <row r="7619" spans="2:16" ht="14.25" customHeight="1" x14ac:dyDescent="0.4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c r="O7619" s="5">
        <f t="shared" si="236"/>
        <v>2021</v>
      </c>
      <c r="P7619" s="5" t="str">
        <f t="shared" si="237"/>
        <v>Nov</v>
      </c>
    </row>
    <row r="7620" spans="2:16" ht="14.25" customHeight="1" x14ac:dyDescent="0.4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c r="O7620" s="5">
        <f t="shared" si="236"/>
        <v>2021</v>
      </c>
      <c r="P7620" s="5" t="str">
        <f t="shared" si="237"/>
        <v>Nov</v>
      </c>
    </row>
    <row r="7621" spans="2:16" ht="14.25" customHeight="1" x14ac:dyDescent="0.4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c r="O7621" s="5">
        <f t="shared" si="236"/>
        <v>2021</v>
      </c>
      <c r="P7621" s="5" t="str">
        <f t="shared" si="237"/>
        <v>Nov</v>
      </c>
    </row>
    <row r="7622" spans="2:16" ht="14.25" customHeight="1" x14ac:dyDescent="0.4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c r="O7622" s="5">
        <f t="shared" si="236"/>
        <v>2021</v>
      </c>
      <c r="P7622" s="5" t="str">
        <f t="shared" si="237"/>
        <v>Nov</v>
      </c>
    </row>
    <row r="7623" spans="2:16" ht="14.25" customHeight="1" x14ac:dyDescent="0.4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c r="O7623" s="5">
        <f t="shared" ref="O7623:O7686" si="238">YEAR(D7623)</f>
        <v>2021</v>
      </c>
      <c r="P7623" s="5" t="str">
        <f t="shared" ref="P7623:P7686" si="239">TEXT(D7623, "mmm")</f>
        <v>Dec</v>
      </c>
    </row>
    <row r="7624" spans="2:16" ht="14.25" customHeight="1" x14ac:dyDescent="0.4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c r="O7624" s="5">
        <f t="shared" si="238"/>
        <v>2021</v>
      </c>
      <c r="P7624" s="5" t="str">
        <f t="shared" si="239"/>
        <v>Dec</v>
      </c>
    </row>
    <row r="7625" spans="2:16" ht="14.25" customHeight="1" x14ac:dyDescent="0.4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c r="O7625" s="5">
        <f t="shared" si="238"/>
        <v>2021</v>
      </c>
      <c r="P7625" s="5" t="str">
        <f t="shared" si="239"/>
        <v>Dec</v>
      </c>
    </row>
    <row r="7626" spans="2:16" ht="14.25" customHeight="1" x14ac:dyDescent="0.4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c r="O7626" s="5">
        <f t="shared" si="238"/>
        <v>2021</v>
      </c>
      <c r="P7626" s="5" t="str">
        <f t="shared" si="239"/>
        <v>Dec</v>
      </c>
    </row>
    <row r="7627" spans="2:16" ht="14.25" customHeight="1" x14ac:dyDescent="0.4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c r="O7627" s="5">
        <f t="shared" si="238"/>
        <v>2021</v>
      </c>
      <c r="P7627" s="5" t="str">
        <f t="shared" si="239"/>
        <v>Dec</v>
      </c>
    </row>
    <row r="7628" spans="2:16" ht="14.25" customHeight="1" x14ac:dyDescent="0.4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c r="O7628" s="5">
        <f t="shared" si="238"/>
        <v>2021</v>
      </c>
      <c r="P7628" s="5" t="str">
        <f t="shared" si="239"/>
        <v>Dec</v>
      </c>
    </row>
    <row r="7629" spans="2:16" ht="14.25" customHeight="1" x14ac:dyDescent="0.4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c r="O7629" s="5">
        <f t="shared" si="238"/>
        <v>2021</v>
      </c>
      <c r="P7629" s="5" t="str">
        <f t="shared" si="239"/>
        <v>Jan</v>
      </c>
    </row>
    <row r="7630" spans="2:16" ht="14.25" customHeight="1" x14ac:dyDescent="0.4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c r="O7630" s="5">
        <f t="shared" si="238"/>
        <v>2021</v>
      </c>
      <c r="P7630" s="5" t="str">
        <f t="shared" si="239"/>
        <v>Jan</v>
      </c>
    </row>
    <row r="7631" spans="2:16" ht="14.25" customHeight="1" x14ac:dyDescent="0.4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c r="O7631" s="5">
        <f t="shared" si="238"/>
        <v>2021</v>
      </c>
      <c r="P7631" s="5" t="str">
        <f t="shared" si="239"/>
        <v>Jan</v>
      </c>
    </row>
    <row r="7632" spans="2:16" ht="14.25" customHeight="1" x14ac:dyDescent="0.4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c r="O7632" s="5">
        <f t="shared" si="238"/>
        <v>2021</v>
      </c>
      <c r="P7632" s="5" t="str">
        <f t="shared" si="239"/>
        <v>Jan</v>
      </c>
    </row>
    <row r="7633" spans="2:16" ht="14.25" customHeight="1" x14ac:dyDescent="0.4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c r="O7633" s="5">
        <f t="shared" si="238"/>
        <v>2021</v>
      </c>
      <c r="P7633" s="5" t="str">
        <f t="shared" si="239"/>
        <v>Jan</v>
      </c>
    </row>
    <row r="7634" spans="2:16" ht="14.25" customHeight="1" x14ac:dyDescent="0.4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c r="O7634" s="5">
        <f t="shared" si="238"/>
        <v>2021</v>
      </c>
      <c r="P7634" s="5" t="str">
        <f t="shared" si="239"/>
        <v>Jan</v>
      </c>
    </row>
    <row r="7635" spans="2:16" ht="14.25" customHeight="1" x14ac:dyDescent="0.4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c r="O7635" s="5">
        <f t="shared" si="238"/>
        <v>2021</v>
      </c>
      <c r="P7635" s="5" t="str">
        <f t="shared" si="239"/>
        <v>Feb</v>
      </c>
    </row>
    <row r="7636" spans="2:16" ht="14.25" customHeight="1" x14ac:dyDescent="0.4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c r="O7636" s="5">
        <f t="shared" si="238"/>
        <v>2021</v>
      </c>
      <c r="P7636" s="5" t="str">
        <f t="shared" si="239"/>
        <v>Feb</v>
      </c>
    </row>
    <row r="7637" spans="2:16" ht="14.25" customHeight="1" x14ac:dyDescent="0.4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c r="O7637" s="5">
        <f t="shared" si="238"/>
        <v>2021</v>
      </c>
      <c r="P7637" s="5" t="str">
        <f t="shared" si="239"/>
        <v>Feb</v>
      </c>
    </row>
    <row r="7638" spans="2:16" ht="14.25" customHeight="1" x14ac:dyDescent="0.4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c r="O7638" s="5">
        <f t="shared" si="238"/>
        <v>2021</v>
      </c>
      <c r="P7638" s="5" t="str">
        <f t="shared" si="239"/>
        <v>Feb</v>
      </c>
    </row>
    <row r="7639" spans="2:16" ht="14.25" customHeight="1" x14ac:dyDescent="0.4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c r="O7639" s="5">
        <f t="shared" si="238"/>
        <v>2021</v>
      </c>
      <c r="P7639" s="5" t="str">
        <f t="shared" si="239"/>
        <v>Feb</v>
      </c>
    </row>
    <row r="7640" spans="2:16" ht="14.25" customHeight="1" x14ac:dyDescent="0.4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c r="O7640" s="5">
        <f t="shared" si="238"/>
        <v>2021</v>
      </c>
      <c r="P7640" s="5" t="str">
        <f t="shared" si="239"/>
        <v>Feb</v>
      </c>
    </row>
    <row r="7641" spans="2:16" ht="14.25" customHeight="1" x14ac:dyDescent="0.4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c r="O7641" s="5">
        <f t="shared" si="238"/>
        <v>2021</v>
      </c>
      <c r="P7641" s="5" t="str">
        <f t="shared" si="239"/>
        <v>Mar</v>
      </c>
    </row>
    <row r="7642" spans="2:16" ht="14.25" customHeight="1" x14ac:dyDescent="0.4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c r="O7642" s="5">
        <f t="shared" si="238"/>
        <v>2021</v>
      </c>
      <c r="P7642" s="5" t="str">
        <f t="shared" si="239"/>
        <v>Mar</v>
      </c>
    </row>
    <row r="7643" spans="2:16" ht="14.25" customHeight="1" x14ac:dyDescent="0.4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c r="O7643" s="5">
        <f t="shared" si="238"/>
        <v>2021</v>
      </c>
      <c r="P7643" s="5" t="str">
        <f t="shared" si="239"/>
        <v>Mar</v>
      </c>
    </row>
    <row r="7644" spans="2:16" ht="14.25" customHeight="1" x14ac:dyDescent="0.4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c r="O7644" s="5">
        <f t="shared" si="238"/>
        <v>2021</v>
      </c>
      <c r="P7644" s="5" t="str">
        <f t="shared" si="239"/>
        <v>Mar</v>
      </c>
    </row>
    <row r="7645" spans="2:16" ht="14.25" customHeight="1" x14ac:dyDescent="0.4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c r="O7645" s="5">
        <f t="shared" si="238"/>
        <v>2021</v>
      </c>
      <c r="P7645" s="5" t="str">
        <f t="shared" si="239"/>
        <v>Mar</v>
      </c>
    </row>
    <row r="7646" spans="2:16" ht="14.25" customHeight="1" x14ac:dyDescent="0.4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c r="O7646" s="5">
        <f t="shared" si="238"/>
        <v>2021</v>
      </c>
      <c r="P7646" s="5" t="str">
        <f t="shared" si="239"/>
        <v>Mar</v>
      </c>
    </row>
    <row r="7647" spans="2:16" ht="14.25" customHeight="1" x14ac:dyDescent="0.4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c r="O7647" s="5">
        <f t="shared" si="238"/>
        <v>2021</v>
      </c>
      <c r="P7647" s="5" t="str">
        <f t="shared" si="239"/>
        <v>Apr</v>
      </c>
    </row>
    <row r="7648" spans="2:16" ht="14.25" customHeight="1" x14ac:dyDescent="0.4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c r="O7648" s="5">
        <f t="shared" si="238"/>
        <v>2021</v>
      </c>
      <c r="P7648" s="5" t="str">
        <f t="shared" si="239"/>
        <v>Apr</v>
      </c>
    </row>
    <row r="7649" spans="2:16" ht="14.25" customHeight="1" x14ac:dyDescent="0.4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c r="O7649" s="5">
        <f t="shared" si="238"/>
        <v>2021</v>
      </c>
      <c r="P7649" s="5" t="str">
        <f t="shared" si="239"/>
        <v>Apr</v>
      </c>
    </row>
    <row r="7650" spans="2:16" ht="14.25" customHeight="1" x14ac:dyDescent="0.4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c r="O7650" s="5">
        <f t="shared" si="238"/>
        <v>2021</v>
      </c>
      <c r="P7650" s="5" t="str">
        <f t="shared" si="239"/>
        <v>Apr</v>
      </c>
    </row>
    <row r="7651" spans="2:16" ht="14.25" customHeight="1" x14ac:dyDescent="0.4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c r="O7651" s="5">
        <f t="shared" si="238"/>
        <v>2021</v>
      </c>
      <c r="P7651" s="5" t="str">
        <f t="shared" si="239"/>
        <v>Apr</v>
      </c>
    </row>
    <row r="7652" spans="2:16" ht="14.25" customHeight="1" x14ac:dyDescent="0.4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c r="O7652" s="5">
        <f t="shared" si="238"/>
        <v>2021</v>
      </c>
      <c r="P7652" s="5" t="str">
        <f t="shared" si="239"/>
        <v>Apr</v>
      </c>
    </row>
    <row r="7653" spans="2:16" ht="14.25" customHeight="1" x14ac:dyDescent="0.4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c r="O7653" s="5">
        <f t="shared" si="238"/>
        <v>2021</v>
      </c>
      <c r="P7653" s="5" t="str">
        <f t="shared" si="239"/>
        <v>May</v>
      </c>
    </row>
    <row r="7654" spans="2:16" ht="14.25" customHeight="1" x14ac:dyDescent="0.4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c r="O7654" s="5">
        <f t="shared" si="238"/>
        <v>2021</v>
      </c>
      <c r="P7654" s="5" t="str">
        <f t="shared" si="239"/>
        <v>May</v>
      </c>
    </row>
    <row r="7655" spans="2:16" ht="14.25" customHeight="1" x14ac:dyDescent="0.4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c r="O7655" s="5">
        <f t="shared" si="238"/>
        <v>2021</v>
      </c>
      <c r="P7655" s="5" t="str">
        <f t="shared" si="239"/>
        <v>May</v>
      </c>
    </row>
    <row r="7656" spans="2:16" ht="14.25" customHeight="1" x14ac:dyDescent="0.4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c r="O7656" s="5">
        <f t="shared" si="238"/>
        <v>2021</v>
      </c>
      <c r="P7656" s="5" t="str">
        <f t="shared" si="239"/>
        <v>May</v>
      </c>
    </row>
    <row r="7657" spans="2:16" ht="14.25" customHeight="1" x14ac:dyDescent="0.4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c r="O7657" s="5">
        <f t="shared" si="238"/>
        <v>2021</v>
      </c>
      <c r="P7657" s="5" t="str">
        <f t="shared" si="239"/>
        <v>May</v>
      </c>
    </row>
    <row r="7658" spans="2:16" ht="14.25" customHeight="1" x14ac:dyDescent="0.4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c r="O7658" s="5">
        <f t="shared" si="238"/>
        <v>2021</v>
      </c>
      <c r="P7658" s="5" t="str">
        <f t="shared" si="239"/>
        <v>May</v>
      </c>
    </row>
    <row r="7659" spans="2:16" ht="14.25" customHeight="1" x14ac:dyDescent="0.4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c r="O7659" s="5">
        <f t="shared" si="238"/>
        <v>2021</v>
      </c>
      <c r="P7659" s="5" t="str">
        <f t="shared" si="239"/>
        <v>Jun</v>
      </c>
    </row>
    <row r="7660" spans="2:16" ht="14.25" customHeight="1" x14ac:dyDescent="0.4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c r="O7660" s="5">
        <f t="shared" si="238"/>
        <v>2021</v>
      </c>
      <c r="P7660" s="5" t="str">
        <f t="shared" si="239"/>
        <v>Jun</v>
      </c>
    </row>
    <row r="7661" spans="2:16" ht="14.25" customHeight="1" x14ac:dyDescent="0.4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c r="O7661" s="5">
        <f t="shared" si="238"/>
        <v>2021</v>
      </c>
      <c r="P7661" s="5" t="str">
        <f t="shared" si="239"/>
        <v>Jun</v>
      </c>
    </row>
    <row r="7662" spans="2:16" ht="14.25" customHeight="1" x14ac:dyDescent="0.4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c r="O7662" s="5">
        <f t="shared" si="238"/>
        <v>2021</v>
      </c>
      <c r="P7662" s="5" t="str">
        <f t="shared" si="239"/>
        <v>Jun</v>
      </c>
    </row>
    <row r="7663" spans="2:16" ht="14.25" customHeight="1" x14ac:dyDescent="0.4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c r="O7663" s="5">
        <f t="shared" si="238"/>
        <v>2021</v>
      </c>
      <c r="P7663" s="5" t="str">
        <f t="shared" si="239"/>
        <v>Jun</v>
      </c>
    </row>
    <row r="7664" spans="2:16" ht="14.25" customHeight="1" x14ac:dyDescent="0.4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c r="O7664" s="5">
        <f t="shared" si="238"/>
        <v>2021</v>
      </c>
      <c r="P7664" s="5" t="str">
        <f t="shared" si="239"/>
        <v>Jun</v>
      </c>
    </row>
    <row r="7665" spans="2:16" ht="14.25" customHeight="1" x14ac:dyDescent="0.4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c r="O7665" s="5">
        <f t="shared" si="238"/>
        <v>2021</v>
      </c>
      <c r="P7665" s="5" t="str">
        <f t="shared" si="239"/>
        <v>Jul</v>
      </c>
    </row>
    <row r="7666" spans="2:16" ht="14.25" customHeight="1" x14ac:dyDescent="0.4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c r="O7666" s="5">
        <f t="shared" si="238"/>
        <v>2021</v>
      </c>
      <c r="P7666" s="5" t="str">
        <f t="shared" si="239"/>
        <v>Jul</v>
      </c>
    </row>
    <row r="7667" spans="2:16" ht="14.25" customHeight="1" x14ac:dyDescent="0.4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c r="O7667" s="5">
        <f t="shared" si="238"/>
        <v>2021</v>
      </c>
      <c r="P7667" s="5" t="str">
        <f t="shared" si="239"/>
        <v>Jul</v>
      </c>
    </row>
    <row r="7668" spans="2:16" ht="14.25" customHeight="1" x14ac:dyDescent="0.4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c r="O7668" s="5">
        <f t="shared" si="238"/>
        <v>2021</v>
      </c>
      <c r="P7668" s="5" t="str">
        <f t="shared" si="239"/>
        <v>Jul</v>
      </c>
    </row>
    <row r="7669" spans="2:16" ht="14.25" customHeight="1" x14ac:dyDescent="0.4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c r="O7669" s="5">
        <f t="shared" si="238"/>
        <v>2021</v>
      </c>
      <c r="P7669" s="5" t="str">
        <f t="shared" si="239"/>
        <v>Jul</v>
      </c>
    </row>
    <row r="7670" spans="2:16" ht="14.25" customHeight="1" x14ac:dyDescent="0.4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c r="O7670" s="5">
        <f t="shared" si="238"/>
        <v>2021</v>
      </c>
      <c r="P7670" s="5" t="str">
        <f t="shared" si="239"/>
        <v>Jul</v>
      </c>
    </row>
    <row r="7671" spans="2:16" ht="14.25" customHeight="1" x14ac:dyDescent="0.4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c r="O7671" s="5">
        <f t="shared" si="238"/>
        <v>2021</v>
      </c>
      <c r="P7671" s="5" t="str">
        <f t="shared" si="239"/>
        <v>Aug</v>
      </c>
    </row>
    <row r="7672" spans="2:16" ht="14.25" customHeight="1" x14ac:dyDescent="0.4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c r="O7672" s="5">
        <f t="shared" si="238"/>
        <v>2021</v>
      </c>
      <c r="P7672" s="5" t="str">
        <f t="shared" si="239"/>
        <v>Aug</v>
      </c>
    </row>
    <row r="7673" spans="2:16" ht="14.25" customHeight="1" x14ac:dyDescent="0.4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c r="O7673" s="5">
        <f t="shared" si="238"/>
        <v>2021</v>
      </c>
      <c r="P7673" s="5" t="str">
        <f t="shared" si="239"/>
        <v>Aug</v>
      </c>
    </row>
    <row r="7674" spans="2:16" ht="14.25" customHeight="1" x14ac:dyDescent="0.4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c r="O7674" s="5">
        <f t="shared" si="238"/>
        <v>2021</v>
      </c>
      <c r="P7674" s="5" t="str">
        <f t="shared" si="239"/>
        <v>Aug</v>
      </c>
    </row>
    <row r="7675" spans="2:16" ht="14.25" customHeight="1" x14ac:dyDescent="0.4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c r="O7675" s="5">
        <f t="shared" si="238"/>
        <v>2021</v>
      </c>
      <c r="P7675" s="5" t="str">
        <f t="shared" si="239"/>
        <v>Aug</v>
      </c>
    </row>
    <row r="7676" spans="2:16" ht="14.25" customHeight="1" x14ac:dyDescent="0.4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c r="O7676" s="5">
        <f t="shared" si="238"/>
        <v>2021</v>
      </c>
      <c r="P7676" s="5" t="str">
        <f t="shared" si="239"/>
        <v>Aug</v>
      </c>
    </row>
    <row r="7677" spans="2:16" ht="14.25" customHeight="1" x14ac:dyDescent="0.4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c r="O7677" s="5">
        <f t="shared" si="238"/>
        <v>2021</v>
      </c>
      <c r="P7677" s="5" t="str">
        <f t="shared" si="239"/>
        <v>Sep</v>
      </c>
    </row>
    <row r="7678" spans="2:16" ht="14.25" customHeight="1" x14ac:dyDescent="0.4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c r="O7678" s="5">
        <f t="shared" si="238"/>
        <v>2021</v>
      </c>
      <c r="P7678" s="5" t="str">
        <f t="shared" si="239"/>
        <v>Sep</v>
      </c>
    </row>
    <row r="7679" spans="2:16" ht="14.25" customHeight="1" x14ac:dyDescent="0.4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c r="O7679" s="5">
        <f t="shared" si="238"/>
        <v>2021</v>
      </c>
      <c r="P7679" s="5" t="str">
        <f t="shared" si="239"/>
        <v>Sep</v>
      </c>
    </row>
    <row r="7680" spans="2:16" ht="14.25" customHeight="1" x14ac:dyDescent="0.4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c r="O7680" s="5">
        <f t="shared" si="238"/>
        <v>2021</v>
      </c>
      <c r="P7680" s="5" t="str">
        <f t="shared" si="239"/>
        <v>Sep</v>
      </c>
    </row>
    <row r="7681" spans="2:16" ht="14.25" customHeight="1" x14ac:dyDescent="0.4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c r="O7681" s="5">
        <f t="shared" si="238"/>
        <v>2021</v>
      </c>
      <c r="P7681" s="5" t="str">
        <f t="shared" si="239"/>
        <v>Sep</v>
      </c>
    </row>
    <row r="7682" spans="2:16" ht="14.25" customHeight="1" x14ac:dyDescent="0.4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c r="O7682" s="5">
        <f t="shared" si="238"/>
        <v>2021</v>
      </c>
      <c r="P7682" s="5" t="str">
        <f t="shared" si="239"/>
        <v>Sep</v>
      </c>
    </row>
    <row r="7683" spans="2:16" ht="14.25" customHeight="1" x14ac:dyDescent="0.4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c r="O7683" s="5">
        <f t="shared" si="238"/>
        <v>2021</v>
      </c>
      <c r="P7683" s="5" t="str">
        <f t="shared" si="239"/>
        <v>Oct</v>
      </c>
    </row>
    <row r="7684" spans="2:16" ht="14.25" customHeight="1" x14ac:dyDescent="0.4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c r="O7684" s="5">
        <f t="shared" si="238"/>
        <v>2021</v>
      </c>
      <c r="P7684" s="5" t="str">
        <f t="shared" si="239"/>
        <v>Oct</v>
      </c>
    </row>
    <row r="7685" spans="2:16" ht="14.25" customHeight="1" x14ac:dyDescent="0.4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c r="O7685" s="5">
        <f t="shared" si="238"/>
        <v>2021</v>
      </c>
      <c r="P7685" s="5" t="str">
        <f t="shared" si="239"/>
        <v>Oct</v>
      </c>
    </row>
    <row r="7686" spans="2:16" ht="14.25" customHeight="1" x14ac:dyDescent="0.4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c r="O7686" s="5">
        <f t="shared" si="238"/>
        <v>2021</v>
      </c>
      <c r="P7686" s="5" t="str">
        <f t="shared" si="239"/>
        <v>Oct</v>
      </c>
    </row>
    <row r="7687" spans="2:16" ht="14.25" customHeight="1" x14ac:dyDescent="0.4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c r="O7687" s="5">
        <f t="shared" ref="O7687:O7750" si="240">YEAR(D7687)</f>
        <v>2021</v>
      </c>
      <c r="P7687" s="5" t="str">
        <f t="shared" ref="P7687:P7750" si="241">TEXT(D7687, "mmm")</f>
        <v>Oct</v>
      </c>
    </row>
    <row r="7688" spans="2:16" ht="14.25" customHeight="1" x14ac:dyDescent="0.4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c r="O7688" s="5">
        <f t="shared" si="240"/>
        <v>2021</v>
      </c>
      <c r="P7688" s="5" t="str">
        <f t="shared" si="241"/>
        <v>Oct</v>
      </c>
    </row>
    <row r="7689" spans="2:16" ht="14.25" customHeight="1" x14ac:dyDescent="0.4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c r="O7689" s="5">
        <f t="shared" si="240"/>
        <v>2021</v>
      </c>
      <c r="P7689" s="5" t="str">
        <f t="shared" si="241"/>
        <v>Nov</v>
      </c>
    </row>
    <row r="7690" spans="2:16" ht="14.25" customHeight="1" x14ac:dyDescent="0.4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c r="O7690" s="5">
        <f t="shared" si="240"/>
        <v>2021</v>
      </c>
      <c r="P7690" s="5" t="str">
        <f t="shared" si="241"/>
        <v>Nov</v>
      </c>
    </row>
    <row r="7691" spans="2:16" ht="14.25" customHeight="1" x14ac:dyDescent="0.4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c r="O7691" s="5">
        <f t="shared" si="240"/>
        <v>2021</v>
      </c>
      <c r="P7691" s="5" t="str">
        <f t="shared" si="241"/>
        <v>Nov</v>
      </c>
    </row>
    <row r="7692" spans="2:16" ht="14.25" customHeight="1" x14ac:dyDescent="0.4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c r="O7692" s="5">
        <f t="shared" si="240"/>
        <v>2021</v>
      </c>
      <c r="P7692" s="5" t="str">
        <f t="shared" si="241"/>
        <v>Nov</v>
      </c>
    </row>
    <row r="7693" spans="2:16" ht="14.25" customHeight="1" x14ac:dyDescent="0.4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c r="O7693" s="5">
        <f t="shared" si="240"/>
        <v>2021</v>
      </c>
      <c r="P7693" s="5" t="str">
        <f t="shared" si="241"/>
        <v>Nov</v>
      </c>
    </row>
    <row r="7694" spans="2:16" ht="14.25" customHeight="1" x14ac:dyDescent="0.4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c r="O7694" s="5">
        <f t="shared" si="240"/>
        <v>2021</v>
      </c>
      <c r="P7694" s="5" t="str">
        <f t="shared" si="241"/>
        <v>Nov</v>
      </c>
    </row>
    <row r="7695" spans="2:16" ht="14.25" customHeight="1" x14ac:dyDescent="0.4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c r="O7695" s="5">
        <f t="shared" si="240"/>
        <v>2021</v>
      </c>
      <c r="P7695" s="5" t="str">
        <f t="shared" si="241"/>
        <v>Dec</v>
      </c>
    </row>
    <row r="7696" spans="2:16" ht="14.25" customHeight="1" x14ac:dyDescent="0.4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c r="O7696" s="5">
        <f t="shared" si="240"/>
        <v>2021</v>
      </c>
      <c r="P7696" s="5" t="str">
        <f t="shared" si="241"/>
        <v>Dec</v>
      </c>
    </row>
    <row r="7697" spans="2:16" ht="14.25" customHeight="1" x14ac:dyDescent="0.4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c r="O7697" s="5">
        <f t="shared" si="240"/>
        <v>2021</v>
      </c>
      <c r="P7697" s="5" t="str">
        <f t="shared" si="241"/>
        <v>Dec</v>
      </c>
    </row>
    <row r="7698" spans="2:16" ht="14.25" customHeight="1" x14ac:dyDescent="0.4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c r="O7698" s="5">
        <f t="shared" si="240"/>
        <v>2021</v>
      </c>
      <c r="P7698" s="5" t="str">
        <f t="shared" si="241"/>
        <v>Dec</v>
      </c>
    </row>
    <row r="7699" spans="2:16" ht="14.25" customHeight="1" x14ac:dyDescent="0.4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c r="O7699" s="5">
        <f t="shared" si="240"/>
        <v>2021</v>
      </c>
      <c r="P7699" s="5" t="str">
        <f t="shared" si="241"/>
        <v>Dec</v>
      </c>
    </row>
    <row r="7700" spans="2:16" ht="14.25" customHeight="1" x14ac:dyDescent="0.4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c r="O7700" s="5">
        <f t="shared" si="240"/>
        <v>2021</v>
      </c>
      <c r="P7700" s="5" t="str">
        <f t="shared" si="241"/>
        <v>Dec</v>
      </c>
    </row>
    <row r="7701" spans="2:16" ht="14.25" customHeight="1" x14ac:dyDescent="0.4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c r="O7701" s="5">
        <f t="shared" si="240"/>
        <v>2021</v>
      </c>
      <c r="P7701" s="5" t="str">
        <f t="shared" si="241"/>
        <v>Jan</v>
      </c>
    </row>
    <row r="7702" spans="2:16" ht="14.25" customHeight="1" x14ac:dyDescent="0.4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c r="O7702" s="5">
        <f t="shared" si="240"/>
        <v>2021</v>
      </c>
      <c r="P7702" s="5" t="str">
        <f t="shared" si="241"/>
        <v>Jan</v>
      </c>
    </row>
    <row r="7703" spans="2:16" ht="14.25" customHeight="1" x14ac:dyDescent="0.4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c r="O7703" s="5">
        <f t="shared" si="240"/>
        <v>2021</v>
      </c>
      <c r="P7703" s="5" t="str">
        <f t="shared" si="241"/>
        <v>Jan</v>
      </c>
    </row>
    <row r="7704" spans="2:16" ht="14.25" customHeight="1" x14ac:dyDescent="0.4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c r="O7704" s="5">
        <f t="shared" si="240"/>
        <v>2021</v>
      </c>
      <c r="P7704" s="5" t="str">
        <f t="shared" si="241"/>
        <v>Jan</v>
      </c>
    </row>
    <row r="7705" spans="2:16" ht="14.25" customHeight="1" x14ac:dyDescent="0.4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c r="O7705" s="5">
        <f t="shared" si="240"/>
        <v>2021</v>
      </c>
      <c r="P7705" s="5" t="str">
        <f t="shared" si="241"/>
        <v>Jan</v>
      </c>
    </row>
    <row r="7706" spans="2:16" ht="14.25" customHeight="1" x14ac:dyDescent="0.4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c r="O7706" s="5">
        <f t="shared" si="240"/>
        <v>2021</v>
      </c>
      <c r="P7706" s="5" t="str">
        <f t="shared" si="241"/>
        <v>Jan</v>
      </c>
    </row>
    <row r="7707" spans="2:16" ht="14.25" customHeight="1" x14ac:dyDescent="0.4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c r="O7707" s="5">
        <f t="shared" si="240"/>
        <v>2021</v>
      </c>
      <c r="P7707" s="5" t="str">
        <f t="shared" si="241"/>
        <v>Feb</v>
      </c>
    </row>
    <row r="7708" spans="2:16" ht="14.25" customHeight="1" x14ac:dyDescent="0.4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c r="O7708" s="5">
        <f t="shared" si="240"/>
        <v>2021</v>
      </c>
      <c r="P7708" s="5" t="str">
        <f t="shared" si="241"/>
        <v>Feb</v>
      </c>
    </row>
    <row r="7709" spans="2:16" ht="14.25" customHeight="1" x14ac:dyDescent="0.4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c r="O7709" s="5">
        <f t="shared" si="240"/>
        <v>2021</v>
      </c>
      <c r="P7709" s="5" t="str">
        <f t="shared" si="241"/>
        <v>Feb</v>
      </c>
    </row>
    <row r="7710" spans="2:16" ht="14.25" customHeight="1" x14ac:dyDescent="0.4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c r="O7710" s="5">
        <f t="shared" si="240"/>
        <v>2021</v>
      </c>
      <c r="P7710" s="5" t="str">
        <f t="shared" si="241"/>
        <v>Feb</v>
      </c>
    </row>
    <row r="7711" spans="2:16" ht="14.25" customHeight="1" x14ac:dyDescent="0.4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c r="O7711" s="5">
        <f t="shared" si="240"/>
        <v>2021</v>
      </c>
      <c r="P7711" s="5" t="str">
        <f t="shared" si="241"/>
        <v>Feb</v>
      </c>
    </row>
    <row r="7712" spans="2:16" ht="14.25" customHeight="1" x14ac:dyDescent="0.4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c r="O7712" s="5">
        <f t="shared" si="240"/>
        <v>2021</v>
      </c>
      <c r="P7712" s="5" t="str">
        <f t="shared" si="241"/>
        <v>Feb</v>
      </c>
    </row>
    <row r="7713" spans="2:16" ht="14.25" customHeight="1" x14ac:dyDescent="0.4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c r="O7713" s="5">
        <f t="shared" si="240"/>
        <v>2021</v>
      </c>
      <c r="P7713" s="5" t="str">
        <f t="shared" si="241"/>
        <v>Mar</v>
      </c>
    </row>
    <row r="7714" spans="2:16" ht="14.25" customHeight="1" x14ac:dyDescent="0.4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c r="O7714" s="5">
        <f t="shared" si="240"/>
        <v>2021</v>
      </c>
      <c r="P7714" s="5" t="str">
        <f t="shared" si="241"/>
        <v>Mar</v>
      </c>
    </row>
    <row r="7715" spans="2:16" ht="14.25" customHeight="1" x14ac:dyDescent="0.4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c r="O7715" s="5">
        <f t="shared" si="240"/>
        <v>2021</v>
      </c>
      <c r="P7715" s="5" t="str">
        <f t="shared" si="241"/>
        <v>Mar</v>
      </c>
    </row>
    <row r="7716" spans="2:16" ht="14.25" customHeight="1" x14ac:dyDescent="0.4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c r="O7716" s="5">
        <f t="shared" si="240"/>
        <v>2021</v>
      </c>
      <c r="P7716" s="5" t="str">
        <f t="shared" si="241"/>
        <v>Mar</v>
      </c>
    </row>
    <row r="7717" spans="2:16" ht="14.25" customHeight="1" x14ac:dyDescent="0.4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c r="O7717" s="5">
        <f t="shared" si="240"/>
        <v>2021</v>
      </c>
      <c r="P7717" s="5" t="str">
        <f t="shared" si="241"/>
        <v>Mar</v>
      </c>
    </row>
    <row r="7718" spans="2:16" ht="14.25" customHeight="1" x14ac:dyDescent="0.4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c r="O7718" s="5">
        <f t="shared" si="240"/>
        <v>2021</v>
      </c>
      <c r="P7718" s="5" t="str">
        <f t="shared" si="241"/>
        <v>Mar</v>
      </c>
    </row>
    <row r="7719" spans="2:16" ht="14.25" customHeight="1" x14ac:dyDescent="0.4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c r="O7719" s="5">
        <f t="shared" si="240"/>
        <v>2021</v>
      </c>
      <c r="P7719" s="5" t="str">
        <f t="shared" si="241"/>
        <v>Apr</v>
      </c>
    </row>
    <row r="7720" spans="2:16" ht="14.25" customHeight="1" x14ac:dyDescent="0.4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c r="O7720" s="5">
        <f t="shared" si="240"/>
        <v>2021</v>
      </c>
      <c r="P7720" s="5" t="str">
        <f t="shared" si="241"/>
        <v>Apr</v>
      </c>
    </row>
    <row r="7721" spans="2:16" ht="14.25" customHeight="1" x14ac:dyDescent="0.4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c r="O7721" s="5">
        <f t="shared" si="240"/>
        <v>2021</v>
      </c>
      <c r="P7721" s="5" t="str">
        <f t="shared" si="241"/>
        <v>Apr</v>
      </c>
    </row>
    <row r="7722" spans="2:16" ht="14.25" customHeight="1" x14ac:dyDescent="0.4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c r="O7722" s="5">
        <f t="shared" si="240"/>
        <v>2021</v>
      </c>
      <c r="P7722" s="5" t="str">
        <f t="shared" si="241"/>
        <v>Apr</v>
      </c>
    </row>
    <row r="7723" spans="2:16" ht="14.25" customHeight="1" x14ac:dyDescent="0.4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c r="O7723" s="5">
        <f t="shared" si="240"/>
        <v>2021</v>
      </c>
      <c r="P7723" s="5" t="str">
        <f t="shared" si="241"/>
        <v>Apr</v>
      </c>
    </row>
    <row r="7724" spans="2:16" ht="14.25" customHeight="1" x14ac:dyDescent="0.4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c r="O7724" s="5">
        <f t="shared" si="240"/>
        <v>2021</v>
      </c>
      <c r="P7724" s="5" t="str">
        <f t="shared" si="241"/>
        <v>Apr</v>
      </c>
    </row>
    <row r="7725" spans="2:16" ht="14.25" customHeight="1" x14ac:dyDescent="0.4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c r="O7725" s="5">
        <f t="shared" si="240"/>
        <v>2021</v>
      </c>
      <c r="P7725" s="5" t="str">
        <f t="shared" si="241"/>
        <v>May</v>
      </c>
    </row>
    <row r="7726" spans="2:16" ht="14.25" customHeight="1" x14ac:dyDescent="0.4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c r="O7726" s="5">
        <f t="shared" si="240"/>
        <v>2021</v>
      </c>
      <c r="P7726" s="5" t="str">
        <f t="shared" si="241"/>
        <v>May</v>
      </c>
    </row>
    <row r="7727" spans="2:16" ht="14.25" customHeight="1" x14ac:dyDescent="0.4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c r="O7727" s="5">
        <f t="shared" si="240"/>
        <v>2021</v>
      </c>
      <c r="P7727" s="5" t="str">
        <f t="shared" si="241"/>
        <v>May</v>
      </c>
    </row>
    <row r="7728" spans="2:16" ht="14.25" customHeight="1" x14ac:dyDescent="0.4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c r="O7728" s="5">
        <f t="shared" si="240"/>
        <v>2021</v>
      </c>
      <c r="P7728" s="5" t="str">
        <f t="shared" si="241"/>
        <v>May</v>
      </c>
    </row>
    <row r="7729" spans="2:16" ht="14.25" customHeight="1" x14ac:dyDescent="0.4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c r="O7729" s="5">
        <f t="shared" si="240"/>
        <v>2021</v>
      </c>
      <c r="P7729" s="5" t="str">
        <f t="shared" si="241"/>
        <v>May</v>
      </c>
    </row>
    <row r="7730" spans="2:16" ht="14.25" customHeight="1" x14ac:dyDescent="0.4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c r="O7730" s="5">
        <f t="shared" si="240"/>
        <v>2021</v>
      </c>
      <c r="P7730" s="5" t="str">
        <f t="shared" si="241"/>
        <v>May</v>
      </c>
    </row>
    <row r="7731" spans="2:16" ht="14.25" customHeight="1" x14ac:dyDescent="0.4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c r="O7731" s="5">
        <f t="shared" si="240"/>
        <v>2021</v>
      </c>
      <c r="P7731" s="5" t="str">
        <f t="shared" si="241"/>
        <v>Jun</v>
      </c>
    </row>
    <row r="7732" spans="2:16" ht="14.25" customHeight="1" x14ac:dyDescent="0.4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c r="O7732" s="5">
        <f t="shared" si="240"/>
        <v>2021</v>
      </c>
      <c r="P7732" s="5" t="str">
        <f t="shared" si="241"/>
        <v>Jun</v>
      </c>
    </row>
    <row r="7733" spans="2:16" ht="14.25" customHeight="1" x14ac:dyDescent="0.4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c r="O7733" s="5">
        <f t="shared" si="240"/>
        <v>2021</v>
      </c>
      <c r="P7733" s="5" t="str">
        <f t="shared" si="241"/>
        <v>Jun</v>
      </c>
    </row>
    <row r="7734" spans="2:16" ht="14.25" customHeight="1" x14ac:dyDescent="0.4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c r="O7734" s="5">
        <f t="shared" si="240"/>
        <v>2021</v>
      </c>
      <c r="P7734" s="5" t="str">
        <f t="shared" si="241"/>
        <v>Jun</v>
      </c>
    </row>
    <row r="7735" spans="2:16" ht="14.25" customHeight="1" x14ac:dyDescent="0.4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c r="O7735" s="5">
        <f t="shared" si="240"/>
        <v>2021</v>
      </c>
      <c r="P7735" s="5" t="str">
        <f t="shared" si="241"/>
        <v>Jun</v>
      </c>
    </row>
    <row r="7736" spans="2:16" ht="14.25" customHeight="1" x14ac:dyDescent="0.4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c r="O7736" s="5">
        <f t="shared" si="240"/>
        <v>2021</v>
      </c>
      <c r="P7736" s="5" t="str">
        <f t="shared" si="241"/>
        <v>Jun</v>
      </c>
    </row>
    <row r="7737" spans="2:16" ht="14.25" customHeight="1" x14ac:dyDescent="0.4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c r="O7737" s="5">
        <f t="shared" si="240"/>
        <v>2021</v>
      </c>
      <c r="P7737" s="5" t="str">
        <f t="shared" si="241"/>
        <v>Jul</v>
      </c>
    </row>
    <row r="7738" spans="2:16" ht="14.25" customHeight="1" x14ac:dyDescent="0.4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c r="O7738" s="5">
        <f t="shared" si="240"/>
        <v>2021</v>
      </c>
      <c r="P7738" s="5" t="str">
        <f t="shared" si="241"/>
        <v>Jul</v>
      </c>
    </row>
    <row r="7739" spans="2:16" ht="14.25" customHeight="1" x14ac:dyDescent="0.4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c r="O7739" s="5">
        <f t="shared" si="240"/>
        <v>2021</v>
      </c>
      <c r="P7739" s="5" t="str">
        <f t="shared" si="241"/>
        <v>Jul</v>
      </c>
    </row>
    <row r="7740" spans="2:16" ht="14.25" customHeight="1" x14ac:dyDescent="0.4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c r="O7740" s="5">
        <f t="shared" si="240"/>
        <v>2021</v>
      </c>
      <c r="P7740" s="5" t="str">
        <f t="shared" si="241"/>
        <v>Jul</v>
      </c>
    </row>
    <row r="7741" spans="2:16" ht="14.25" customHeight="1" x14ac:dyDescent="0.4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c r="O7741" s="5">
        <f t="shared" si="240"/>
        <v>2021</v>
      </c>
      <c r="P7741" s="5" t="str">
        <f t="shared" si="241"/>
        <v>Jul</v>
      </c>
    </row>
    <row r="7742" spans="2:16" ht="14.25" customHeight="1" x14ac:dyDescent="0.4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c r="O7742" s="5">
        <f t="shared" si="240"/>
        <v>2021</v>
      </c>
      <c r="P7742" s="5" t="str">
        <f t="shared" si="241"/>
        <v>Jul</v>
      </c>
    </row>
    <row r="7743" spans="2:16" ht="14.25" customHeight="1" x14ac:dyDescent="0.4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c r="O7743" s="5">
        <f t="shared" si="240"/>
        <v>2021</v>
      </c>
      <c r="P7743" s="5" t="str">
        <f t="shared" si="241"/>
        <v>Aug</v>
      </c>
    </row>
    <row r="7744" spans="2:16" ht="14.25" customHeight="1" x14ac:dyDescent="0.4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c r="O7744" s="5">
        <f t="shared" si="240"/>
        <v>2021</v>
      </c>
      <c r="P7744" s="5" t="str">
        <f t="shared" si="241"/>
        <v>Aug</v>
      </c>
    </row>
    <row r="7745" spans="2:16" ht="14.25" customHeight="1" x14ac:dyDescent="0.4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c r="O7745" s="5">
        <f t="shared" si="240"/>
        <v>2021</v>
      </c>
      <c r="P7745" s="5" t="str">
        <f t="shared" si="241"/>
        <v>Aug</v>
      </c>
    </row>
    <row r="7746" spans="2:16" ht="14.25" customHeight="1" x14ac:dyDescent="0.4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c r="O7746" s="5">
        <f t="shared" si="240"/>
        <v>2021</v>
      </c>
      <c r="P7746" s="5" t="str">
        <f t="shared" si="241"/>
        <v>Aug</v>
      </c>
    </row>
    <row r="7747" spans="2:16" ht="14.25" customHeight="1" x14ac:dyDescent="0.4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c r="O7747" s="5">
        <f t="shared" si="240"/>
        <v>2021</v>
      </c>
      <c r="P7747" s="5" t="str">
        <f t="shared" si="241"/>
        <v>Aug</v>
      </c>
    </row>
    <row r="7748" spans="2:16" ht="14.25" customHeight="1" x14ac:dyDescent="0.4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c r="O7748" s="5">
        <f t="shared" si="240"/>
        <v>2021</v>
      </c>
      <c r="P7748" s="5" t="str">
        <f t="shared" si="241"/>
        <v>Aug</v>
      </c>
    </row>
    <row r="7749" spans="2:16" ht="14.25" customHeight="1" x14ac:dyDescent="0.4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c r="O7749" s="5">
        <f t="shared" si="240"/>
        <v>2021</v>
      </c>
      <c r="P7749" s="5" t="str">
        <f t="shared" si="241"/>
        <v>Sep</v>
      </c>
    </row>
    <row r="7750" spans="2:16" ht="14.25" customHeight="1" x14ac:dyDescent="0.4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c r="O7750" s="5">
        <f t="shared" si="240"/>
        <v>2021</v>
      </c>
      <c r="P7750" s="5" t="str">
        <f t="shared" si="241"/>
        <v>Sep</v>
      </c>
    </row>
    <row r="7751" spans="2:16" ht="14.25" customHeight="1" x14ac:dyDescent="0.4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c r="O7751" s="5">
        <f t="shared" ref="O7751:O7814" si="242">YEAR(D7751)</f>
        <v>2021</v>
      </c>
      <c r="P7751" s="5" t="str">
        <f t="shared" ref="P7751:P7814" si="243">TEXT(D7751, "mmm")</f>
        <v>Sep</v>
      </c>
    </row>
    <row r="7752" spans="2:16" ht="14.25" customHeight="1" x14ac:dyDescent="0.4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c r="O7752" s="5">
        <f t="shared" si="242"/>
        <v>2021</v>
      </c>
      <c r="P7752" s="5" t="str">
        <f t="shared" si="243"/>
        <v>Sep</v>
      </c>
    </row>
    <row r="7753" spans="2:16" ht="14.25" customHeight="1" x14ac:dyDescent="0.4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c r="O7753" s="5">
        <f t="shared" si="242"/>
        <v>2021</v>
      </c>
      <c r="P7753" s="5" t="str">
        <f t="shared" si="243"/>
        <v>Sep</v>
      </c>
    </row>
    <row r="7754" spans="2:16" ht="14.25" customHeight="1" x14ac:dyDescent="0.4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c r="O7754" s="5">
        <f t="shared" si="242"/>
        <v>2021</v>
      </c>
      <c r="P7754" s="5" t="str">
        <f t="shared" si="243"/>
        <v>Sep</v>
      </c>
    </row>
    <row r="7755" spans="2:16" ht="14.25" customHeight="1" x14ac:dyDescent="0.4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c r="O7755" s="5">
        <f t="shared" si="242"/>
        <v>2021</v>
      </c>
      <c r="P7755" s="5" t="str">
        <f t="shared" si="243"/>
        <v>Oct</v>
      </c>
    </row>
    <row r="7756" spans="2:16" ht="14.25" customHeight="1" x14ac:dyDescent="0.4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c r="O7756" s="5">
        <f t="shared" si="242"/>
        <v>2021</v>
      </c>
      <c r="P7756" s="5" t="str">
        <f t="shared" si="243"/>
        <v>Oct</v>
      </c>
    </row>
    <row r="7757" spans="2:16" ht="14.25" customHeight="1" x14ac:dyDescent="0.4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c r="O7757" s="5">
        <f t="shared" si="242"/>
        <v>2021</v>
      </c>
      <c r="P7757" s="5" t="str">
        <f t="shared" si="243"/>
        <v>Oct</v>
      </c>
    </row>
    <row r="7758" spans="2:16" ht="14.25" customHeight="1" x14ac:dyDescent="0.4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c r="O7758" s="5">
        <f t="shared" si="242"/>
        <v>2021</v>
      </c>
      <c r="P7758" s="5" t="str">
        <f t="shared" si="243"/>
        <v>Oct</v>
      </c>
    </row>
    <row r="7759" spans="2:16" ht="14.25" customHeight="1" x14ac:dyDescent="0.4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c r="O7759" s="5">
        <f t="shared" si="242"/>
        <v>2021</v>
      </c>
      <c r="P7759" s="5" t="str">
        <f t="shared" si="243"/>
        <v>Oct</v>
      </c>
    </row>
    <row r="7760" spans="2:16" ht="14.25" customHeight="1" x14ac:dyDescent="0.4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c r="O7760" s="5">
        <f t="shared" si="242"/>
        <v>2021</v>
      </c>
      <c r="P7760" s="5" t="str">
        <f t="shared" si="243"/>
        <v>Oct</v>
      </c>
    </row>
    <row r="7761" spans="2:16" ht="14.25" customHeight="1" x14ac:dyDescent="0.4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c r="O7761" s="5">
        <f t="shared" si="242"/>
        <v>2021</v>
      </c>
      <c r="P7761" s="5" t="str">
        <f t="shared" si="243"/>
        <v>Nov</v>
      </c>
    </row>
    <row r="7762" spans="2:16" ht="14.25" customHeight="1" x14ac:dyDescent="0.4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c r="O7762" s="5">
        <f t="shared" si="242"/>
        <v>2021</v>
      </c>
      <c r="P7762" s="5" t="str">
        <f t="shared" si="243"/>
        <v>Nov</v>
      </c>
    </row>
    <row r="7763" spans="2:16" ht="14.25" customHeight="1" x14ac:dyDescent="0.4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c r="O7763" s="5">
        <f t="shared" si="242"/>
        <v>2021</v>
      </c>
      <c r="P7763" s="5" t="str">
        <f t="shared" si="243"/>
        <v>Nov</v>
      </c>
    </row>
    <row r="7764" spans="2:16" ht="14.25" customHeight="1" x14ac:dyDescent="0.4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c r="O7764" s="5">
        <f t="shared" si="242"/>
        <v>2021</v>
      </c>
      <c r="P7764" s="5" t="str">
        <f t="shared" si="243"/>
        <v>Nov</v>
      </c>
    </row>
    <row r="7765" spans="2:16" ht="14.25" customHeight="1" x14ac:dyDescent="0.4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c r="O7765" s="5">
        <f t="shared" si="242"/>
        <v>2021</v>
      </c>
      <c r="P7765" s="5" t="str">
        <f t="shared" si="243"/>
        <v>Nov</v>
      </c>
    </row>
    <row r="7766" spans="2:16" ht="14.25" customHeight="1" x14ac:dyDescent="0.4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c r="O7766" s="5">
        <f t="shared" si="242"/>
        <v>2021</v>
      </c>
      <c r="P7766" s="5" t="str">
        <f t="shared" si="243"/>
        <v>Nov</v>
      </c>
    </row>
    <row r="7767" spans="2:16" ht="14.25" customHeight="1" x14ac:dyDescent="0.4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c r="O7767" s="5">
        <f t="shared" si="242"/>
        <v>2021</v>
      </c>
      <c r="P7767" s="5" t="str">
        <f t="shared" si="243"/>
        <v>Dec</v>
      </c>
    </row>
    <row r="7768" spans="2:16" ht="14.25" customHeight="1" x14ac:dyDescent="0.4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c r="O7768" s="5">
        <f t="shared" si="242"/>
        <v>2021</v>
      </c>
      <c r="P7768" s="5" t="str">
        <f t="shared" si="243"/>
        <v>Dec</v>
      </c>
    </row>
    <row r="7769" spans="2:16" ht="14.25" customHeight="1" x14ac:dyDescent="0.4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c r="O7769" s="5">
        <f t="shared" si="242"/>
        <v>2021</v>
      </c>
      <c r="P7769" s="5" t="str">
        <f t="shared" si="243"/>
        <v>Dec</v>
      </c>
    </row>
    <row r="7770" spans="2:16" ht="14.25" customHeight="1" x14ac:dyDescent="0.4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c r="O7770" s="5">
        <f t="shared" si="242"/>
        <v>2021</v>
      </c>
      <c r="P7770" s="5" t="str">
        <f t="shared" si="243"/>
        <v>Dec</v>
      </c>
    </row>
    <row r="7771" spans="2:16" ht="14.25" customHeight="1" x14ac:dyDescent="0.4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c r="O7771" s="5">
        <f t="shared" si="242"/>
        <v>2021</v>
      </c>
      <c r="P7771" s="5" t="str">
        <f t="shared" si="243"/>
        <v>Dec</v>
      </c>
    </row>
    <row r="7772" spans="2:16" ht="14.25" customHeight="1" x14ac:dyDescent="0.4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c r="O7772" s="5">
        <f t="shared" si="242"/>
        <v>2021</v>
      </c>
      <c r="P7772" s="5" t="str">
        <f t="shared" si="243"/>
        <v>Dec</v>
      </c>
    </row>
    <row r="7773" spans="2:16" ht="14.25" customHeight="1" x14ac:dyDescent="0.4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c r="O7773" s="5">
        <f t="shared" si="242"/>
        <v>2021</v>
      </c>
      <c r="P7773" s="5" t="str">
        <f t="shared" si="243"/>
        <v>Jan</v>
      </c>
    </row>
    <row r="7774" spans="2:16" ht="14.25" customHeight="1" x14ac:dyDescent="0.4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c r="O7774" s="5">
        <f t="shared" si="242"/>
        <v>2021</v>
      </c>
      <c r="P7774" s="5" t="str">
        <f t="shared" si="243"/>
        <v>Jan</v>
      </c>
    </row>
    <row r="7775" spans="2:16" ht="14.25" customHeight="1" x14ac:dyDescent="0.4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c r="O7775" s="5">
        <f t="shared" si="242"/>
        <v>2021</v>
      </c>
      <c r="P7775" s="5" t="str">
        <f t="shared" si="243"/>
        <v>Jan</v>
      </c>
    </row>
    <row r="7776" spans="2:16" ht="14.25" customHeight="1" x14ac:dyDescent="0.4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c r="O7776" s="5">
        <f t="shared" si="242"/>
        <v>2021</v>
      </c>
      <c r="P7776" s="5" t="str">
        <f t="shared" si="243"/>
        <v>Jan</v>
      </c>
    </row>
    <row r="7777" spans="2:16" ht="14.25" customHeight="1" x14ac:dyDescent="0.4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c r="O7777" s="5">
        <f t="shared" si="242"/>
        <v>2021</v>
      </c>
      <c r="P7777" s="5" t="str">
        <f t="shared" si="243"/>
        <v>Jan</v>
      </c>
    </row>
    <row r="7778" spans="2:16" ht="14.25" customHeight="1" x14ac:dyDescent="0.4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c r="O7778" s="5">
        <f t="shared" si="242"/>
        <v>2021</v>
      </c>
      <c r="P7778" s="5" t="str">
        <f t="shared" si="243"/>
        <v>Jan</v>
      </c>
    </row>
    <row r="7779" spans="2:16" ht="14.25" customHeight="1" x14ac:dyDescent="0.4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c r="O7779" s="5">
        <f t="shared" si="242"/>
        <v>2021</v>
      </c>
      <c r="P7779" s="5" t="str">
        <f t="shared" si="243"/>
        <v>Feb</v>
      </c>
    </row>
    <row r="7780" spans="2:16" ht="14.25" customHeight="1" x14ac:dyDescent="0.4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c r="O7780" s="5">
        <f t="shared" si="242"/>
        <v>2021</v>
      </c>
      <c r="P7780" s="5" t="str">
        <f t="shared" si="243"/>
        <v>Feb</v>
      </c>
    </row>
    <row r="7781" spans="2:16" ht="14.25" customHeight="1" x14ac:dyDescent="0.4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c r="O7781" s="5">
        <f t="shared" si="242"/>
        <v>2021</v>
      </c>
      <c r="P7781" s="5" t="str">
        <f t="shared" si="243"/>
        <v>Feb</v>
      </c>
    </row>
    <row r="7782" spans="2:16" ht="14.25" customHeight="1" x14ac:dyDescent="0.4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c r="O7782" s="5">
        <f t="shared" si="242"/>
        <v>2020</v>
      </c>
      <c r="P7782" s="5" t="str">
        <f t="shared" si="243"/>
        <v>Jan</v>
      </c>
    </row>
    <row r="7783" spans="2:16" ht="14.25" customHeight="1" x14ac:dyDescent="0.4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c r="O7783" s="5">
        <f t="shared" si="242"/>
        <v>2020</v>
      </c>
      <c r="P7783" s="5" t="str">
        <f t="shared" si="243"/>
        <v>Jan</v>
      </c>
    </row>
    <row r="7784" spans="2:16" ht="14.25" customHeight="1" x14ac:dyDescent="0.4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c r="O7784" s="5">
        <f t="shared" si="242"/>
        <v>2020</v>
      </c>
      <c r="P7784" s="5" t="str">
        <f t="shared" si="243"/>
        <v>Jan</v>
      </c>
    </row>
    <row r="7785" spans="2:16" ht="14.25" customHeight="1" x14ac:dyDescent="0.4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c r="O7785" s="5">
        <f t="shared" si="242"/>
        <v>2020</v>
      </c>
      <c r="P7785" s="5" t="str">
        <f t="shared" si="243"/>
        <v>Jan</v>
      </c>
    </row>
    <row r="7786" spans="2:16" ht="14.25" customHeight="1" x14ac:dyDescent="0.4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c r="O7786" s="5">
        <f t="shared" si="242"/>
        <v>2020</v>
      </c>
      <c r="P7786" s="5" t="str">
        <f t="shared" si="243"/>
        <v>Jan</v>
      </c>
    </row>
    <row r="7787" spans="2:16" ht="14.25" customHeight="1" x14ac:dyDescent="0.4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c r="O7787" s="5">
        <f t="shared" si="242"/>
        <v>2020</v>
      </c>
      <c r="P7787" s="5" t="str">
        <f t="shared" si="243"/>
        <v>Jan</v>
      </c>
    </row>
    <row r="7788" spans="2:16" ht="14.25" customHeight="1" x14ac:dyDescent="0.4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c r="O7788" s="5">
        <f t="shared" si="242"/>
        <v>2020</v>
      </c>
      <c r="P7788" s="5" t="str">
        <f t="shared" si="243"/>
        <v>Jan</v>
      </c>
    </row>
    <row r="7789" spans="2:16" ht="14.25" customHeight="1" x14ac:dyDescent="0.4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c r="O7789" s="5">
        <f t="shared" si="242"/>
        <v>2020</v>
      </c>
      <c r="P7789" s="5" t="str">
        <f t="shared" si="243"/>
        <v>Jan</v>
      </c>
    </row>
    <row r="7790" spans="2:16" ht="14.25" customHeight="1" x14ac:dyDescent="0.4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c r="O7790" s="5">
        <f t="shared" si="242"/>
        <v>2020</v>
      </c>
      <c r="P7790" s="5" t="str">
        <f t="shared" si="243"/>
        <v>Jan</v>
      </c>
    </row>
    <row r="7791" spans="2:16" ht="14.25" customHeight="1" x14ac:dyDescent="0.4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c r="O7791" s="5">
        <f t="shared" si="242"/>
        <v>2020</v>
      </c>
      <c r="P7791" s="5" t="str">
        <f t="shared" si="243"/>
        <v>Jan</v>
      </c>
    </row>
    <row r="7792" spans="2:16" ht="14.25" customHeight="1" x14ac:dyDescent="0.4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c r="O7792" s="5">
        <f t="shared" si="242"/>
        <v>2020</v>
      </c>
      <c r="P7792" s="5" t="str">
        <f t="shared" si="243"/>
        <v>Jan</v>
      </c>
    </row>
    <row r="7793" spans="2:16" ht="14.25" customHeight="1" x14ac:dyDescent="0.4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c r="O7793" s="5">
        <f t="shared" si="242"/>
        <v>2020</v>
      </c>
      <c r="P7793" s="5" t="str">
        <f t="shared" si="243"/>
        <v>Jan</v>
      </c>
    </row>
    <row r="7794" spans="2:16" ht="14.25" customHeight="1" x14ac:dyDescent="0.4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c r="O7794" s="5">
        <f t="shared" si="242"/>
        <v>2020</v>
      </c>
      <c r="P7794" s="5" t="str">
        <f t="shared" si="243"/>
        <v>Jan</v>
      </c>
    </row>
    <row r="7795" spans="2:16" ht="14.25" customHeight="1" x14ac:dyDescent="0.4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c r="O7795" s="5">
        <f t="shared" si="242"/>
        <v>2020</v>
      </c>
      <c r="P7795" s="5" t="str">
        <f t="shared" si="243"/>
        <v>Jan</v>
      </c>
    </row>
    <row r="7796" spans="2:16" ht="14.25" customHeight="1" x14ac:dyDescent="0.4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c r="O7796" s="5">
        <f t="shared" si="242"/>
        <v>2020</v>
      </c>
      <c r="P7796" s="5" t="str">
        <f t="shared" si="243"/>
        <v>Jan</v>
      </c>
    </row>
    <row r="7797" spans="2:16" ht="14.25" customHeight="1" x14ac:dyDescent="0.4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c r="O7797" s="5">
        <f t="shared" si="242"/>
        <v>2020</v>
      </c>
      <c r="P7797" s="5" t="str">
        <f t="shared" si="243"/>
        <v>Jan</v>
      </c>
    </row>
    <row r="7798" spans="2:16" ht="14.25" customHeight="1" x14ac:dyDescent="0.4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c r="O7798" s="5">
        <f t="shared" si="242"/>
        <v>2020</v>
      </c>
      <c r="P7798" s="5" t="str">
        <f t="shared" si="243"/>
        <v>Jan</v>
      </c>
    </row>
    <row r="7799" spans="2:16" ht="14.25" customHeight="1" x14ac:dyDescent="0.4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c r="O7799" s="5">
        <f t="shared" si="242"/>
        <v>2020</v>
      </c>
      <c r="P7799" s="5" t="str">
        <f t="shared" si="243"/>
        <v>Jan</v>
      </c>
    </row>
    <row r="7800" spans="2:16" ht="14.25" customHeight="1" x14ac:dyDescent="0.4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c r="O7800" s="5">
        <f t="shared" si="242"/>
        <v>2020</v>
      </c>
      <c r="P7800" s="5" t="str">
        <f t="shared" si="243"/>
        <v>Jan</v>
      </c>
    </row>
    <row r="7801" spans="2:16" ht="14.25" customHeight="1" x14ac:dyDescent="0.4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c r="O7801" s="5">
        <f t="shared" si="242"/>
        <v>2020</v>
      </c>
      <c r="P7801" s="5" t="str">
        <f t="shared" si="243"/>
        <v>Feb</v>
      </c>
    </row>
    <row r="7802" spans="2:16" ht="14.25" customHeight="1" x14ac:dyDescent="0.4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c r="O7802" s="5">
        <f t="shared" si="242"/>
        <v>2020</v>
      </c>
      <c r="P7802" s="5" t="str">
        <f t="shared" si="243"/>
        <v>Feb</v>
      </c>
    </row>
    <row r="7803" spans="2:16" ht="14.25" customHeight="1" x14ac:dyDescent="0.4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c r="O7803" s="5">
        <f t="shared" si="242"/>
        <v>2020</v>
      </c>
      <c r="P7803" s="5" t="str">
        <f t="shared" si="243"/>
        <v>Feb</v>
      </c>
    </row>
    <row r="7804" spans="2:16" ht="14.25" customHeight="1" x14ac:dyDescent="0.4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c r="O7804" s="5">
        <f t="shared" si="242"/>
        <v>2020</v>
      </c>
      <c r="P7804" s="5" t="str">
        <f t="shared" si="243"/>
        <v>Feb</v>
      </c>
    </row>
    <row r="7805" spans="2:16" ht="14.25" customHeight="1" x14ac:dyDescent="0.4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c r="O7805" s="5">
        <f t="shared" si="242"/>
        <v>2020</v>
      </c>
      <c r="P7805" s="5" t="str">
        <f t="shared" si="243"/>
        <v>Feb</v>
      </c>
    </row>
    <row r="7806" spans="2:16" ht="14.25" customHeight="1" x14ac:dyDescent="0.4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c r="O7806" s="5">
        <f t="shared" si="242"/>
        <v>2020</v>
      </c>
      <c r="P7806" s="5" t="str">
        <f t="shared" si="243"/>
        <v>Feb</v>
      </c>
    </row>
    <row r="7807" spans="2:16" ht="14.25" customHeight="1" x14ac:dyDescent="0.4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c r="O7807" s="5">
        <f t="shared" si="242"/>
        <v>2020</v>
      </c>
      <c r="P7807" s="5" t="str">
        <f t="shared" si="243"/>
        <v>Feb</v>
      </c>
    </row>
    <row r="7808" spans="2:16" ht="14.25" customHeight="1" x14ac:dyDescent="0.4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c r="O7808" s="5">
        <f t="shared" si="242"/>
        <v>2020</v>
      </c>
      <c r="P7808" s="5" t="str">
        <f t="shared" si="243"/>
        <v>Feb</v>
      </c>
    </row>
    <row r="7809" spans="2:16" ht="14.25" customHeight="1" x14ac:dyDescent="0.4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c r="O7809" s="5">
        <f t="shared" si="242"/>
        <v>2020</v>
      </c>
      <c r="P7809" s="5" t="str">
        <f t="shared" si="243"/>
        <v>Feb</v>
      </c>
    </row>
    <row r="7810" spans="2:16" ht="14.25" customHeight="1" x14ac:dyDescent="0.4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c r="O7810" s="5">
        <f t="shared" si="242"/>
        <v>2020</v>
      </c>
      <c r="P7810" s="5" t="str">
        <f t="shared" si="243"/>
        <v>Feb</v>
      </c>
    </row>
    <row r="7811" spans="2:16" ht="14.25" customHeight="1" x14ac:dyDescent="0.4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c r="O7811" s="5">
        <f t="shared" si="242"/>
        <v>2020</v>
      </c>
      <c r="P7811" s="5" t="str">
        <f t="shared" si="243"/>
        <v>Mar</v>
      </c>
    </row>
    <row r="7812" spans="2:16" ht="14.25" customHeight="1" x14ac:dyDescent="0.4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c r="O7812" s="5">
        <f t="shared" si="242"/>
        <v>2020</v>
      </c>
      <c r="P7812" s="5" t="str">
        <f t="shared" si="243"/>
        <v>Mar</v>
      </c>
    </row>
    <row r="7813" spans="2:16" ht="14.25" customHeight="1" x14ac:dyDescent="0.4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c r="O7813" s="5">
        <f t="shared" si="242"/>
        <v>2020</v>
      </c>
      <c r="P7813" s="5" t="str">
        <f t="shared" si="243"/>
        <v>Mar</v>
      </c>
    </row>
    <row r="7814" spans="2:16" ht="14.25" customHeight="1" x14ac:dyDescent="0.4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c r="O7814" s="5">
        <f t="shared" si="242"/>
        <v>2020</v>
      </c>
      <c r="P7814" s="5" t="str">
        <f t="shared" si="243"/>
        <v>Mar</v>
      </c>
    </row>
    <row r="7815" spans="2:16" ht="14.25" customHeight="1" x14ac:dyDescent="0.4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c r="O7815" s="5">
        <f t="shared" ref="O7815:O7878" si="244">YEAR(D7815)</f>
        <v>2020</v>
      </c>
      <c r="P7815" s="5" t="str">
        <f t="shared" ref="P7815:P7878" si="245">TEXT(D7815, "mmm")</f>
        <v>Mar</v>
      </c>
    </row>
    <row r="7816" spans="2:16" ht="14.25" customHeight="1" x14ac:dyDescent="0.4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c r="O7816" s="5">
        <f t="shared" si="244"/>
        <v>2020</v>
      </c>
      <c r="P7816" s="5" t="str">
        <f t="shared" si="245"/>
        <v>Mar</v>
      </c>
    </row>
    <row r="7817" spans="2:16" ht="14.25" customHeight="1" x14ac:dyDescent="0.4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c r="O7817" s="5">
        <f t="shared" si="244"/>
        <v>2020</v>
      </c>
      <c r="P7817" s="5" t="str">
        <f t="shared" si="245"/>
        <v>Mar</v>
      </c>
    </row>
    <row r="7818" spans="2:16" ht="14.25" customHeight="1" x14ac:dyDescent="0.4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c r="O7818" s="5">
        <f t="shared" si="244"/>
        <v>2020</v>
      </c>
      <c r="P7818" s="5" t="str">
        <f t="shared" si="245"/>
        <v>Mar</v>
      </c>
    </row>
    <row r="7819" spans="2:16" ht="14.25" customHeight="1" x14ac:dyDescent="0.4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c r="O7819" s="5">
        <f t="shared" si="244"/>
        <v>2020</v>
      </c>
      <c r="P7819" s="5" t="str">
        <f t="shared" si="245"/>
        <v>Mar</v>
      </c>
    </row>
    <row r="7820" spans="2:16" ht="14.25" customHeight="1" x14ac:dyDescent="0.4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c r="O7820" s="5">
        <f t="shared" si="244"/>
        <v>2020</v>
      </c>
      <c r="P7820" s="5" t="str">
        <f t="shared" si="245"/>
        <v>Mar</v>
      </c>
    </row>
    <row r="7821" spans="2:16" ht="14.25" customHeight="1" x14ac:dyDescent="0.4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c r="O7821" s="5">
        <f t="shared" si="244"/>
        <v>2020</v>
      </c>
      <c r="P7821" s="5" t="str">
        <f t="shared" si="245"/>
        <v>Mar</v>
      </c>
    </row>
    <row r="7822" spans="2:16" ht="14.25" customHeight="1" x14ac:dyDescent="0.4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c r="O7822" s="5">
        <f t="shared" si="244"/>
        <v>2020</v>
      </c>
      <c r="P7822" s="5" t="str">
        <f t="shared" si="245"/>
        <v>Mar</v>
      </c>
    </row>
    <row r="7823" spans="2:16" ht="14.25" customHeight="1" x14ac:dyDescent="0.4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c r="O7823" s="5">
        <f t="shared" si="244"/>
        <v>2020</v>
      </c>
      <c r="P7823" s="5" t="str">
        <f t="shared" si="245"/>
        <v>Mar</v>
      </c>
    </row>
    <row r="7824" spans="2:16" ht="14.25" customHeight="1" x14ac:dyDescent="0.4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c r="O7824" s="5">
        <f t="shared" si="244"/>
        <v>2020</v>
      </c>
      <c r="P7824" s="5" t="str">
        <f t="shared" si="245"/>
        <v>Mar</v>
      </c>
    </row>
    <row r="7825" spans="2:16" ht="14.25" customHeight="1" x14ac:dyDescent="0.4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c r="O7825" s="5">
        <f t="shared" si="244"/>
        <v>2020</v>
      </c>
      <c r="P7825" s="5" t="str">
        <f t="shared" si="245"/>
        <v>Mar</v>
      </c>
    </row>
    <row r="7826" spans="2:16" ht="14.25" customHeight="1" x14ac:dyDescent="0.4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c r="O7826" s="5">
        <f t="shared" si="244"/>
        <v>2020</v>
      </c>
      <c r="P7826" s="5" t="str">
        <f t="shared" si="245"/>
        <v>Mar</v>
      </c>
    </row>
    <row r="7827" spans="2:16" ht="14.25" customHeight="1" x14ac:dyDescent="0.4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c r="O7827" s="5">
        <f t="shared" si="244"/>
        <v>2020</v>
      </c>
      <c r="P7827" s="5" t="str">
        <f t="shared" si="245"/>
        <v>Mar</v>
      </c>
    </row>
    <row r="7828" spans="2:16" ht="14.25" customHeight="1" x14ac:dyDescent="0.4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c r="O7828" s="5">
        <f t="shared" si="244"/>
        <v>2020</v>
      </c>
      <c r="P7828" s="5" t="str">
        <f t="shared" si="245"/>
        <v>Apr</v>
      </c>
    </row>
    <row r="7829" spans="2:16" ht="14.25" customHeight="1" x14ac:dyDescent="0.4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c r="O7829" s="5">
        <f t="shared" si="244"/>
        <v>2020</v>
      </c>
      <c r="P7829" s="5" t="str">
        <f t="shared" si="245"/>
        <v>Apr</v>
      </c>
    </row>
    <row r="7830" spans="2:16" ht="14.25" customHeight="1" x14ac:dyDescent="0.4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c r="O7830" s="5">
        <f t="shared" si="244"/>
        <v>2020</v>
      </c>
      <c r="P7830" s="5" t="str">
        <f t="shared" si="245"/>
        <v>Apr</v>
      </c>
    </row>
    <row r="7831" spans="2:16" ht="14.25" customHeight="1" x14ac:dyDescent="0.4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c r="O7831" s="5">
        <f t="shared" si="244"/>
        <v>2020</v>
      </c>
      <c r="P7831" s="5" t="str">
        <f t="shared" si="245"/>
        <v>Apr</v>
      </c>
    </row>
    <row r="7832" spans="2:16" ht="14.25" customHeight="1" x14ac:dyDescent="0.4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c r="O7832" s="5">
        <f t="shared" si="244"/>
        <v>2020</v>
      </c>
      <c r="P7832" s="5" t="str">
        <f t="shared" si="245"/>
        <v>Apr</v>
      </c>
    </row>
    <row r="7833" spans="2:16" ht="14.25" customHeight="1" x14ac:dyDescent="0.4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c r="O7833" s="5">
        <f t="shared" si="244"/>
        <v>2020</v>
      </c>
      <c r="P7833" s="5" t="str">
        <f t="shared" si="245"/>
        <v>Apr</v>
      </c>
    </row>
    <row r="7834" spans="2:16" ht="14.25" customHeight="1" x14ac:dyDescent="0.4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c r="O7834" s="5">
        <f t="shared" si="244"/>
        <v>2020</v>
      </c>
      <c r="P7834" s="5" t="str">
        <f t="shared" si="245"/>
        <v>Apr</v>
      </c>
    </row>
    <row r="7835" spans="2:16" ht="14.25" customHeight="1" x14ac:dyDescent="0.4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c r="O7835" s="5">
        <f t="shared" si="244"/>
        <v>2020</v>
      </c>
      <c r="P7835" s="5" t="str">
        <f t="shared" si="245"/>
        <v>Apr</v>
      </c>
    </row>
    <row r="7836" spans="2:16" ht="14.25" customHeight="1" x14ac:dyDescent="0.4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c r="O7836" s="5">
        <f t="shared" si="244"/>
        <v>2020</v>
      </c>
      <c r="P7836" s="5" t="str">
        <f t="shared" si="245"/>
        <v>Apr</v>
      </c>
    </row>
    <row r="7837" spans="2:16" ht="14.25" customHeight="1" x14ac:dyDescent="0.4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c r="O7837" s="5">
        <f t="shared" si="244"/>
        <v>2020</v>
      </c>
      <c r="P7837" s="5" t="str">
        <f t="shared" si="245"/>
        <v>Apr</v>
      </c>
    </row>
    <row r="7838" spans="2:16" ht="14.25" customHeight="1" x14ac:dyDescent="0.4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c r="O7838" s="5">
        <f t="shared" si="244"/>
        <v>2020</v>
      </c>
      <c r="P7838" s="5" t="str">
        <f t="shared" si="245"/>
        <v>Apr</v>
      </c>
    </row>
    <row r="7839" spans="2:16" ht="14.25" customHeight="1" x14ac:dyDescent="0.4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c r="O7839" s="5">
        <f t="shared" si="244"/>
        <v>2020</v>
      </c>
      <c r="P7839" s="5" t="str">
        <f t="shared" si="245"/>
        <v>Apr</v>
      </c>
    </row>
    <row r="7840" spans="2:16" ht="14.25" customHeight="1" x14ac:dyDescent="0.4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c r="O7840" s="5">
        <f t="shared" si="244"/>
        <v>2020</v>
      </c>
      <c r="P7840" s="5" t="str">
        <f t="shared" si="245"/>
        <v>Apr</v>
      </c>
    </row>
    <row r="7841" spans="2:16" ht="14.25" customHeight="1" x14ac:dyDescent="0.4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c r="O7841" s="5">
        <f t="shared" si="244"/>
        <v>2020</v>
      </c>
      <c r="P7841" s="5" t="str">
        <f t="shared" si="245"/>
        <v>Apr</v>
      </c>
    </row>
    <row r="7842" spans="2:16" ht="14.25" customHeight="1" x14ac:dyDescent="0.4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c r="O7842" s="5">
        <f t="shared" si="244"/>
        <v>2020</v>
      </c>
      <c r="P7842" s="5" t="str">
        <f t="shared" si="245"/>
        <v>May</v>
      </c>
    </row>
    <row r="7843" spans="2:16" ht="14.25" customHeight="1" x14ac:dyDescent="0.4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c r="O7843" s="5">
        <f t="shared" si="244"/>
        <v>2020</v>
      </c>
      <c r="P7843" s="5" t="str">
        <f t="shared" si="245"/>
        <v>May</v>
      </c>
    </row>
    <row r="7844" spans="2:16" ht="14.25" customHeight="1" x14ac:dyDescent="0.4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c r="O7844" s="5">
        <f t="shared" si="244"/>
        <v>2020</v>
      </c>
      <c r="P7844" s="5" t="str">
        <f t="shared" si="245"/>
        <v>May</v>
      </c>
    </row>
    <row r="7845" spans="2:16" ht="14.25" customHeight="1" x14ac:dyDescent="0.4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c r="O7845" s="5">
        <f t="shared" si="244"/>
        <v>2020</v>
      </c>
      <c r="P7845" s="5" t="str">
        <f t="shared" si="245"/>
        <v>May</v>
      </c>
    </row>
    <row r="7846" spans="2:16" ht="14.25" customHeight="1" x14ac:dyDescent="0.4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c r="O7846" s="5">
        <f t="shared" si="244"/>
        <v>2020</v>
      </c>
      <c r="P7846" s="5" t="str">
        <f t="shared" si="245"/>
        <v>May</v>
      </c>
    </row>
    <row r="7847" spans="2:16" ht="14.25" customHeight="1" x14ac:dyDescent="0.4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c r="O7847" s="5">
        <f t="shared" si="244"/>
        <v>2020</v>
      </c>
      <c r="P7847" s="5" t="str">
        <f t="shared" si="245"/>
        <v>May</v>
      </c>
    </row>
    <row r="7848" spans="2:16" ht="14.25" customHeight="1" x14ac:dyDescent="0.4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c r="O7848" s="5">
        <f t="shared" si="244"/>
        <v>2020</v>
      </c>
      <c r="P7848" s="5" t="str">
        <f t="shared" si="245"/>
        <v>May</v>
      </c>
    </row>
    <row r="7849" spans="2:16" ht="14.25" customHeight="1" x14ac:dyDescent="0.4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c r="O7849" s="5">
        <f t="shared" si="244"/>
        <v>2020</v>
      </c>
      <c r="P7849" s="5" t="str">
        <f t="shared" si="245"/>
        <v>Jul</v>
      </c>
    </row>
    <row r="7850" spans="2:16" ht="14.25" customHeight="1" x14ac:dyDescent="0.4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c r="O7850" s="5">
        <f t="shared" si="244"/>
        <v>2020</v>
      </c>
      <c r="P7850" s="5" t="str">
        <f t="shared" si="245"/>
        <v>Jul</v>
      </c>
    </row>
    <row r="7851" spans="2:16" ht="14.25" customHeight="1" x14ac:dyDescent="0.4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c r="O7851" s="5">
        <f t="shared" si="244"/>
        <v>2020</v>
      </c>
      <c r="P7851" s="5" t="str">
        <f t="shared" si="245"/>
        <v>Jul</v>
      </c>
    </row>
    <row r="7852" spans="2:16" ht="14.25" customHeight="1" x14ac:dyDescent="0.4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c r="O7852" s="5">
        <f t="shared" si="244"/>
        <v>2020</v>
      </c>
      <c r="P7852" s="5" t="str">
        <f t="shared" si="245"/>
        <v>Jul</v>
      </c>
    </row>
    <row r="7853" spans="2:16" ht="14.25" customHeight="1" x14ac:dyDescent="0.4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c r="O7853" s="5">
        <f t="shared" si="244"/>
        <v>2020</v>
      </c>
      <c r="P7853" s="5" t="str">
        <f t="shared" si="245"/>
        <v>Jul</v>
      </c>
    </row>
    <row r="7854" spans="2:16" ht="14.25" customHeight="1" x14ac:dyDescent="0.4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c r="O7854" s="5">
        <f t="shared" si="244"/>
        <v>2020</v>
      </c>
      <c r="P7854" s="5" t="str">
        <f t="shared" si="245"/>
        <v>Jul</v>
      </c>
    </row>
    <row r="7855" spans="2:16" ht="14.25" customHeight="1" x14ac:dyDescent="0.4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c r="O7855" s="5">
        <f t="shared" si="244"/>
        <v>2020</v>
      </c>
      <c r="P7855" s="5" t="str">
        <f t="shared" si="245"/>
        <v>Jul</v>
      </c>
    </row>
    <row r="7856" spans="2:16" ht="14.25" customHeight="1" x14ac:dyDescent="0.4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c r="O7856" s="5">
        <f t="shared" si="244"/>
        <v>2020</v>
      </c>
      <c r="P7856" s="5" t="str">
        <f t="shared" si="245"/>
        <v>Jul</v>
      </c>
    </row>
    <row r="7857" spans="2:16" ht="14.25" customHeight="1" x14ac:dyDescent="0.4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c r="O7857" s="5">
        <f t="shared" si="244"/>
        <v>2020</v>
      </c>
      <c r="P7857" s="5" t="str">
        <f t="shared" si="245"/>
        <v>Jul</v>
      </c>
    </row>
    <row r="7858" spans="2:16" ht="14.25" customHeight="1" x14ac:dyDescent="0.4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c r="O7858" s="5">
        <f t="shared" si="244"/>
        <v>2020</v>
      </c>
      <c r="P7858" s="5" t="str">
        <f t="shared" si="245"/>
        <v>Jul</v>
      </c>
    </row>
    <row r="7859" spans="2:16" ht="14.25" customHeight="1" x14ac:dyDescent="0.4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c r="O7859" s="5">
        <f t="shared" si="244"/>
        <v>2020</v>
      </c>
      <c r="P7859" s="5" t="str">
        <f t="shared" si="245"/>
        <v>Jul</v>
      </c>
    </row>
    <row r="7860" spans="2:16" ht="14.25" customHeight="1" x14ac:dyDescent="0.4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c r="O7860" s="5">
        <f t="shared" si="244"/>
        <v>2020</v>
      </c>
      <c r="P7860" s="5" t="str">
        <f t="shared" si="245"/>
        <v>Jul</v>
      </c>
    </row>
    <row r="7861" spans="2:16" ht="14.25" customHeight="1" x14ac:dyDescent="0.4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c r="O7861" s="5">
        <f t="shared" si="244"/>
        <v>2020</v>
      </c>
      <c r="P7861" s="5" t="str">
        <f t="shared" si="245"/>
        <v>Jul</v>
      </c>
    </row>
    <row r="7862" spans="2:16" ht="14.25" customHeight="1" x14ac:dyDescent="0.4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c r="O7862" s="5">
        <f t="shared" si="244"/>
        <v>2020</v>
      </c>
      <c r="P7862" s="5" t="str">
        <f t="shared" si="245"/>
        <v>Jul</v>
      </c>
    </row>
    <row r="7863" spans="2:16" ht="14.25" customHeight="1" x14ac:dyDescent="0.4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c r="O7863" s="5">
        <f t="shared" si="244"/>
        <v>2020</v>
      </c>
      <c r="P7863" s="5" t="str">
        <f t="shared" si="245"/>
        <v>Aug</v>
      </c>
    </row>
    <row r="7864" spans="2:16" ht="14.25" customHeight="1" x14ac:dyDescent="0.4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c r="O7864" s="5">
        <f t="shared" si="244"/>
        <v>2020</v>
      </c>
      <c r="P7864" s="5" t="str">
        <f t="shared" si="245"/>
        <v>Aug</v>
      </c>
    </row>
    <row r="7865" spans="2:16" ht="14.25" customHeight="1" x14ac:dyDescent="0.4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c r="O7865" s="5">
        <f t="shared" si="244"/>
        <v>2020</v>
      </c>
      <c r="P7865" s="5" t="str">
        <f t="shared" si="245"/>
        <v>Aug</v>
      </c>
    </row>
    <row r="7866" spans="2:16" ht="14.25" customHeight="1" x14ac:dyDescent="0.4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c r="O7866" s="5">
        <f t="shared" si="244"/>
        <v>2020</v>
      </c>
      <c r="P7866" s="5" t="str">
        <f t="shared" si="245"/>
        <v>Aug</v>
      </c>
    </row>
    <row r="7867" spans="2:16" ht="14.25" customHeight="1" x14ac:dyDescent="0.4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c r="O7867" s="5">
        <f t="shared" si="244"/>
        <v>2020</v>
      </c>
      <c r="P7867" s="5" t="str">
        <f t="shared" si="245"/>
        <v>Aug</v>
      </c>
    </row>
    <row r="7868" spans="2:16" ht="14.25" customHeight="1" x14ac:dyDescent="0.4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c r="O7868" s="5">
        <f t="shared" si="244"/>
        <v>2020</v>
      </c>
      <c r="P7868" s="5" t="str">
        <f t="shared" si="245"/>
        <v>Aug</v>
      </c>
    </row>
    <row r="7869" spans="2:16" ht="14.25" customHeight="1" x14ac:dyDescent="0.4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c r="O7869" s="5">
        <f t="shared" si="244"/>
        <v>2020</v>
      </c>
      <c r="P7869" s="5" t="str">
        <f t="shared" si="245"/>
        <v>Aug</v>
      </c>
    </row>
    <row r="7870" spans="2:16" ht="14.25" customHeight="1" x14ac:dyDescent="0.4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c r="O7870" s="5">
        <f t="shared" si="244"/>
        <v>2020</v>
      </c>
      <c r="P7870" s="5" t="str">
        <f t="shared" si="245"/>
        <v>Aug</v>
      </c>
    </row>
    <row r="7871" spans="2:16" ht="14.25" customHeight="1" x14ac:dyDescent="0.4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c r="O7871" s="5">
        <f t="shared" si="244"/>
        <v>2020</v>
      </c>
      <c r="P7871" s="5" t="str">
        <f t="shared" si="245"/>
        <v>Aug</v>
      </c>
    </row>
    <row r="7872" spans="2:16" ht="14.25" customHeight="1" x14ac:dyDescent="0.4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c r="O7872" s="5">
        <f t="shared" si="244"/>
        <v>2020</v>
      </c>
      <c r="P7872" s="5" t="str">
        <f t="shared" si="245"/>
        <v>Aug</v>
      </c>
    </row>
    <row r="7873" spans="2:16" ht="14.25" customHeight="1" x14ac:dyDescent="0.4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c r="O7873" s="5">
        <f t="shared" si="244"/>
        <v>2020</v>
      </c>
      <c r="P7873" s="5" t="str">
        <f t="shared" si="245"/>
        <v>Aug</v>
      </c>
    </row>
    <row r="7874" spans="2:16" ht="14.25" customHeight="1" x14ac:dyDescent="0.4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c r="O7874" s="5">
        <f t="shared" si="244"/>
        <v>2020</v>
      </c>
      <c r="P7874" s="5" t="str">
        <f t="shared" si="245"/>
        <v>Aug</v>
      </c>
    </row>
    <row r="7875" spans="2:16" ht="14.25" customHeight="1" x14ac:dyDescent="0.4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c r="O7875" s="5">
        <f t="shared" si="244"/>
        <v>2020</v>
      </c>
      <c r="P7875" s="5" t="str">
        <f t="shared" si="245"/>
        <v>Aug</v>
      </c>
    </row>
    <row r="7876" spans="2:16" ht="14.25" customHeight="1" x14ac:dyDescent="0.4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c r="O7876" s="5">
        <f t="shared" si="244"/>
        <v>2020</v>
      </c>
      <c r="P7876" s="5" t="str">
        <f t="shared" si="245"/>
        <v>Aug</v>
      </c>
    </row>
    <row r="7877" spans="2:16" ht="14.25" customHeight="1" x14ac:dyDescent="0.4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c r="O7877" s="5">
        <f t="shared" si="244"/>
        <v>2020</v>
      </c>
      <c r="P7877" s="5" t="str">
        <f t="shared" si="245"/>
        <v>Aug</v>
      </c>
    </row>
    <row r="7878" spans="2:16" ht="14.25" customHeight="1" x14ac:dyDescent="0.4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c r="O7878" s="5">
        <f t="shared" si="244"/>
        <v>2020</v>
      </c>
      <c r="P7878" s="5" t="str">
        <f t="shared" si="245"/>
        <v>Aug</v>
      </c>
    </row>
    <row r="7879" spans="2:16" ht="14.25" customHeight="1" x14ac:dyDescent="0.4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c r="O7879" s="5">
        <f t="shared" ref="O7879:O7942" si="246">YEAR(D7879)</f>
        <v>2020</v>
      </c>
      <c r="P7879" s="5" t="str">
        <f t="shared" ref="P7879:P7942" si="247">TEXT(D7879, "mmm")</f>
        <v>Aug</v>
      </c>
    </row>
    <row r="7880" spans="2:16" ht="14.25" customHeight="1" x14ac:dyDescent="0.4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c r="O7880" s="5">
        <f t="shared" si="246"/>
        <v>2020</v>
      </c>
      <c r="P7880" s="5" t="str">
        <f t="shared" si="247"/>
        <v>Aug</v>
      </c>
    </row>
    <row r="7881" spans="2:16" ht="14.25" customHeight="1" x14ac:dyDescent="0.4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c r="O7881" s="5">
        <f t="shared" si="246"/>
        <v>2020</v>
      </c>
      <c r="P7881" s="5" t="str">
        <f t="shared" si="247"/>
        <v>Aug</v>
      </c>
    </row>
    <row r="7882" spans="2:16" ht="14.25" customHeight="1" x14ac:dyDescent="0.4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c r="O7882" s="5">
        <f t="shared" si="246"/>
        <v>2020</v>
      </c>
      <c r="P7882" s="5" t="str">
        <f t="shared" si="247"/>
        <v>Aug</v>
      </c>
    </row>
    <row r="7883" spans="2:16" ht="14.25" customHeight="1" x14ac:dyDescent="0.4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c r="O7883" s="5">
        <f t="shared" si="246"/>
        <v>2020</v>
      </c>
      <c r="P7883" s="5" t="str">
        <f t="shared" si="247"/>
        <v>Aug</v>
      </c>
    </row>
    <row r="7884" spans="2:16" ht="14.25" customHeight="1" x14ac:dyDescent="0.4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c r="O7884" s="5">
        <f t="shared" si="246"/>
        <v>2020</v>
      </c>
      <c r="P7884" s="5" t="str">
        <f t="shared" si="247"/>
        <v>Aug</v>
      </c>
    </row>
    <row r="7885" spans="2:16" ht="14.25" customHeight="1" x14ac:dyDescent="0.4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c r="O7885" s="5">
        <f t="shared" si="246"/>
        <v>2020</v>
      </c>
      <c r="P7885" s="5" t="str">
        <f t="shared" si="247"/>
        <v>Aug</v>
      </c>
    </row>
    <row r="7886" spans="2:16" ht="14.25" customHeight="1" x14ac:dyDescent="0.4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c r="O7886" s="5">
        <f t="shared" si="246"/>
        <v>2020</v>
      </c>
      <c r="P7886" s="5" t="str">
        <f t="shared" si="247"/>
        <v>Aug</v>
      </c>
    </row>
    <row r="7887" spans="2:16" ht="14.25" customHeight="1" x14ac:dyDescent="0.4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c r="O7887" s="5">
        <f t="shared" si="246"/>
        <v>2020</v>
      </c>
      <c r="P7887" s="5" t="str">
        <f t="shared" si="247"/>
        <v>Aug</v>
      </c>
    </row>
    <row r="7888" spans="2:16" ht="14.25" customHeight="1" x14ac:dyDescent="0.4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c r="O7888" s="5">
        <f t="shared" si="246"/>
        <v>2020</v>
      </c>
      <c r="P7888" s="5" t="str">
        <f t="shared" si="247"/>
        <v>Aug</v>
      </c>
    </row>
    <row r="7889" spans="2:16" ht="14.25" customHeight="1" x14ac:dyDescent="0.4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c r="O7889" s="5">
        <f t="shared" si="246"/>
        <v>2020</v>
      </c>
      <c r="P7889" s="5" t="str">
        <f t="shared" si="247"/>
        <v>Aug</v>
      </c>
    </row>
    <row r="7890" spans="2:16" ht="14.25" customHeight="1" x14ac:dyDescent="0.4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c r="O7890" s="5">
        <f t="shared" si="246"/>
        <v>2020</v>
      </c>
      <c r="P7890" s="5" t="str">
        <f t="shared" si="247"/>
        <v>Aug</v>
      </c>
    </row>
    <row r="7891" spans="2:16" ht="14.25" customHeight="1" x14ac:dyDescent="0.4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c r="O7891" s="5">
        <f t="shared" si="246"/>
        <v>2020</v>
      </c>
      <c r="P7891" s="5" t="str">
        <f t="shared" si="247"/>
        <v>Aug</v>
      </c>
    </row>
    <row r="7892" spans="2:16" ht="14.25" customHeight="1" x14ac:dyDescent="0.4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c r="O7892" s="5">
        <f t="shared" si="246"/>
        <v>2020</v>
      </c>
      <c r="P7892" s="5" t="str">
        <f t="shared" si="247"/>
        <v>Aug</v>
      </c>
    </row>
    <row r="7893" spans="2:16" ht="14.25" customHeight="1" x14ac:dyDescent="0.4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c r="O7893" s="5">
        <f t="shared" si="246"/>
        <v>2020</v>
      </c>
      <c r="P7893" s="5" t="str">
        <f t="shared" si="247"/>
        <v>Aug</v>
      </c>
    </row>
    <row r="7894" spans="2:16" ht="14.25" customHeight="1" x14ac:dyDescent="0.4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c r="O7894" s="5">
        <f t="shared" si="246"/>
        <v>2020</v>
      </c>
      <c r="P7894" s="5" t="str">
        <f t="shared" si="247"/>
        <v>Sep</v>
      </c>
    </row>
    <row r="7895" spans="2:16" ht="14.25" customHeight="1" x14ac:dyDescent="0.4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c r="O7895" s="5">
        <f t="shared" si="246"/>
        <v>2020</v>
      </c>
      <c r="P7895" s="5" t="str">
        <f t="shared" si="247"/>
        <v>Sep</v>
      </c>
    </row>
    <row r="7896" spans="2:16" ht="14.25" customHeight="1" x14ac:dyDescent="0.4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c r="O7896" s="5">
        <f t="shared" si="246"/>
        <v>2020</v>
      </c>
      <c r="P7896" s="5" t="str">
        <f t="shared" si="247"/>
        <v>Sep</v>
      </c>
    </row>
    <row r="7897" spans="2:16" ht="14.25" customHeight="1" x14ac:dyDescent="0.4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c r="O7897" s="5">
        <f t="shared" si="246"/>
        <v>2020</v>
      </c>
      <c r="P7897" s="5" t="str">
        <f t="shared" si="247"/>
        <v>Sep</v>
      </c>
    </row>
    <row r="7898" spans="2:16" ht="14.25" customHeight="1" x14ac:dyDescent="0.4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c r="O7898" s="5">
        <f t="shared" si="246"/>
        <v>2020</v>
      </c>
      <c r="P7898" s="5" t="str">
        <f t="shared" si="247"/>
        <v>Sep</v>
      </c>
    </row>
    <row r="7899" spans="2:16" ht="14.25" customHeight="1" x14ac:dyDescent="0.4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c r="O7899" s="5">
        <f t="shared" si="246"/>
        <v>2020</v>
      </c>
      <c r="P7899" s="5" t="str">
        <f t="shared" si="247"/>
        <v>Sep</v>
      </c>
    </row>
    <row r="7900" spans="2:16" ht="14.25" customHeight="1" x14ac:dyDescent="0.4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c r="O7900" s="5">
        <f t="shared" si="246"/>
        <v>2020</v>
      </c>
      <c r="P7900" s="5" t="str">
        <f t="shared" si="247"/>
        <v>Sep</v>
      </c>
    </row>
    <row r="7901" spans="2:16" ht="14.25" customHeight="1" x14ac:dyDescent="0.4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c r="O7901" s="5">
        <f t="shared" si="246"/>
        <v>2020</v>
      </c>
      <c r="P7901" s="5" t="str">
        <f t="shared" si="247"/>
        <v>Sep</v>
      </c>
    </row>
    <row r="7902" spans="2:16" ht="14.25" customHeight="1" x14ac:dyDescent="0.4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c r="O7902" s="5">
        <f t="shared" si="246"/>
        <v>2020</v>
      </c>
      <c r="P7902" s="5" t="str">
        <f t="shared" si="247"/>
        <v>Sep</v>
      </c>
    </row>
    <row r="7903" spans="2:16" ht="14.25" customHeight="1" x14ac:dyDescent="0.4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c r="O7903" s="5">
        <f t="shared" si="246"/>
        <v>2020</v>
      </c>
      <c r="P7903" s="5" t="str">
        <f t="shared" si="247"/>
        <v>Sep</v>
      </c>
    </row>
    <row r="7904" spans="2:16" ht="14.25" customHeight="1" x14ac:dyDescent="0.4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c r="O7904" s="5">
        <f t="shared" si="246"/>
        <v>2020</v>
      </c>
      <c r="P7904" s="5" t="str">
        <f t="shared" si="247"/>
        <v>Sep</v>
      </c>
    </row>
    <row r="7905" spans="2:16" ht="14.25" customHeight="1" x14ac:dyDescent="0.4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c r="O7905" s="5">
        <f t="shared" si="246"/>
        <v>2020</v>
      </c>
      <c r="P7905" s="5" t="str">
        <f t="shared" si="247"/>
        <v>Sep</v>
      </c>
    </row>
    <row r="7906" spans="2:16" ht="14.25" customHeight="1" x14ac:dyDescent="0.4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c r="O7906" s="5">
        <f t="shared" si="246"/>
        <v>2020</v>
      </c>
      <c r="P7906" s="5" t="str">
        <f t="shared" si="247"/>
        <v>Sep</v>
      </c>
    </row>
    <row r="7907" spans="2:16" ht="14.25" customHeight="1" x14ac:dyDescent="0.4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c r="O7907" s="5">
        <f t="shared" si="246"/>
        <v>2020</v>
      </c>
      <c r="P7907" s="5" t="str">
        <f t="shared" si="247"/>
        <v>Sep</v>
      </c>
    </row>
    <row r="7908" spans="2:16" ht="14.25" customHeight="1" x14ac:dyDescent="0.4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c r="O7908" s="5">
        <f t="shared" si="246"/>
        <v>2020</v>
      </c>
      <c r="P7908" s="5" t="str">
        <f t="shared" si="247"/>
        <v>Sep</v>
      </c>
    </row>
    <row r="7909" spans="2:16" ht="14.25" customHeight="1" x14ac:dyDescent="0.4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c r="O7909" s="5">
        <f t="shared" si="246"/>
        <v>2020</v>
      </c>
      <c r="P7909" s="5" t="str">
        <f t="shared" si="247"/>
        <v>Sep</v>
      </c>
    </row>
    <row r="7910" spans="2:16" ht="14.25" customHeight="1" x14ac:dyDescent="0.4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c r="O7910" s="5">
        <f t="shared" si="246"/>
        <v>2020</v>
      </c>
      <c r="P7910" s="5" t="str">
        <f t="shared" si="247"/>
        <v>Oct</v>
      </c>
    </row>
    <row r="7911" spans="2:16" ht="14.25" customHeight="1" x14ac:dyDescent="0.4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c r="O7911" s="5">
        <f t="shared" si="246"/>
        <v>2020</v>
      </c>
      <c r="P7911" s="5" t="str">
        <f t="shared" si="247"/>
        <v>Oct</v>
      </c>
    </row>
    <row r="7912" spans="2:16" ht="14.25" customHeight="1" x14ac:dyDescent="0.4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c r="O7912" s="5">
        <f t="shared" si="246"/>
        <v>2020</v>
      </c>
      <c r="P7912" s="5" t="str">
        <f t="shared" si="247"/>
        <v>Oct</v>
      </c>
    </row>
    <row r="7913" spans="2:16" ht="14.25" customHeight="1" x14ac:dyDescent="0.4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c r="O7913" s="5">
        <f t="shared" si="246"/>
        <v>2020</v>
      </c>
      <c r="P7913" s="5" t="str">
        <f t="shared" si="247"/>
        <v>Oct</v>
      </c>
    </row>
    <row r="7914" spans="2:16" ht="14.25" customHeight="1" x14ac:dyDescent="0.4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c r="O7914" s="5">
        <f t="shared" si="246"/>
        <v>2020</v>
      </c>
      <c r="P7914" s="5" t="str">
        <f t="shared" si="247"/>
        <v>Oct</v>
      </c>
    </row>
    <row r="7915" spans="2:16" ht="14.25" customHeight="1" x14ac:dyDescent="0.4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c r="O7915" s="5">
        <f t="shared" si="246"/>
        <v>2020</v>
      </c>
      <c r="P7915" s="5" t="str">
        <f t="shared" si="247"/>
        <v>Oct</v>
      </c>
    </row>
    <row r="7916" spans="2:16" ht="14.25" customHeight="1" x14ac:dyDescent="0.4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c r="O7916" s="5">
        <f t="shared" si="246"/>
        <v>2020</v>
      </c>
      <c r="P7916" s="5" t="str">
        <f t="shared" si="247"/>
        <v>Oct</v>
      </c>
    </row>
    <row r="7917" spans="2:16" ht="14.25" customHeight="1" x14ac:dyDescent="0.4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c r="O7917" s="5">
        <f t="shared" si="246"/>
        <v>2020</v>
      </c>
      <c r="P7917" s="5" t="str">
        <f t="shared" si="247"/>
        <v>Oct</v>
      </c>
    </row>
    <row r="7918" spans="2:16" ht="14.25" customHeight="1" x14ac:dyDescent="0.4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c r="O7918" s="5">
        <f t="shared" si="246"/>
        <v>2020</v>
      </c>
      <c r="P7918" s="5" t="str">
        <f t="shared" si="247"/>
        <v>Oct</v>
      </c>
    </row>
    <row r="7919" spans="2:16" ht="14.25" customHeight="1" x14ac:dyDescent="0.4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c r="O7919" s="5">
        <f t="shared" si="246"/>
        <v>2020</v>
      </c>
      <c r="P7919" s="5" t="str">
        <f t="shared" si="247"/>
        <v>Oct</v>
      </c>
    </row>
    <row r="7920" spans="2:16" ht="14.25" customHeight="1" x14ac:dyDescent="0.4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c r="O7920" s="5">
        <f t="shared" si="246"/>
        <v>2020</v>
      </c>
      <c r="P7920" s="5" t="str">
        <f t="shared" si="247"/>
        <v>Oct</v>
      </c>
    </row>
    <row r="7921" spans="2:16" ht="14.25" customHeight="1" x14ac:dyDescent="0.4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c r="O7921" s="5">
        <f t="shared" si="246"/>
        <v>2020</v>
      </c>
      <c r="P7921" s="5" t="str">
        <f t="shared" si="247"/>
        <v>Oct</v>
      </c>
    </row>
    <row r="7922" spans="2:16" ht="14.25" customHeight="1" x14ac:dyDescent="0.4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c r="O7922" s="5">
        <f t="shared" si="246"/>
        <v>2020</v>
      </c>
      <c r="P7922" s="5" t="str">
        <f t="shared" si="247"/>
        <v>Nov</v>
      </c>
    </row>
    <row r="7923" spans="2:16" ht="14.25" customHeight="1" x14ac:dyDescent="0.4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c r="O7923" s="5">
        <f t="shared" si="246"/>
        <v>2020</v>
      </c>
      <c r="P7923" s="5" t="str">
        <f t="shared" si="247"/>
        <v>Nov</v>
      </c>
    </row>
    <row r="7924" spans="2:16" ht="14.25" customHeight="1" x14ac:dyDescent="0.4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c r="O7924" s="5">
        <f t="shared" si="246"/>
        <v>2020</v>
      </c>
      <c r="P7924" s="5" t="str">
        <f t="shared" si="247"/>
        <v>Nov</v>
      </c>
    </row>
    <row r="7925" spans="2:16" ht="14.25" customHeight="1" x14ac:dyDescent="0.4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c r="O7925" s="5">
        <f t="shared" si="246"/>
        <v>2020</v>
      </c>
      <c r="P7925" s="5" t="str">
        <f t="shared" si="247"/>
        <v>Nov</v>
      </c>
    </row>
    <row r="7926" spans="2:16" ht="14.25" customHeight="1" x14ac:dyDescent="0.4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c r="O7926" s="5">
        <f t="shared" si="246"/>
        <v>2020</v>
      </c>
      <c r="P7926" s="5" t="str">
        <f t="shared" si="247"/>
        <v>Nov</v>
      </c>
    </row>
    <row r="7927" spans="2:16" ht="14.25" customHeight="1" x14ac:dyDescent="0.4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c r="O7927" s="5">
        <f t="shared" si="246"/>
        <v>2020</v>
      </c>
      <c r="P7927" s="5" t="str">
        <f t="shared" si="247"/>
        <v>Nov</v>
      </c>
    </row>
    <row r="7928" spans="2:16" ht="14.25" customHeight="1" x14ac:dyDescent="0.4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c r="O7928" s="5">
        <f t="shared" si="246"/>
        <v>2020</v>
      </c>
      <c r="P7928" s="5" t="str">
        <f t="shared" si="247"/>
        <v>Nov</v>
      </c>
    </row>
    <row r="7929" spans="2:16" ht="14.25" customHeight="1" x14ac:dyDescent="0.4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c r="O7929" s="5">
        <f t="shared" si="246"/>
        <v>2020</v>
      </c>
      <c r="P7929" s="5" t="str">
        <f t="shared" si="247"/>
        <v>Nov</v>
      </c>
    </row>
    <row r="7930" spans="2:16" ht="14.25" customHeight="1" x14ac:dyDescent="0.4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c r="O7930" s="5">
        <f t="shared" si="246"/>
        <v>2020</v>
      </c>
      <c r="P7930" s="5" t="str">
        <f t="shared" si="247"/>
        <v>Nov</v>
      </c>
    </row>
    <row r="7931" spans="2:16" ht="14.25" customHeight="1" x14ac:dyDescent="0.4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c r="O7931" s="5">
        <f t="shared" si="246"/>
        <v>2020</v>
      </c>
      <c r="P7931" s="5" t="str">
        <f t="shared" si="247"/>
        <v>Nov</v>
      </c>
    </row>
    <row r="7932" spans="2:16" ht="14.25" customHeight="1" x14ac:dyDescent="0.4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c r="O7932" s="5">
        <f t="shared" si="246"/>
        <v>2020</v>
      </c>
      <c r="P7932" s="5" t="str">
        <f t="shared" si="247"/>
        <v>Nov</v>
      </c>
    </row>
    <row r="7933" spans="2:16" ht="14.25" customHeight="1" x14ac:dyDescent="0.4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c r="O7933" s="5">
        <f t="shared" si="246"/>
        <v>2020</v>
      </c>
      <c r="P7933" s="5" t="str">
        <f t="shared" si="247"/>
        <v>Nov</v>
      </c>
    </row>
    <row r="7934" spans="2:16" ht="14.25" customHeight="1" x14ac:dyDescent="0.4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c r="O7934" s="5">
        <f t="shared" si="246"/>
        <v>2020</v>
      </c>
      <c r="P7934" s="5" t="str">
        <f t="shared" si="247"/>
        <v>Nov</v>
      </c>
    </row>
    <row r="7935" spans="2:16" ht="14.25" customHeight="1" x14ac:dyDescent="0.4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c r="O7935" s="5">
        <f t="shared" si="246"/>
        <v>2020</v>
      </c>
      <c r="P7935" s="5" t="str">
        <f t="shared" si="247"/>
        <v>Nov</v>
      </c>
    </row>
    <row r="7936" spans="2:16" ht="14.25" customHeight="1" x14ac:dyDescent="0.4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c r="O7936" s="5">
        <f t="shared" si="246"/>
        <v>2020</v>
      </c>
      <c r="P7936" s="5" t="str">
        <f t="shared" si="247"/>
        <v>Nov</v>
      </c>
    </row>
    <row r="7937" spans="2:16" ht="14.25" customHeight="1" x14ac:dyDescent="0.4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c r="O7937" s="5">
        <f t="shared" si="246"/>
        <v>2020</v>
      </c>
      <c r="P7937" s="5" t="str">
        <f t="shared" si="247"/>
        <v>Dec</v>
      </c>
    </row>
    <row r="7938" spans="2:16" ht="14.25" customHeight="1" x14ac:dyDescent="0.4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c r="O7938" s="5">
        <f t="shared" si="246"/>
        <v>2020</v>
      </c>
      <c r="P7938" s="5" t="str">
        <f t="shared" si="247"/>
        <v>Dec</v>
      </c>
    </row>
    <row r="7939" spans="2:16" ht="14.25" customHeight="1" x14ac:dyDescent="0.4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c r="O7939" s="5">
        <f t="shared" si="246"/>
        <v>2020</v>
      </c>
      <c r="P7939" s="5" t="str">
        <f t="shared" si="247"/>
        <v>Dec</v>
      </c>
    </row>
    <row r="7940" spans="2:16" ht="14.25" customHeight="1" x14ac:dyDescent="0.4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c r="O7940" s="5">
        <f t="shared" si="246"/>
        <v>2020</v>
      </c>
      <c r="P7940" s="5" t="str">
        <f t="shared" si="247"/>
        <v>Dec</v>
      </c>
    </row>
    <row r="7941" spans="2:16" ht="14.25" customHeight="1" x14ac:dyDescent="0.4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c r="O7941" s="5">
        <f t="shared" si="246"/>
        <v>2020</v>
      </c>
      <c r="P7941" s="5" t="str">
        <f t="shared" si="247"/>
        <v>Dec</v>
      </c>
    </row>
    <row r="7942" spans="2:16" ht="14.25" customHeight="1" x14ac:dyDescent="0.4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c r="O7942" s="5">
        <f t="shared" si="246"/>
        <v>2020</v>
      </c>
      <c r="P7942" s="5" t="str">
        <f t="shared" si="247"/>
        <v>Dec</v>
      </c>
    </row>
    <row r="7943" spans="2:16" ht="14.25" customHeight="1" x14ac:dyDescent="0.4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c r="O7943" s="5">
        <f t="shared" ref="O7943:O8006" si="248">YEAR(D7943)</f>
        <v>2020</v>
      </c>
      <c r="P7943" s="5" t="str">
        <f t="shared" ref="P7943:P8006" si="249">TEXT(D7943, "mmm")</f>
        <v>Dec</v>
      </c>
    </row>
    <row r="7944" spans="2:16" ht="14.25" customHeight="1" x14ac:dyDescent="0.4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c r="O7944" s="5">
        <f t="shared" si="248"/>
        <v>2020</v>
      </c>
      <c r="P7944" s="5" t="str">
        <f t="shared" si="249"/>
        <v>Dec</v>
      </c>
    </row>
    <row r="7945" spans="2:16" ht="14.25" customHeight="1" x14ac:dyDescent="0.4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c r="O7945" s="5">
        <f t="shared" si="248"/>
        <v>2020</v>
      </c>
      <c r="P7945" s="5" t="str">
        <f t="shared" si="249"/>
        <v>Dec</v>
      </c>
    </row>
    <row r="7946" spans="2:16" ht="14.25" customHeight="1" x14ac:dyDescent="0.4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c r="O7946" s="5">
        <f t="shared" si="248"/>
        <v>2020</v>
      </c>
      <c r="P7946" s="5" t="str">
        <f t="shared" si="249"/>
        <v>Dec</v>
      </c>
    </row>
    <row r="7947" spans="2:16" ht="14.25" customHeight="1" x14ac:dyDescent="0.4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c r="O7947" s="5">
        <f t="shared" si="248"/>
        <v>2021</v>
      </c>
      <c r="P7947" s="5" t="str">
        <f t="shared" si="249"/>
        <v>Jan</v>
      </c>
    </row>
    <row r="7948" spans="2:16" ht="14.25" customHeight="1" x14ac:dyDescent="0.4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c r="O7948" s="5">
        <f t="shared" si="248"/>
        <v>2021</v>
      </c>
      <c r="P7948" s="5" t="str">
        <f t="shared" si="249"/>
        <v>Jan</v>
      </c>
    </row>
    <row r="7949" spans="2:16" ht="14.25" customHeight="1" x14ac:dyDescent="0.4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c r="O7949" s="5">
        <f t="shared" si="248"/>
        <v>2021</v>
      </c>
      <c r="P7949" s="5" t="str">
        <f t="shared" si="249"/>
        <v>Jan</v>
      </c>
    </row>
    <row r="7950" spans="2:16" ht="14.25" customHeight="1" x14ac:dyDescent="0.4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c r="O7950" s="5">
        <f t="shared" si="248"/>
        <v>2021</v>
      </c>
      <c r="P7950" s="5" t="str">
        <f t="shared" si="249"/>
        <v>Jan</v>
      </c>
    </row>
    <row r="7951" spans="2:16" ht="14.25" customHeight="1" x14ac:dyDescent="0.4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c r="O7951" s="5">
        <f t="shared" si="248"/>
        <v>2021</v>
      </c>
      <c r="P7951" s="5" t="str">
        <f t="shared" si="249"/>
        <v>Jan</v>
      </c>
    </row>
    <row r="7952" spans="2:16" ht="14.25" customHeight="1" x14ac:dyDescent="0.4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c r="O7952" s="5">
        <f t="shared" si="248"/>
        <v>2021</v>
      </c>
      <c r="P7952" s="5" t="str">
        <f t="shared" si="249"/>
        <v>Jan</v>
      </c>
    </row>
    <row r="7953" spans="2:16" ht="14.25" customHeight="1" x14ac:dyDescent="0.4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c r="O7953" s="5">
        <f t="shared" si="248"/>
        <v>2021</v>
      </c>
      <c r="P7953" s="5" t="str">
        <f t="shared" si="249"/>
        <v>Jan</v>
      </c>
    </row>
    <row r="7954" spans="2:16" ht="14.25" customHeight="1" x14ac:dyDescent="0.4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c r="O7954" s="5">
        <f t="shared" si="248"/>
        <v>2021</v>
      </c>
      <c r="P7954" s="5" t="str">
        <f t="shared" si="249"/>
        <v>Jan</v>
      </c>
    </row>
    <row r="7955" spans="2:16" ht="14.25" customHeight="1" x14ac:dyDescent="0.4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c r="O7955" s="5">
        <f t="shared" si="248"/>
        <v>2021</v>
      </c>
      <c r="P7955" s="5" t="str">
        <f t="shared" si="249"/>
        <v>Jan</v>
      </c>
    </row>
    <row r="7956" spans="2:16" ht="14.25" customHeight="1" x14ac:dyDescent="0.4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c r="O7956" s="5">
        <f t="shared" si="248"/>
        <v>2021</v>
      </c>
      <c r="P7956" s="5" t="str">
        <f t="shared" si="249"/>
        <v>Jan</v>
      </c>
    </row>
    <row r="7957" spans="2:16" ht="14.25" customHeight="1" x14ac:dyDescent="0.4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c r="O7957" s="5">
        <f t="shared" si="248"/>
        <v>2021</v>
      </c>
      <c r="P7957" s="5" t="str">
        <f t="shared" si="249"/>
        <v>Jan</v>
      </c>
    </row>
    <row r="7958" spans="2:16" ht="14.25" customHeight="1" x14ac:dyDescent="0.4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c r="O7958" s="5">
        <f t="shared" si="248"/>
        <v>2021</v>
      </c>
      <c r="P7958" s="5" t="str">
        <f t="shared" si="249"/>
        <v>Jan</v>
      </c>
    </row>
    <row r="7959" spans="2:16" ht="14.25" customHeight="1" x14ac:dyDescent="0.4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c r="O7959" s="5">
        <f t="shared" si="248"/>
        <v>2021</v>
      </c>
      <c r="P7959" s="5" t="str">
        <f t="shared" si="249"/>
        <v>Jan</v>
      </c>
    </row>
    <row r="7960" spans="2:16" ht="14.25" customHeight="1" x14ac:dyDescent="0.4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c r="O7960" s="5">
        <f t="shared" si="248"/>
        <v>2021</v>
      </c>
      <c r="P7960" s="5" t="str">
        <f t="shared" si="249"/>
        <v>Jan</v>
      </c>
    </row>
    <row r="7961" spans="2:16" ht="14.25" customHeight="1" x14ac:dyDescent="0.4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c r="O7961" s="5">
        <f t="shared" si="248"/>
        <v>2021</v>
      </c>
      <c r="P7961" s="5" t="str">
        <f t="shared" si="249"/>
        <v>Jan</v>
      </c>
    </row>
    <row r="7962" spans="2:16" ht="14.25" customHeight="1" x14ac:dyDescent="0.4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c r="O7962" s="5">
        <f t="shared" si="248"/>
        <v>2021</v>
      </c>
      <c r="P7962" s="5" t="str">
        <f t="shared" si="249"/>
        <v>Jan</v>
      </c>
    </row>
    <row r="7963" spans="2:16" ht="14.25" customHeight="1" x14ac:dyDescent="0.4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c r="O7963" s="5">
        <f t="shared" si="248"/>
        <v>2021</v>
      </c>
      <c r="P7963" s="5" t="str">
        <f t="shared" si="249"/>
        <v>Jan</v>
      </c>
    </row>
    <row r="7964" spans="2:16" ht="14.25" customHeight="1" x14ac:dyDescent="0.4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c r="O7964" s="5">
        <f t="shared" si="248"/>
        <v>2021</v>
      </c>
      <c r="P7964" s="5" t="str">
        <f t="shared" si="249"/>
        <v>Jan</v>
      </c>
    </row>
    <row r="7965" spans="2:16" ht="14.25" customHeight="1" x14ac:dyDescent="0.4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c r="O7965" s="5">
        <f t="shared" si="248"/>
        <v>2021</v>
      </c>
      <c r="P7965" s="5" t="str">
        <f t="shared" si="249"/>
        <v>Jan</v>
      </c>
    </row>
    <row r="7966" spans="2:16" ht="14.25" customHeight="1" x14ac:dyDescent="0.4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c r="O7966" s="5">
        <f t="shared" si="248"/>
        <v>2021</v>
      </c>
      <c r="P7966" s="5" t="str">
        <f t="shared" si="249"/>
        <v>Jan</v>
      </c>
    </row>
    <row r="7967" spans="2:16" ht="14.25" customHeight="1" x14ac:dyDescent="0.4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c r="O7967" s="5">
        <f t="shared" si="248"/>
        <v>2021</v>
      </c>
      <c r="P7967" s="5" t="str">
        <f t="shared" si="249"/>
        <v>Jan</v>
      </c>
    </row>
    <row r="7968" spans="2:16" ht="14.25" customHeight="1" x14ac:dyDescent="0.4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c r="O7968" s="5">
        <f t="shared" si="248"/>
        <v>2021</v>
      </c>
      <c r="P7968" s="5" t="str">
        <f t="shared" si="249"/>
        <v>Jan</v>
      </c>
    </row>
    <row r="7969" spans="2:16" ht="14.25" customHeight="1" x14ac:dyDescent="0.4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c r="O7969" s="5">
        <f t="shared" si="248"/>
        <v>2021</v>
      </c>
      <c r="P7969" s="5" t="str">
        <f t="shared" si="249"/>
        <v>Jan</v>
      </c>
    </row>
    <row r="7970" spans="2:16" ht="14.25" customHeight="1" x14ac:dyDescent="0.4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c r="O7970" s="5">
        <f t="shared" si="248"/>
        <v>2021</v>
      </c>
      <c r="P7970" s="5" t="str">
        <f t="shared" si="249"/>
        <v>Jan</v>
      </c>
    </row>
    <row r="7971" spans="2:16" ht="14.25" customHeight="1" x14ac:dyDescent="0.4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c r="O7971" s="5">
        <f t="shared" si="248"/>
        <v>2021</v>
      </c>
      <c r="P7971" s="5" t="str">
        <f t="shared" si="249"/>
        <v>Jan</v>
      </c>
    </row>
    <row r="7972" spans="2:16" ht="14.25" customHeight="1" x14ac:dyDescent="0.4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c r="O7972" s="5">
        <f t="shared" si="248"/>
        <v>2021</v>
      </c>
      <c r="P7972" s="5" t="str">
        <f t="shared" si="249"/>
        <v>Jan</v>
      </c>
    </row>
    <row r="7973" spans="2:16" ht="14.25" customHeight="1" x14ac:dyDescent="0.4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c r="O7973" s="5">
        <f t="shared" si="248"/>
        <v>2021</v>
      </c>
      <c r="P7973" s="5" t="str">
        <f t="shared" si="249"/>
        <v>Jan</v>
      </c>
    </row>
    <row r="7974" spans="2:16" ht="14.25" customHeight="1" x14ac:dyDescent="0.4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c r="O7974" s="5">
        <f t="shared" si="248"/>
        <v>2021</v>
      </c>
      <c r="P7974" s="5" t="str">
        <f t="shared" si="249"/>
        <v>Jan</v>
      </c>
    </row>
    <row r="7975" spans="2:16" ht="14.25" customHeight="1" x14ac:dyDescent="0.4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c r="O7975" s="5">
        <f t="shared" si="248"/>
        <v>2021</v>
      </c>
      <c r="P7975" s="5" t="str">
        <f t="shared" si="249"/>
        <v>Jan</v>
      </c>
    </row>
    <row r="7976" spans="2:16" ht="14.25" customHeight="1" x14ac:dyDescent="0.4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c r="O7976" s="5">
        <f t="shared" si="248"/>
        <v>2021</v>
      </c>
      <c r="P7976" s="5" t="str">
        <f t="shared" si="249"/>
        <v>Jan</v>
      </c>
    </row>
    <row r="7977" spans="2:16" ht="14.25" customHeight="1" x14ac:dyDescent="0.4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c r="O7977" s="5">
        <f t="shared" si="248"/>
        <v>2021</v>
      </c>
      <c r="P7977" s="5" t="str">
        <f t="shared" si="249"/>
        <v>Jan</v>
      </c>
    </row>
    <row r="7978" spans="2:16" ht="14.25" customHeight="1" x14ac:dyDescent="0.4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c r="O7978" s="5">
        <f t="shared" si="248"/>
        <v>2021</v>
      </c>
      <c r="P7978" s="5" t="str">
        <f t="shared" si="249"/>
        <v>Feb</v>
      </c>
    </row>
    <row r="7979" spans="2:16" ht="14.25" customHeight="1" x14ac:dyDescent="0.4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c r="O7979" s="5">
        <f t="shared" si="248"/>
        <v>2021</v>
      </c>
      <c r="P7979" s="5" t="str">
        <f t="shared" si="249"/>
        <v>Feb</v>
      </c>
    </row>
    <row r="7980" spans="2:16" ht="14.25" customHeight="1" x14ac:dyDescent="0.4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c r="O7980" s="5">
        <f t="shared" si="248"/>
        <v>2021</v>
      </c>
      <c r="P7980" s="5" t="str">
        <f t="shared" si="249"/>
        <v>Feb</v>
      </c>
    </row>
    <row r="7981" spans="2:16" ht="14.25" customHeight="1" x14ac:dyDescent="0.4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c r="O7981" s="5">
        <f t="shared" si="248"/>
        <v>2021</v>
      </c>
      <c r="P7981" s="5" t="str">
        <f t="shared" si="249"/>
        <v>Feb</v>
      </c>
    </row>
    <row r="7982" spans="2:16" ht="14.25" customHeight="1" x14ac:dyDescent="0.4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c r="O7982" s="5">
        <f t="shared" si="248"/>
        <v>2021</v>
      </c>
      <c r="P7982" s="5" t="str">
        <f t="shared" si="249"/>
        <v>Feb</v>
      </c>
    </row>
    <row r="7983" spans="2:16" ht="14.25" customHeight="1" x14ac:dyDescent="0.4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c r="O7983" s="5">
        <f t="shared" si="248"/>
        <v>2021</v>
      </c>
      <c r="P7983" s="5" t="str">
        <f t="shared" si="249"/>
        <v>Feb</v>
      </c>
    </row>
    <row r="7984" spans="2:16" ht="14.25" customHeight="1" x14ac:dyDescent="0.4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c r="O7984" s="5">
        <f t="shared" si="248"/>
        <v>2021</v>
      </c>
      <c r="P7984" s="5" t="str">
        <f t="shared" si="249"/>
        <v>Feb</v>
      </c>
    </row>
    <row r="7985" spans="2:16" ht="14.25" customHeight="1" x14ac:dyDescent="0.4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c r="O7985" s="5">
        <f t="shared" si="248"/>
        <v>2021</v>
      </c>
      <c r="P7985" s="5" t="str">
        <f t="shared" si="249"/>
        <v>Feb</v>
      </c>
    </row>
    <row r="7986" spans="2:16" ht="14.25" customHeight="1" x14ac:dyDescent="0.4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c r="O7986" s="5">
        <f t="shared" si="248"/>
        <v>2021</v>
      </c>
      <c r="P7986" s="5" t="str">
        <f t="shared" si="249"/>
        <v>Feb</v>
      </c>
    </row>
    <row r="7987" spans="2:16" ht="14.25" customHeight="1" x14ac:dyDescent="0.4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c r="O7987" s="5">
        <f t="shared" si="248"/>
        <v>2021</v>
      </c>
      <c r="P7987" s="5" t="str">
        <f t="shared" si="249"/>
        <v>Feb</v>
      </c>
    </row>
    <row r="7988" spans="2:16" ht="14.25" customHeight="1" x14ac:dyDescent="0.4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c r="O7988" s="5">
        <f t="shared" si="248"/>
        <v>2021</v>
      </c>
      <c r="P7988" s="5" t="str">
        <f t="shared" si="249"/>
        <v>Feb</v>
      </c>
    </row>
    <row r="7989" spans="2:16" ht="14.25" customHeight="1" x14ac:dyDescent="0.4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c r="O7989" s="5">
        <f t="shared" si="248"/>
        <v>2021</v>
      </c>
      <c r="P7989" s="5" t="str">
        <f t="shared" si="249"/>
        <v>Feb</v>
      </c>
    </row>
    <row r="7990" spans="2:16" ht="14.25" customHeight="1" x14ac:dyDescent="0.4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c r="O7990" s="5">
        <f t="shared" si="248"/>
        <v>2021</v>
      </c>
      <c r="P7990" s="5" t="str">
        <f t="shared" si="249"/>
        <v>Feb</v>
      </c>
    </row>
    <row r="7991" spans="2:16" ht="14.25" customHeight="1" x14ac:dyDescent="0.4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c r="O7991" s="5">
        <f t="shared" si="248"/>
        <v>2021</v>
      </c>
      <c r="P7991" s="5" t="str">
        <f t="shared" si="249"/>
        <v>Feb</v>
      </c>
    </row>
    <row r="7992" spans="2:16" ht="14.25" customHeight="1" x14ac:dyDescent="0.4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c r="O7992" s="5">
        <f t="shared" si="248"/>
        <v>2021</v>
      </c>
      <c r="P7992" s="5" t="str">
        <f t="shared" si="249"/>
        <v>Feb</v>
      </c>
    </row>
    <row r="7993" spans="2:16" ht="14.25" customHeight="1" x14ac:dyDescent="0.4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c r="O7993" s="5">
        <f t="shared" si="248"/>
        <v>2021</v>
      </c>
      <c r="P7993" s="5" t="str">
        <f t="shared" si="249"/>
        <v>Feb</v>
      </c>
    </row>
    <row r="7994" spans="2:16" ht="14.25" customHeight="1" x14ac:dyDescent="0.4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c r="O7994" s="5">
        <f t="shared" si="248"/>
        <v>2021</v>
      </c>
      <c r="P7994" s="5" t="str">
        <f t="shared" si="249"/>
        <v>Feb</v>
      </c>
    </row>
    <row r="7995" spans="2:16" ht="14.25" customHeight="1" x14ac:dyDescent="0.4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c r="O7995" s="5">
        <f t="shared" si="248"/>
        <v>2021</v>
      </c>
      <c r="P7995" s="5" t="str">
        <f t="shared" si="249"/>
        <v>Feb</v>
      </c>
    </row>
    <row r="7996" spans="2:16" ht="14.25" customHeight="1" x14ac:dyDescent="0.4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c r="O7996" s="5">
        <f t="shared" si="248"/>
        <v>2021</v>
      </c>
      <c r="P7996" s="5" t="str">
        <f t="shared" si="249"/>
        <v>Mar</v>
      </c>
    </row>
    <row r="7997" spans="2:16" ht="14.25" customHeight="1" x14ac:dyDescent="0.4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c r="O7997" s="5">
        <f t="shared" si="248"/>
        <v>2021</v>
      </c>
      <c r="P7997" s="5" t="str">
        <f t="shared" si="249"/>
        <v>Mar</v>
      </c>
    </row>
    <row r="7998" spans="2:16" ht="14.25" customHeight="1" x14ac:dyDescent="0.4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c r="O7998" s="5">
        <f t="shared" si="248"/>
        <v>2021</v>
      </c>
      <c r="P7998" s="5" t="str">
        <f t="shared" si="249"/>
        <v>Mar</v>
      </c>
    </row>
    <row r="7999" spans="2:16" ht="14.25" customHeight="1" x14ac:dyDescent="0.4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c r="O7999" s="5">
        <f t="shared" si="248"/>
        <v>2021</v>
      </c>
      <c r="P7999" s="5" t="str">
        <f t="shared" si="249"/>
        <v>Mar</v>
      </c>
    </row>
    <row r="8000" spans="2:16" ht="14.25" customHeight="1" x14ac:dyDescent="0.4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c r="O8000" s="5">
        <f t="shared" si="248"/>
        <v>2021</v>
      </c>
      <c r="P8000" s="5" t="str">
        <f t="shared" si="249"/>
        <v>Mar</v>
      </c>
    </row>
    <row r="8001" spans="2:16" ht="14.25" customHeight="1" x14ac:dyDescent="0.4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c r="O8001" s="5">
        <f t="shared" si="248"/>
        <v>2021</v>
      </c>
      <c r="P8001" s="5" t="str">
        <f t="shared" si="249"/>
        <v>Mar</v>
      </c>
    </row>
    <row r="8002" spans="2:16" ht="14.25" customHeight="1" x14ac:dyDescent="0.4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c r="O8002" s="5">
        <f t="shared" si="248"/>
        <v>2021</v>
      </c>
      <c r="P8002" s="5" t="str">
        <f t="shared" si="249"/>
        <v>Mar</v>
      </c>
    </row>
    <row r="8003" spans="2:16" ht="14.25" customHeight="1" x14ac:dyDescent="0.4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c r="O8003" s="5">
        <f t="shared" si="248"/>
        <v>2021</v>
      </c>
      <c r="P8003" s="5" t="str">
        <f t="shared" si="249"/>
        <v>Mar</v>
      </c>
    </row>
    <row r="8004" spans="2:16" ht="14.25" customHeight="1" x14ac:dyDescent="0.4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c r="O8004" s="5">
        <f t="shared" si="248"/>
        <v>2021</v>
      </c>
      <c r="P8004" s="5" t="str">
        <f t="shared" si="249"/>
        <v>Mar</v>
      </c>
    </row>
    <row r="8005" spans="2:16" ht="14.25" customHeight="1" x14ac:dyDescent="0.4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c r="O8005" s="5">
        <f t="shared" si="248"/>
        <v>2021</v>
      </c>
      <c r="P8005" s="5" t="str">
        <f t="shared" si="249"/>
        <v>Mar</v>
      </c>
    </row>
    <row r="8006" spans="2:16" ht="14.25" customHeight="1" x14ac:dyDescent="0.4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c r="O8006" s="5">
        <f t="shared" si="248"/>
        <v>2021</v>
      </c>
      <c r="P8006" s="5" t="str">
        <f t="shared" si="249"/>
        <v>Mar</v>
      </c>
    </row>
    <row r="8007" spans="2:16" ht="14.25" customHeight="1" x14ac:dyDescent="0.4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c r="O8007" s="5">
        <f t="shared" ref="O8007:O8070" si="250">YEAR(D8007)</f>
        <v>2021</v>
      </c>
      <c r="P8007" s="5" t="str">
        <f t="shared" ref="P8007:P8070" si="251">TEXT(D8007, "mmm")</f>
        <v>Mar</v>
      </c>
    </row>
    <row r="8008" spans="2:16" ht="14.25" customHeight="1" x14ac:dyDescent="0.4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c r="O8008" s="5">
        <f t="shared" si="250"/>
        <v>2021</v>
      </c>
      <c r="P8008" s="5" t="str">
        <f t="shared" si="251"/>
        <v>Mar</v>
      </c>
    </row>
    <row r="8009" spans="2:16" ht="14.25" customHeight="1" x14ac:dyDescent="0.4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c r="O8009" s="5">
        <f t="shared" si="250"/>
        <v>2021</v>
      </c>
      <c r="P8009" s="5" t="str">
        <f t="shared" si="251"/>
        <v>Mar</v>
      </c>
    </row>
    <row r="8010" spans="2:16" ht="14.25" customHeight="1" x14ac:dyDescent="0.4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c r="O8010" s="5">
        <f t="shared" si="250"/>
        <v>2021</v>
      </c>
      <c r="P8010" s="5" t="str">
        <f t="shared" si="251"/>
        <v>Mar</v>
      </c>
    </row>
    <row r="8011" spans="2:16" ht="14.25" customHeight="1" x14ac:dyDescent="0.4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c r="O8011" s="5">
        <f t="shared" si="250"/>
        <v>2021</v>
      </c>
      <c r="P8011" s="5" t="str">
        <f t="shared" si="251"/>
        <v>Apr</v>
      </c>
    </row>
    <row r="8012" spans="2:16" ht="14.25" customHeight="1" x14ac:dyDescent="0.4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c r="O8012" s="5">
        <f t="shared" si="250"/>
        <v>2021</v>
      </c>
      <c r="P8012" s="5" t="str">
        <f t="shared" si="251"/>
        <v>Apr</v>
      </c>
    </row>
    <row r="8013" spans="2:16" ht="14.25" customHeight="1" x14ac:dyDescent="0.4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c r="O8013" s="5">
        <f t="shared" si="250"/>
        <v>2021</v>
      </c>
      <c r="P8013" s="5" t="str">
        <f t="shared" si="251"/>
        <v>Apr</v>
      </c>
    </row>
    <row r="8014" spans="2:16" ht="14.25" customHeight="1" x14ac:dyDescent="0.4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c r="O8014" s="5">
        <f t="shared" si="250"/>
        <v>2021</v>
      </c>
      <c r="P8014" s="5" t="str">
        <f t="shared" si="251"/>
        <v>Apr</v>
      </c>
    </row>
    <row r="8015" spans="2:16" ht="14.25" customHeight="1" x14ac:dyDescent="0.4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c r="O8015" s="5">
        <f t="shared" si="250"/>
        <v>2021</v>
      </c>
      <c r="P8015" s="5" t="str">
        <f t="shared" si="251"/>
        <v>Apr</v>
      </c>
    </row>
    <row r="8016" spans="2:16" ht="14.25" customHeight="1" x14ac:dyDescent="0.4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c r="O8016" s="5">
        <f t="shared" si="250"/>
        <v>2021</v>
      </c>
      <c r="P8016" s="5" t="str">
        <f t="shared" si="251"/>
        <v>Apr</v>
      </c>
    </row>
    <row r="8017" spans="2:16" ht="14.25" customHeight="1" x14ac:dyDescent="0.4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c r="O8017" s="5">
        <f t="shared" si="250"/>
        <v>2021</v>
      </c>
      <c r="P8017" s="5" t="str">
        <f t="shared" si="251"/>
        <v>Apr</v>
      </c>
    </row>
    <row r="8018" spans="2:16" ht="14.25" customHeight="1" x14ac:dyDescent="0.4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c r="O8018" s="5">
        <f t="shared" si="250"/>
        <v>2021</v>
      </c>
      <c r="P8018" s="5" t="str">
        <f t="shared" si="251"/>
        <v>Apr</v>
      </c>
    </row>
    <row r="8019" spans="2:16" ht="14.25" customHeight="1" x14ac:dyDescent="0.4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c r="O8019" s="5">
        <f t="shared" si="250"/>
        <v>2021</v>
      </c>
      <c r="P8019" s="5" t="str">
        <f t="shared" si="251"/>
        <v>Apr</v>
      </c>
    </row>
    <row r="8020" spans="2:16" ht="14.25" customHeight="1" x14ac:dyDescent="0.4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c r="O8020" s="5">
        <f t="shared" si="250"/>
        <v>2021</v>
      </c>
      <c r="P8020" s="5" t="str">
        <f t="shared" si="251"/>
        <v>Apr</v>
      </c>
    </row>
    <row r="8021" spans="2:16" ht="14.25" customHeight="1" x14ac:dyDescent="0.4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c r="O8021" s="5">
        <f t="shared" si="250"/>
        <v>2021</v>
      </c>
      <c r="P8021" s="5" t="str">
        <f t="shared" si="251"/>
        <v>Apr</v>
      </c>
    </row>
    <row r="8022" spans="2:16" ht="14.25" customHeight="1" x14ac:dyDescent="0.4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c r="O8022" s="5">
        <f t="shared" si="250"/>
        <v>2021</v>
      </c>
      <c r="P8022" s="5" t="str">
        <f t="shared" si="251"/>
        <v>Apr</v>
      </c>
    </row>
    <row r="8023" spans="2:16" ht="14.25" customHeight="1" x14ac:dyDescent="0.4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c r="O8023" s="5">
        <f t="shared" si="250"/>
        <v>2021</v>
      </c>
      <c r="P8023" s="5" t="str">
        <f t="shared" si="251"/>
        <v>Apr</v>
      </c>
    </row>
    <row r="8024" spans="2:16" ht="14.25" customHeight="1" x14ac:dyDescent="0.4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c r="O8024" s="5">
        <f t="shared" si="250"/>
        <v>2021</v>
      </c>
      <c r="P8024" s="5" t="str">
        <f t="shared" si="251"/>
        <v>Apr</v>
      </c>
    </row>
    <row r="8025" spans="2:16" ht="14.25" customHeight="1" x14ac:dyDescent="0.4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c r="O8025" s="5">
        <f t="shared" si="250"/>
        <v>2021</v>
      </c>
      <c r="P8025" s="5" t="str">
        <f t="shared" si="251"/>
        <v>Apr</v>
      </c>
    </row>
    <row r="8026" spans="2:16" ht="14.25" customHeight="1" x14ac:dyDescent="0.4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c r="O8026" s="5">
        <f t="shared" si="250"/>
        <v>2021</v>
      </c>
      <c r="P8026" s="5" t="str">
        <f t="shared" si="251"/>
        <v>Apr</v>
      </c>
    </row>
    <row r="8027" spans="2:16" ht="14.25" customHeight="1" x14ac:dyDescent="0.4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c r="O8027" s="5">
        <f t="shared" si="250"/>
        <v>2021</v>
      </c>
      <c r="P8027" s="5" t="str">
        <f t="shared" si="251"/>
        <v>Apr</v>
      </c>
    </row>
    <row r="8028" spans="2:16" ht="14.25" customHeight="1" x14ac:dyDescent="0.4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c r="O8028" s="5">
        <f t="shared" si="250"/>
        <v>2021</v>
      </c>
      <c r="P8028" s="5" t="str">
        <f t="shared" si="251"/>
        <v>Apr</v>
      </c>
    </row>
    <row r="8029" spans="2:16" ht="14.25" customHeight="1" x14ac:dyDescent="0.4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c r="O8029" s="5">
        <f t="shared" si="250"/>
        <v>2021</v>
      </c>
      <c r="P8029" s="5" t="str">
        <f t="shared" si="251"/>
        <v>Apr</v>
      </c>
    </row>
    <row r="8030" spans="2:16" ht="14.25" customHeight="1" x14ac:dyDescent="0.4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c r="O8030" s="5">
        <f t="shared" si="250"/>
        <v>2021</v>
      </c>
      <c r="P8030" s="5" t="str">
        <f t="shared" si="251"/>
        <v>Apr</v>
      </c>
    </row>
    <row r="8031" spans="2:16" ht="14.25" customHeight="1" x14ac:dyDescent="0.4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c r="O8031" s="5">
        <f t="shared" si="250"/>
        <v>2021</v>
      </c>
      <c r="P8031" s="5" t="str">
        <f t="shared" si="251"/>
        <v>Apr</v>
      </c>
    </row>
    <row r="8032" spans="2:16" ht="14.25" customHeight="1" x14ac:dyDescent="0.4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c r="O8032" s="5">
        <f t="shared" si="250"/>
        <v>2021</v>
      </c>
      <c r="P8032" s="5" t="str">
        <f t="shared" si="251"/>
        <v>Apr</v>
      </c>
    </row>
    <row r="8033" spans="2:16" ht="14.25" customHeight="1" x14ac:dyDescent="0.4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c r="O8033" s="5">
        <f t="shared" si="250"/>
        <v>2021</v>
      </c>
      <c r="P8033" s="5" t="str">
        <f t="shared" si="251"/>
        <v>Apr</v>
      </c>
    </row>
    <row r="8034" spans="2:16" ht="14.25" customHeight="1" x14ac:dyDescent="0.4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c r="O8034" s="5">
        <f t="shared" si="250"/>
        <v>2021</v>
      </c>
      <c r="P8034" s="5" t="str">
        <f t="shared" si="251"/>
        <v>Apr</v>
      </c>
    </row>
    <row r="8035" spans="2:16" ht="14.25" customHeight="1" x14ac:dyDescent="0.4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c r="O8035" s="5">
        <f t="shared" si="250"/>
        <v>2021</v>
      </c>
      <c r="P8035" s="5" t="str">
        <f t="shared" si="251"/>
        <v>Apr</v>
      </c>
    </row>
    <row r="8036" spans="2:16" ht="14.25" customHeight="1" x14ac:dyDescent="0.4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c r="O8036" s="5">
        <f t="shared" si="250"/>
        <v>2021</v>
      </c>
      <c r="P8036" s="5" t="str">
        <f t="shared" si="251"/>
        <v>May</v>
      </c>
    </row>
    <row r="8037" spans="2:16" ht="14.25" customHeight="1" x14ac:dyDescent="0.4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c r="O8037" s="5">
        <f t="shared" si="250"/>
        <v>2021</v>
      </c>
      <c r="P8037" s="5" t="str">
        <f t="shared" si="251"/>
        <v>May</v>
      </c>
    </row>
    <row r="8038" spans="2:16" ht="14.25" customHeight="1" x14ac:dyDescent="0.4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c r="O8038" s="5">
        <f t="shared" si="250"/>
        <v>2021</v>
      </c>
      <c r="P8038" s="5" t="str">
        <f t="shared" si="251"/>
        <v>May</v>
      </c>
    </row>
    <row r="8039" spans="2:16" ht="14.25" customHeight="1" x14ac:dyDescent="0.4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c r="O8039" s="5">
        <f t="shared" si="250"/>
        <v>2021</v>
      </c>
      <c r="P8039" s="5" t="str">
        <f t="shared" si="251"/>
        <v>May</v>
      </c>
    </row>
    <row r="8040" spans="2:16" ht="14.25" customHeight="1" x14ac:dyDescent="0.4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c r="O8040" s="5">
        <f t="shared" si="250"/>
        <v>2021</v>
      </c>
      <c r="P8040" s="5" t="str">
        <f t="shared" si="251"/>
        <v>May</v>
      </c>
    </row>
    <row r="8041" spans="2:16" ht="14.25" customHeight="1" x14ac:dyDescent="0.4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c r="O8041" s="5">
        <f t="shared" si="250"/>
        <v>2021</v>
      </c>
      <c r="P8041" s="5" t="str">
        <f t="shared" si="251"/>
        <v>May</v>
      </c>
    </row>
    <row r="8042" spans="2:16" ht="14.25" customHeight="1" x14ac:dyDescent="0.4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c r="O8042" s="5">
        <f t="shared" si="250"/>
        <v>2021</v>
      </c>
      <c r="P8042" s="5" t="str">
        <f t="shared" si="251"/>
        <v>May</v>
      </c>
    </row>
    <row r="8043" spans="2:16" ht="14.25" customHeight="1" x14ac:dyDescent="0.4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c r="O8043" s="5">
        <f t="shared" si="250"/>
        <v>2021</v>
      </c>
      <c r="P8043" s="5" t="str">
        <f t="shared" si="251"/>
        <v>May</v>
      </c>
    </row>
    <row r="8044" spans="2:16" ht="14.25" customHeight="1" x14ac:dyDescent="0.4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c r="O8044" s="5">
        <f t="shared" si="250"/>
        <v>2021</v>
      </c>
      <c r="P8044" s="5" t="str">
        <f t="shared" si="251"/>
        <v>May</v>
      </c>
    </row>
    <row r="8045" spans="2:16" ht="14.25" customHeight="1" x14ac:dyDescent="0.4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c r="O8045" s="5">
        <f t="shared" si="250"/>
        <v>2021</v>
      </c>
      <c r="P8045" s="5" t="str">
        <f t="shared" si="251"/>
        <v>May</v>
      </c>
    </row>
    <row r="8046" spans="2:16" ht="14.25" customHeight="1" x14ac:dyDescent="0.4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c r="O8046" s="5">
        <f t="shared" si="250"/>
        <v>2021</v>
      </c>
      <c r="P8046" s="5" t="str">
        <f t="shared" si="251"/>
        <v>May</v>
      </c>
    </row>
    <row r="8047" spans="2:16" ht="14.25" customHeight="1" x14ac:dyDescent="0.4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c r="O8047" s="5">
        <f t="shared" si="250"/>
        <v>2021</v>
      </c>
      <c r="P8047" s="5" t="str">
        <f t="shared" si="251"/>
        <v>May</v>
      </c>
    </row>
    <row r="8048" spans="2:16" ht="14.25" customHeight="1" x14ac:dyDescent="0.4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c r="O8048" s="5">
        <f t="shared" si="250"/>
        <v>2021</v>
      </c>
      <c r="P8048" s="5" t="str">
        <f t="shared" si="251"/>
        <v>May</v>
      </c>
    </row>
    <row r="8049" spans="2:16" ht="14.25" customHeight="1" x14ac:dyDescent="0.4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c r="O8049" s="5">
        <f t="shared" si="250"/>
        <v>2021</v>
      </c>
      <c r="P8049" s="5" t="str">
        <f t="shared" si="251"/>
        <v>May</v>
      </c>
    </row>
    <row r="8050" spans="2:16" ht="14.25" customHeight="1" x14ac:dyDescent="0.4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c r="O8050" s="5">
        <f t="shared" si="250"/>
        <v>2021</v>
      </c>
      <c r="P8050" s="5" t="str">
        <f t="shared" si="251"/>
        <v>May</v>
      </c>
    </row>
    <row r="8051" spans="2:16" ht="14.25" customHeight="1" x14ac:dyDescent="0.4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c r="O8051" s="5">
        <f t="shared" si="250"/>
        <v>2021</v>
      </c>
      <c r="P8051" s="5" t="str">
        <f t="shared" si="251"/>
        <v>May</v>
      </c>
    </row>
    <row r="8052" spans="2:16" ht="14.25" customHeight="1" x14ac:dyDescent="0.4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c r="O8052" s="5">
        <f t="shared" si="250"/>
        <v>2021</v>
      </c>
      <c r="P8052" s="5" t="str">
        <f t="shared" si="251"/>
        <v>May</v>
      </c>
    </row>
    <row r="8053" spans="2:16" ht="14.25" customHeight="1" x14ac:dyDescent="0.4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c r="O8053" s="5">
        <f t="shared" si="250"/>
        <v>2021</v>
      </c>
      <c r="P8053" s="5" t="str">
        <f t="shared" si="251"/>
        <v>May</v>
      </c>
    </row>
    <row r="8054" spans="2:16" ht="14.25" customHeight="1" x14ac:dyDescent="0.4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c r="O8054" s="5">
        <f t="shared" si="250"/>
        <v>2021</v>
      </c>
      <c r="P8054" s="5" t="str">
        <f t="shared" si="251"/>
        <v>May</v>
      </c>
    </row>
    <row r="8055" spans="2:16" ht="14.25" customHeight="1" x14ac:dyDescent="0.4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c r="O8055" s="5">
        <f t="shared" si="250"/>
        <v>2021</v>
      </c>
      <c r="P8055" s="5" t="str">
        <f t="shared" si="251"/>
        <v>May</v>
      </c>
    </row>
    <row r="8056" spans="2:16" ht="14.25" customHeight="1" x14ac:dyDescent="0.4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c r="O8056" s="5">
        <f t="shared" si="250"/>
        <v>2021</v>
      </c>
      <c r="P8056" s="5" t="str">
        <f t="shared" si="251"/>
        <v>May</v>
      </c>
    </row>
    <row r="8057" spans="2:16" ht="14.25" customHeight="1" x14ac:dyDescent="0.4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c r="O8057" s="5">
        <f t="shared" si="250"/>
        <v>2021</v>
      </c>
      <c r="P8057" s="5" t="str">
        <f t="shared" si="251"/>
        <v>May</v>
      </c>
    </row>
    <row r="8058" spans="2:16" ht="14.25" customHeight="1" x14ac:dyDescent="0.4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c r="O8058" s="5">
        <f t="shared" si="250"/>
        <v>2021</v>
      </c>
      <c r="P8058" s="5" t="str">
        <f t="shared" si="251"/>
        <v>May</v>
      </c>
    </row>
    <row r="8059" spans="2:16" ht="14.25" customHeight="1" x14ac:dyDescent="0.4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c r="O8059" s="5">
        <f t="shared" si="250"/>
        <v>2021</v>
      </c>
      <c r="P8059" s="5" t="str">
        <f t="shared" si="251"/>
        <v>May</v>
      </c>
    </row>
    <row r="8060" spans="2:16" ht="14.25" customHeight="1" x14ac:dyDescent="0.4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c r="O8060" s="5">
        <f t="shared" si="250"/>
        <v>2021</v>
      </c>
      <c r="P8060" s="5" t="str">
        <f t="shared" si="251"/>
        <v>May</v>
      </c>
    </row>
    <row r="8061" spans="2:16" ht="14.25" customHeight="1" x14ac:dyDescent="0.4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c r="O8061" s="5">
        <f t="shared" si="250"/>
        <v>2021</v>
      </c>
      <c r="P8061" s="5" t="str">
        <f t="shared" si="251"/>
        <v>May</v>
      </c>
    </row>
    <row r="8062" spans="2:16" ht="14.25" customHeight="1" x14ac:dyDescent="0.4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c r="O8062" s="5">
        <f t="shared" si="250"/>
        <v>2021</v>
      </c>
      <c r="P8062" s="5" t="str">
        <f t="shared" si="251"/>
        <v>May</v>
      </c>
    </row>
    <row r="8063" spans="2:16" ht="14.25" customHeight="1" x14ac:dyDescent="0.4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c r="O8063" s="5">
        <f t="shared" si="250"/>
        <v>2021</v>
      </c>
      <c r="P8063" s="5" t="str">
        <f t="shared" si="251"/>
        <v>May</v>
      </c>
    </row>
    <row r="8064" spans="2:16" ht="14.25" customHeight="1" x14ac:dyDescent="0.4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c r="O8064" s="5">
        <f t="shared" si="250"/>
        <v>2021</v>
      </c>
      <c r="P8064" s="5" t="str">
        <f t="shared" si="251"/>
        <v>May</v>
      </c>
    </row>
    <row r="8065" spans="2:16" ht="14.25" customHeight="1" x14ac:dyDescent="0.4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c r="O8065" s="5">
        <f t="shared" si="250"/>
        <v>2021</v>
      </c>
      <c r="P8065" s="5" t="str">
        <f t="shared" si="251"/>
        <v>May</v>
      </c>
    </row>
    <row r="8066" spans="2:16" ht="14.25" customHeight="1" x14ac:dyDescent="0.4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c r="O8066" s="5">
        <f t="shared" si="250"/>
        <v>2021</v>
      </c>
      <c r="P8066" s="5" t="str">
        <f t="shared" si="251"/>
        <v>May</v>
      </c>
    </row>
    <row r="8067" spans="2:16" ht="14.25" customHeight="1" x14ac:dyDescent="0.4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c r="O8067" s="5">
        <f t="shared" si="250"/>
        <v>2021</v>
      </c>
      <c r="P8067" s="5" t="str">
        <f t="shared" si="251"/>
        <v>Jun</v>
      </c>
    </row>
    <row r="8068" spans="2:16" ht="14.25" customHeight="1" x14ac:dyDescent="0.4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c r="O8068" s="5">
        <f t="shared" si="250"/>
        <v>2021</v>
      </c>
      <c r="P8068" s="5" t="str">
        <f t="shared" si="251"/>
        <v>Jun</v>
      </c>
    </row>
    <row r="8069" spans="2:16" ht="14.25" customHeight="1" x14ac:dyDescent="0.4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c r="O8069" s="5">
        <f t="shared" si="250"/>
        <v>2021</v>
      </c>
      <c r="P8069" s="5" t="str">
        <f t="shared" si="251"/>
        <v>Jun</v>
      </c>
    </row>
    <row r="8070" spans="2:16" ht="14.25" customHeight="1" x14ac:dyDescent="0.4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c r="O8070" s="5">
        <f t="shared" si="250"/>
        <v>2021</v>
      </c>
      <c r="P8070" s="5" t="str">
        <f t="shared" si="251"/>
        <v>Aug</v>
      </c>
    </row>
    <row r="8071" spans="2:16" ht="14.25" customHeight="1" x14ac:dyDescent="0.4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c r="O8071" s="5">
        <f t="shared" ref="O8071:O8134" si="252">YEAR(D8071)</f>
        <v>2021</v>
      </c>
      <c r="P8071" s="5" t="str">
        <f t="shared" ref="P8071:P8134" si="253">TEXT(D8071, "mmm")</f>
        <v>Aug</v>
      </c>
    </row>
    <row r="8072" spans="2:16" ht="14.25" customHeight="1" x14ac:dyDescent="0.4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c r="O8072" s="5">
        <f t="shared" si="252"/>
        <v>2021</v>
      </c>
      <c r="P8072" s="5" t="str">
        <f t="shared" si="253"/>
        <v>Aug</v>
      </c>
    </row>
    <row r="8073" spans="2:16" ht="14.25" customHeight="1" x14ac:dyDescent="0.4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c r="O8073" s="5">
        <f t="shared" si="252"/>
        <v>2021</v>
      </c>
      <c r="P8073" s="5" t="str">
        <f t="shared" si="253"/>
        <v>Aug</v>
      </c>
    </row>
    <row r="8074" spans="2:16" ht="14.25" customHeight="1" x14ac:dyDescent="0.4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c r="O8074" s="5">
        <f t="shared" si="252"/>
        <v>2021</v>
      </c>
      <c r="P8074" s="5" t="str">
        <f t="shared" si="253"/>
        <v>Aug</v>
      </c>
    </row>
    <row r="8075" spans="2:16" ht="14.25" customHeight="1" x14ac:dyDescent="0.4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c r="O8075" s="5">
        <f t="shared" si="252"/>
        <v>2021</v>
      </c>
      <c r="P8075" s="5" t="str">
        <f t="shared" si="253"/>
        <v>Aug</v>
      </c>
    </row>
    <row r="8076" spans="2:16" ht="14.25" customHeight="1" x14ac:dyDescent="0.4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c r="O8076" s="5">
        <f t="shared" si="252"/>
        <v>2021</v>
      </c>
      <c r="P8076" s="5" t="str">
        <f t="shared" si="253"/>
        <v>Aug</v>
      </c>
    </row>
    <row r="8077" spans="2:16" ht="14.25" customHeight="1" x14ac:dyDescent="0.4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c r="O8077" s="5">
        <f t="shared" si="252"/>
        <v>2021</v>
      </c>
      <c r="P8077" s="5" t="str">
        <f t="shared" si="253"/>
        <v>Aug</v>
      </c>
    </row>
    <row r="8078" spans="2:16" ht="14.25" customHeight="1" x14ac:dyDescent="0.4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c r="O8078" s="5">
        <f t="shared" si="252"/>
        <v>2021</v>
      </c>
      <c r="P8078" s="5" t="str">
        <f t="shared" si="253"/>
        <v>Aug</v>
      </c>
    </row>
    <row r="8079" spans="2:16" ht="14.25" customHeight="1" x14ac:dyDescent="0.4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c r="O8079" s="5">
        <f t="shared" si="252"/>
        <v>2021</v>
      </c>
      <c r="P8079" s="5" t="str">
        <f t="shared" si="253"/>
        <v>Aug</v>
      </c>
    </row>
    <row r="8080" spans="2:16" ht="14.25" customHeight="1" x14ac:dyDescent="0.4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c r="O8080" s="5">
        <f t="shared" si="252"/>
        <v>2021</v>
      </c>
      <c r="P8080" s="5" t="str">
        <f t="shared" si="253"/>
        <v>Aug</v>
      </c>
    </row>
    <row r="8081" spans="2:16" ht="14.25" customHeight="1" x14ac:dyDescent="0.4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c r="O8081" s="5">
        <f t="shared" si="252"/>
        <v>2021</v>
      </c>
      <c r="P8081" s="5" t="str">
        <f t="shared" si="253"/>
        <v>Aug</v>
      </c>
    </row>
    <row r="8082" spans="2:16" ht="14.25" customHeight="1" x14ac:dyDescent="0.4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c r="O8082" s="5">
        <f t="shared" si="252"/>
        <v>2021</v>
      </c>
      <c r="P8082" s="5" t="str">
        <f t="shared" si="253"/>
        <v>Aug</v>
      </c>
    </row>
    <row r="8083" spans="2:16" ht="14.25" customHeight="1" x14ac:dyDescent="0.4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c r="O8083" s="5">
        <f t="shared" si="252"/>
        <v>2021</v>
      </c>
      <c r="P8083" s="5" t="str">
        <f t="shared" si="253"/>
        <v>Aug</v>
      </c>
    </row>
    <row r="8084" spans="2:16" ht="14.25" customHeight="1" x14ac:dyDescent="0.4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c r="O8084" s="5">
        <f t="shared" si="252"/>
        <v>2021</v>
      </c>
      <c r="P8084" s="5" t="str">
        <f t="shared" si="253"/>
        <v>Aug</v>
      </c>
    </row>
    <row r="8085" spans="2:16" ht="14.25" customHeight="1" x14ac:dyDescent="0.4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c r="O8085" s="5">
        <f t="shared" si="252"/>
        <v>2021</v>
      </c>
      <c r="P8085" s="5" t="str">
        <f t="shared" si="253"/>
        <v>Aug</v>
      </c>
    </row>
    <row r="8086" spans="2:16" ht="14.25" customHeight="1" x14ac:dyDescent="0.4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c r="O8086" s="5">
        <f t="shared" si="252"/>
        <v>2021</v>
      </c>
      <c r="P8086" s="5" t="str">
        <f t="shared" si="253"/>
        <v>Aug</v>
      </c>
    </row>
    <row r="8087" spans="2:16" ht="14.25" customHeight="1" x14ac:dyDescent="0.4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c r="O8087" s="5">
        <f t="shared" si="252"/>
        <v>2021</v>
      </c>
      <c r="P8087" s="5" t="str">
        <f t="shared" si="253"/>
        <v>Sep</v>
      </c>
    </row>
    <row r="8088" spans="2:16" ht="14.25" customHeight="1" x14ac:dyDescent="0.4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c r="O8088" s="5">
        <f t="shared" si="252"/>
        <v>2021</v>
      </c>
      <c r="P8088" s="5" t="str">
        <f t="shared" si="253"/>
        <v>Sep</v>
      </c>
    </row>
    <row r="8089" spans="2:16" ht="14.25" customHeight="1" x14ac:dyDescent="0.4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c r="O8089" s="5">
        <f t="shared" si="252"/>
        <v>2021</v>
      </c>
      <c r="P8089" s="5" t="str">
        <f t="shared" si="253"/>
        <v>Sep</v>
      </c>
    </row>
    <row r="8090" spans="2:16" ht="14.25" customHeight="1" x14ac:dyDescent="0.4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c r="O8090" s="5">
        <f t="shared" si="252"/>
        <v>2021</v>
      </c>
      <c r="P8090" s="5" t="str">
        <f t="shared" si="253"/>
        <v>Sep</v>
      </c>
    </row>
    <row r="8091" spans="2:16" ht="14.25" customHeight="1" x14ac:dyDescent="0.4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c r="O8091" s="5">
        <f t="shared" si="252"/>
        <v>2021</v>
      </c>
      <c r="P8091" s="5" t="str">
        <f t="shared" si="253"/>
        <v>Sep</v>
      </c>
    </row>
    <row r="8092" spans="2:16" ht="14.25" customHeight="1" x14ac:dyDescent="0.4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c r="O8092" s="5">
        <f t="shared" si="252"/>
        <v>2021</v>
      </c>
      <c r="P8092" s="5" t="str">
        <f t="shared" si="253"/>
        <v>Sep</v>
      </c>
    </row>
    <row r="8093" spans="2:16" ht="14.25" customHeight="1" x14ac:dyDescent="0.4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c r="O8093" s="5">
        <f t="shared" si="252"/>
        <v>2021</v>
      </c>
      <c r="P8093" s="5" t="str">
        <f t="shared" si="253"/>
        <v>Sep</v>
      </c>
    </row>
    <row r="8094" spans="2:16" ht="14.25" customHeight="1" x14ac:dyDescent="0.4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c r="O8094" s="5">
        <f t="shared" si="252"/>
        <v>2021</v>
      </c>
      <c r="P8094" s="5" t="str">
        <f t="shared" si="253"/>
        <v>Sep</v>
      </c>
    </row>
    <row r="8095" spans="2:16" ht="14.25" customHeight="1" x14ac:dyDescent="0.4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c r="O8095" s="5">
        <f t="shared" si="252"/>
        <v>2021</v>
      </c>
      <c r="P8095" s="5" t="str">
        <f t="shared" si="253"/>
        <v>Sep</v>
      </c>
    </row>
    <row r="8096" spans="2:16" ht="14.25" customHeight="1" x14ac:dyDescent="0.4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c r="O8096" s="5">
        <f t="shared" si="252"/>
        <v>2021</v>
      </c>
      <c r="P8096" s="5" t="str">
        <f t="shared" si="253"/>
        <v>Sep</v>
      </c>
    </row>
    <row r="8097" spans="2:16" ht="14.25" customHeight="1" x14ac:dyDescent="0.4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c r="O8097" s="5">
        <f t="shared" si="252"/>
        <v>2021</v>
      </c>
      <c r="P8097" s="5" t="str">
        <f t="shared" si="253"/>
        <v>Sep</v>
      </c>
    </row>
    <row r="8098" spans="2:16" ht="14.25" customHeight="1" x14ac:dyDescent="0.4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c r="O8098" s="5">
        <f t="shared" si="252"/>
        <v>2021</v>
      </c>
      <c r="P8098" s="5" t="str">
        <f t="shared" si="253"/>
        <v>Sep</v>
      </c>
    </row>
    <row r="8099" spans="2:16" ht="14.25" customHeight="1" x14ac:dyDescent="0.4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c r="O8099" s="5">
        <f t="shared" si="252"/>
        <v>2021</v>
      </c>
      <c r="P8099" s="5" t="str">
        <f t="shared" si="253"/>
        <v>Sep</v>
      </c>
    </row>
    <row r="8100" spans="2:16" ht="14.25" customHeight="1" x14ac:dyDescent="0.4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c r="O8100" s="5">
        <f t="shared" si="252"/>
        <v>2021</v>
      </c>
      <c r="P8100" s="5" t="str">
        <f t="shared" si="253"/>
        <v>Sep</v>
      </c>
    </row>
    <row r="8101" spans="2:16" ht="14.25" customHeight="1" x14ac:dyDescent="0.4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c r="O8101" s="5">
        <f t="shared" si="252"/>
        <v>2021</v>
      </c>
      <c r="P8101" s="5" t="str">
        <f t="shared" si="253"/>
        <v>Sep</v>
      </c>
    </row>
    <row r="8102" spans="2:16" ht="14.25" customHeight="1" x14ac:dyDescent="0.4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c r="O8102" s="5">
        <f t="shared" si="252"/>
        <v>2021</v>
      </c>
      <c r="P8102" s="5" t="str">
        <f t="shared" si="253"/>
        <v>Sep</v>
      </c>
    </row>
    <row r="8103" spans="2:16" ht="14.25" customHeight="1" x14ac:dyDescent="0.4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c r="O8103" s="5">
        <f t="shared" si="252"/>
        <v>2021</v>
      </c>
      <c r="P8103" s="5" t="str">
        <f t="shared" si="253"/>
        <v>Sep</v>
      </c>
    </row>
    <row r="8104" spans="2:16" ht="14.25" customHeight="1" x14ac:dyDescent="0.4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c r="O8104" s="5">
        <f t="shared" si="252"/>
        <v>2021</v>
      </c>
      <c r="P8104" s="5" t="str">
        <f t="shared" si="253"/>
        <v>Sep</v>
      </c>
    </row>
    <row r="8105" spans="2:16" ht="14.25" customHeight="1" x14ac:dyDescent="0.4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c r="O8105" s="5">
        <f t="shared" si="252"/>
        <v>2021</v>
      </c>
      <c r="P8105" s="5" t="str">
        <f t="shared" si="253"/>
        <v>Sep</v>
      </c>
    </row>
    <row r="8106" spans="2:16" ht="14.25" customHeight="1" x14ac:dyDescent="0.4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c r="O8106" s="5">
        <f t="shared" si="252"/>
        <v>2021</v>
      </c>
      <c r="P8106" s="5" t="str">
        <f t="shared" si="253"/>
        <v>Sep</v>
      </c>
    </row>
    <row r="8107" spans="2:16" ht="14.25" customHeight="1" x14ac:dyDescent="0.4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c r="O8107" s="5">
        <f t="shared" si="252"/>
        <v>2021</v>
      </c>
      <c r="P8107" s="5" t="str">
        <f t="shared" si="253"/>
        <v>Sep</v>
      </c>
    </row>
    <row r="8108" spans="2:16" ht="14.25" customHeight="1" x14ac:dyDescent="0.4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c r="O8108" s="5">
        <f t="shared" si="252"/>
        <v>2021</v>
      </c>
      <c r="P8108" s="5" t="str">
        <f t="shared" si="253"/>
        <v>Sep</v>
      </c>
    </row>
    <row r="8109" spans="2:16" ht="14.25" customHeight="1" x14ac:dyDescent="0.4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c r="O8109" s="5">
        <f t="shared" si="252"/>
        <v>2021</v>
      </c>
      <c r="P8109" s="5" t="str">
        <f t="shared" si="253"/>
        <v>Sep</v>
      </c>
    </row>
    <row r="8110" spans="2:16" ht="14.25" customHeight="1" x14ac:dyDescent="0.4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c r="O8110" s="5">
        <f t="shared" si="252"/>
        <v>2021</v>
      </c>
      <c r="P8110" s="5" t="str">
        <f t="shared" si="253"/>
        <v>Sep</v>
      </c>
    </row>
    <row r="8111" spans="2:16" ht="14.25" customHeight="1" x14ac:dyDescent="0.4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c r="O8111" s="5">
        <f t="shared" si="252"/>
        <v>2021</v>
      </c>
      <c r="P8111" s="5" t="str">
        <f t="shared" si="253"/>
        <v>Sep</v>
      </c>
    </row>
    <row r="8112" spans="2:16" ht="14.25" customHeight="1" x14ac:dyDescent="0.4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c r="O8112" s="5">
        <f t="shared" si="252"/>
        <v>2021</v>
      </c>
      <c r="P8112" s="5" t="str">
        <f t="shared" si="253"/>
        <v>Sep</v>
      </c>
    </row>
    <row r="8113" spans="2:16" ht="14.25" customHeight="1" x14ac:dyDescent="0.4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c r="O8113" s="5">
        <f t="shared" si="252"/>
        <v>2021</v>
      </c>
      <c r="P8113" s="5" t="str">
        <f t="shared" si="253"/>
        <v>Sep</v>
      </c>
    </row>
    <row r="8114" spans="2:16" ht="14.25" customHeight="1" x14ac:dyDescent="0.4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c r="O8114" s="5">
        <f t="shared" si="252"/>
        <v>2021</v>
      </c>
      <c r="P8114" s="5" t="str">
        <f t="shared" si="253"/>
        <v>Sep</v>
      </c>
    </row>
    <row r="8115" spans="2:16" ht="14.25" customHeight="1" x14ac:dyDescent="0.4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c r="O8115" s="5">
        <f t="shared" si="252"/>
        <v>2021</v>
      </c>
      <c r="P8115" s="5" t="str">
        <f t="shared" si="253"/>
        <v>Sep</v>
      </c>
    </row>
    <row r="8116" spans="2:16" ht="14.25" customHeight="1" x14ac:dyDescent="0.4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c r="O8116" s="5">
        <f t="shared" si="252"/>
        <v>2021</v>
      </c>
      <c r="P8116" s="5" t="str">
        <f t="shared" si="253"/>
        <v>Sep</v>
      </c>
    </row>
    <row r="8117" spans="2:16" ht="14.25" customHeight="1" x14ac:dyDescent="0.4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c r="O8117" s="5">
        <f t="shared" si="252"/>
        <v>2021</v>
      </c>
      <c r="P8117" s="5" t="str">
        <f t="shared" si="253"/>
        <v>Oct</v>
      </c>
    </row>
    <row r="8118" spans="2:16" ht="14.25" customHeight="1" x14ac:dyDescent="0.4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c r="O8118" s="5">
        <f t="shared" si="252"/>
        <v>2021</v>
      </c>
      <c r="P8118" s="5" t="str">
        <f t="shared" si="253"/>
        <v>Oct</v>
      </c>
    </row>
    <row r="8119" spans="2:16" ht="14.25" customHeight="1" x14ac:dyDescent="0.4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c r="O8119" s="5">
        <f t="shared" si="252"/>
        <v>2021</v>
      </c>
      <c r="P8119" s="5" t="str">
        <f t="shared" si="253"/>
        <v>Oct</v>
      </c>
    </row>
    <row r="8120" spans="2:16" ht="14.25" customHeight="1" x14ac:dyDescent="0.4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c r="O8120" s="5">
        <f t="shared" si="252"/>
        <v>2021</v>
      </c>
      <c r="P8120" s="5" t="str">
        <f t="shared" si="253"/>
        <v>Oct</v>
      </c>
    </row>
    <row r="8121" spans="2:16" ht="14.25" customHeight="1" x14ac:dyDescent="0.4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c r="O8121" s="5">
        <f t="shared" si="252"/>
        <v>2021</v>
      </c>
      <c r="P8121" s="5" t="str">
        <f t="shared" si="253"/>
        <v>Oct</v>
      </c>
    </row>
    <row r="8122" spans="2:16" ht="14.25" customHeight="1" x14ac:dyDescent="0.4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c r="O8122" s="5">
        <f t="shared" si="252"/>
        <v>2021</v>
      </c>
      <c r="P8122" s="5" t="str">
        <f t="shared" si="253"/>
        <v>Oct</v>
      </c>
    </row>
    <row r="8123" spans="2:16" ht="14.25" customHeight="1" x14ac:dyDescent="0.4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c r="O8123" s="5">
        <f t="shared" si="252"/>
        <v>2021</v>
      </c>
      <c r="P8123" s="5" t="str">
        <f t="shared" si="253"/>
        <v>Oct</v>
      </c>
    </row>
    <row r="8124" spans="2:16" ht="14.25" customHeight="1" x14ac:dyDescent="0.4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c r="O8124" s="5">
        <f t="shared" si="252"/>
        <v>2021</v>
      </c>
      <c r="P8124" s="5" t="str">
        <f t="shared" si="253"/>
        <v>Oct</v>
      </c>
    </row>
    <row r="8125" spans="2:16" ht="14.25" customHeight="1" x14ac:dyDescent="0.4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c r="O8125" s="5">
        <f t="shared" si="252"/>
        <v>2021</v>
      </c>
      <c r="P8125" s="5" t="str">
        <f t="shared" si="253"/>
        <v>Oct</v>
      </c>
    </row>
    <row r="8126" spans="2:16" ht="14.25" customHeight="1" x14ac:dyDescent="0.4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c r="O8126" s="5">
        <f t="shared" si="252"/>
        <v>2021</v>
      </c>
      <c r="P8126" s="5" t="str">
        <f t="shared" si="253"/>
        <v>Oct</v>
      </c>
    </row>
    <row r="8127" spans="2:16" ht="14.25" customHeight="1" x14ac:dyDescent="0.4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c r="O8127" s="5">
        <f t="shared" si="252"/>
        <v>2021</v>
      </c>
      <c r="P8127" s="5" t="str">
        <f t="shared" si="253"/>
        <v>Oct</v>
      </c>
    </row>
    <row r="8128" spans="2:16" ht="14.25" customHeight="1" x14ac:dyDescent="0.4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c r="O8128" s="5">
        <f t="shared" si="252"/>
        <v>2021</v>
      </c>
      <c r="P8128" s="5" t="str">
        <f t="shared" si="253"/>
        <v>Oct</v>
      </c>
    </row>
    <row r="8129" spans="2:16" ht="14.25" customHeight="1" x14ac:dyDescent="0.4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c r="O8129" s="5">
        <f t="shared" si="252"/>
        <v>2021</v>
      </c>
      <c r="P8129" s="5" t="str">
        <f t="shared" si="253"/>
        <v>Oct</v>
      </c>
    </row>
    <row r="8130" spans="2:16" ht="14.25" customHeight="1" x14ac:dyDescent="0.4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c r="O8130" s="5">
        <f t="shared" si="252"/>
        <v>2021</v>
      </c>
      <c r="P8130" s="5" t="str">
        <f t="shared" si="253"/>
        <v>Oct</v>
      </c>
    </row>
    <row r="8131" spans="2:16" ht="14.25" customHeight="1" x14ac:dyDescent="0.4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c r="O8131" s="5">
        <f t="shared" si="252"/>
        <v>2021</v>
      </c>
      <c r="P8131" s="5" t="str">
        <f t="shared" si="253"/>
        <v>Oct</v>
      </c>
    </row>
    <row r="8132" spans="2:16" ht="14.25" customHeight="1" x14ac:dyDescent="0.4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c r="O8132" s="5">
        <f t="shared" si="252"/>
        <v>2021</v>
      </c>
      <c r="P8132" s="5" t="str">
        <f t="shared" si="253"/>
        <v>Oct</v>
      </c>
    </row>
    <row r="8133" spans="2:16" ht="14.25" customHeight="1" x14ac:dyDescent="0.4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c r="O8133" s="5">
        <f t="shared" si="252"/>
        <v>2021</v>
      </c>
      <c r="P8133" s="5" t="str">
        <f t="shared" si="253"/>
        <v>Oct</v>
      </c>
    </row>
    <row r="8134" spans="2:16" ht="14.25" customHeight="1" x14ac:dyDescent="0.4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c r="O8134" s="5">
        <f t="shared" si="252"/>
        <v>2021</v>
      </c>
      <c r="P8134" s="5" t="str">
        <f t="shared" si="253"/>
        <v>Oct</v>
      </c>
    </row>
    <row r="8135" spans="2:16" ht="14.25" customHeight="1" x14ac:dyDescent="0.4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c r="O8135" s="5">
        <f t="shared" ref="O8135:O8198" si="254">YEAR(D8135)</f>
        <v>2021</v>
      </c>
      <c r="P8135" s="5" t="str">
        <f t="shared" ref="P8135:P8198" si="255">TEXT(D8135, "mmm")</f>
        <v>Oct</v>
      </c>
    </row>
    <row r="8136" spans="2:16" ht="14.25" customHeight="1" x14ac:dyDescent="0.4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c r="O8136" s="5">
        <f t="shared" si="254"/>
        <v>2021</v>
      </c>
      <c r="P8136" s="5" t="str">
        <f t="shared" si="255"/>
        <v>Oct</v>
      </c>
    </row>
    <row r="8137" spans="2:16" ht="14.25" customHeight="1" x14ac:dyDescent="0.4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c r="O8137" s="5">
        <f t="shared" si="254"/>
        <v>2021</v>
      </c>
      <c r="P8137" s="5" t="str">
        <f t="shared" si="255"/>
        <v>Oct</v>
      </c>
    </row>
    <row r="8138" spans="2:16" ht="14.25" customHeight="1" x14ac:dyDescent="0.4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c r="O8138" s="5">
        <f t="shared" si="254"/>
        <v>2021</v>
      </c>
      <c r="P8138" s="5" t="str">
        <f t="shared" si="255"/>
        <v>Oct</v>
      </c>
    </row>
    <row r="8139" spans="2:16" ht="14.25" customHeight="1" x14ac:dyDescent="0.4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c r="O8139" s="5">
        <f t="shared" si="254"/>
        <v>2021</v>
      </c>
      <c r="P8139" s="5" t="str">
        <f t="shared" si="255"/>
        <v>Oct</v>
      </c>
    </row>
    <row r="8140" spans="2:16" ht="14.25" customHeight="1" x14ac:dyDescent="0.4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c r="O8140" s="5">
        <f t="shared" si="254"/>
        <v>2021</v>
      </c>
      <c r="P8140" s="5" t="str">
        <f t="shared" si="255"/>
        <v>Oct</v>
      </c>
    </row>
    <row r="8141" spans="2:16" ht="14.25" customHeight="1" x14ac:dyDescent="0.4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c r="O8141" s="5">
        <f t="shared" si="254"/>
        <v>2021</v>
      </c>
      <c r="P8141" s="5" t="str">
        <f t="shared" si="255"/>
        <v>Oct</v>
      </c>
    </row>
    <row r="8142" spans="2:16" ht="14.25" customHeight="1" x14ac:dyDescent="0.4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c r="O8142" s="5">
        <f t="shared" si="254"/>
        <v>2021</v>
      </c>
      <c r="P8142" s="5" t="str">
        <f t="shared" si="255"/>
        <v>Oct</v>
      </c>
    </row>
    <row r="8143" spans="2:16" ht="14.25" customHeight="1" x14ac:dyDescent="0.4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c r="O8143" s="5">
        <f t="shared" si="254"/>
        <v>2021</v>
      </c>
      <c r="P8143" s="5" t="str">
        <f t="shared" si="255"/>
        <v>Oct</v>
      </c>
    </row>
    <row r="8144" spans="2:16" ht="14.25" customHeight="1" x14ac:dyDescent="0.4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c r="O8144" s="5">
        <f t="shared" si="254"/>
        <v>2021</v>
      </c>
      <c r="P8144" s="5" t="str">
        <f t="shared" si="255"/>
        <v>Oct</v>
      </c>
    </row>
    <row r="8145" spans="2:16" ht="14.25" customHeight="1" x14ac:dyDescent="0.4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c r="O8145" s="5">
        <f t="shared" si="254"/>
        <v>2021</v>
      </c>
      <c r="P8145" s="5" t="str">
        <f t="shared" si="255"/>
        <v>Oct</v>
      </c>
    </row>
    <row r="8146" spans="2:16" ht="14.25" customHeight="1" x14ac:dyDescent="0.4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c r="O8146" s="5">
        <f t="shared" si="254"/>
        <v>2021</v>
      </c>
      <c r="P8146" s="5" t="str">
        <f t="shared" si="255"/>
        <v>Oct</v>
      </c>
    </row>
    <row r="8147" spans="2:16" ht="14.25" customHeight="1" x14ac:dyDescent="0.4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c r="O8147" s="5">
        <f t="shared" si="254"/>
        <v>2021</v>
      </c>
      <c r="P8147" s="5" t="str">
        <f t="shared" si="255"/>
        <v>Oct</v>
      </c>
    </row>
    <row r="8148" spans="2:16" ht="14.25" customHeight="1" x14ac:dyDescent="0.4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c r="O8148" s="5">
        <f t="shared" si="254"/>
        <v>2021</v>
      </c>
      <c r="P8148" s="5" t="str">
        <f t="shared" si="255"/>
        <v>Nov</v>
      </c>
    </row>
    <row r="8149" spans="2:16" ht="14.25" customHeight="1" x14ac:dyDescent="0.4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c r="O8149" s="5">
        <f t="shared" si="254"/>
        <v>2021</v>
      </c>
      <c r="P8149" s="5" t="str">
        <f t="shared" si="255"/>
        <v>Nov</v>
      </c>
    </row>
    <row r="8150" spans="2:16" ht="14.25" customHeight="1" x14ac:dyDescent="0.4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c r="O8150" s="5">
        <f t="shared" si="254"/>
        <v>2021</v>
      </c>
      <c r="P8150" s="5" t="str">
        <f t="shared" si="255"/>
        <v>Nov</v>
      </c>
    </row>
    <row r="8151" spans="2:16" ht="14.25" customHeight="1" x14ac:dyDescent="0.4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c r="O8151" s="5">
        <f t="shared" si="254"/>
        <v>2021</v>
      </c>
      <c r="P8151" s="5" t="str">
        <f t="shared" si="255"/>
        <v>Nov</v>
      </c>
    </row>
    <row r="8152" spans="2:16" ht="14.25" customHeight="1" x14ac:dyDescent="0.4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c r="O8152" s="5">
        <f t="shared" si="254"/>
        <v>2021</v>
      </c>
      <c r="P8152" s="5" t="str">
        <f t="shared" si="255"/>
        <v>Nov</v>
      </c>
    </row>
    <row r="8153" spans="2:16" ht="14.25" customHeight="1" x14ac:dyDescent="0.4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c r="O8153" s="5">
        <f t="shared" si="254"/>
        <v>2021</v>
      </c>
      <c r="P8153" s="5" t="str">
        <f t="shared" si="255"/>
        <v>Nov</v>
      </c>
    </row>
    <row r="8154" spans="2:16" ht="14.25" customHeight="1" x14ac:dyDescent="0.4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c r="O8154" s="5">
        <f t="shared" si="254"/>
        <v>2021</v>
      </c>
      <c r="P8154" s="5" t="str">
        <f t="shared" si="255"/>
        <v>Nov</v>
      </c>
    </row>
    <row r="8155" spans="2:16" ht="14.25" customHeight="1" x14ac:dyDescent="0.4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c r="O8155" s="5">
        <f t="shared" si="254"/>
        <v>2021</v>
      </c>
      <c r="P8155" s="5" t="str">
        <f t="shared" si="255"/>
        <v>Nov</v>
      </c>
    </row>
    <row r="8156" spans="2:16" ht="14.25" customHeight="1" x14ac:dyDescent="0.4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c r="O8156" s="5">
        <f t="shared" si="254"/>
        <v>2021</v>
      </c>
      <c r="P8156" s="5" t="str">
        <f t="shared" si="255"/>
        <v>Nov</v>
      </c>
    </row>
    <row r="8157" spans="2:16" ht="14.25" customHeight="1" x14ac:dyDescent="0.4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c r="O8157" s="5">
        <f t="shared" si="254"/>
        <v>2021</v>
      </c>
      <c r="P8157" s="5" t="str">
        <f t="shared" si="255"/>
        <v>Nov</v>
      </c>
    </row>
    <row r="8158" spans="2:16" ht="14.25" customHeight="1" x14ac:dyDescent="0.4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c r="O8158" s="5">
        <f t="shared" si="254"/>
        <v>2021</v>
      </c>
      <c r="P8158" s="5" t="str">
        <f t="shared" si="255"/>
        <v>Nov</v>
      </c>
    </row>
    <row r="8159" spans="2:16" ht="14.25" customHeight="1" x14ac:dyDescent="0.4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c r="O8159" s="5">
        <f t="shared" si="254"/>
        <v>2021</v>
      </c>
      <c r="P8159" s="5" t="str">
        <f t="shared" si="255"/>
        <v>Nov</v>
      </c>
    </row>
    <row r="8160" spans="2:16" ht="14.25" customHeight="1" x14ac:dyDescent="0.4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c r="O8160" s="5">
        <f t="shared" si="254"/>
        <v>2021</v>
      </c>
      <c r="P8160" s="5" t="str">
        <f t="shared" si="255"/>
        <v>Nov</v>
      </c>
    </row>
    <row r="8161" spans="2:16" ht="14.25" customHeight="1" x14ac:dyDescent="0.4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c r="O8161" s="5">
        <f t="shared" si="254"/>
        <v>2021</v>
      </c>
      <c r="P8161" s="5" t="str">
        <f t="shared" si="255"/>
        <v>Nov</v>
      </c>
    </row>
    <row r="8162" spans="2:16" ht="14.25" customHeight="1" x14ac:dyDescent="0.4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c r="O8162" s="5">
        <f t="shared" si="254"/>
        <v>2021</v>
      </c>
      <c r="P8162" s="5" t="str">
        <f t="shared" si="255"/>
        <v>Nov</v>
      </c>
    </row>
    <row r="8163" spans="2:16" ht="14.25" customHeight="1" x14ac:dyDescent="0.4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c r="O8163" s="5">
        <f t="shared" si="254"/>
        <v>2021</v>
      </c>
      <c r="P8163" s="5" t="str">
        <f t="shared" si="255"/>
        <v>Nov</v>
      </c>
    </row>
    <row r="8164" spans="2:16" ht="14.25" customHeight="1" x14ac:dyDescent="0.4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c r="O8164" s="5">
        <f t="shared" si="254"/>
        <v>2021</v>
      </c>
      <c r="P8164" s="5" t="str">
        <f t="shared" si="255"/>
        <v>Nov</v>
      </c>
    </row>
    <row r="8165" spans="2:16" ht="14.25" customHeight="1" x14ac:dyDescent="0.4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c r="O8165" s="5">
        <f t="shared" si="254"/>
        <v>2021</v>
      </c>
      <c r="P8165" s="5" t="str">
        <f t="shared" si="255"/>
        <v>Nov</v>
      </c>
    </row>
    <row r="8166" spans="2:16" ht="14.25" customHeight="1" x14ac:dyDescent="0.4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c r="O8166" s="5">
        <f t="shared" si="254"/>
        <v>2021</v>
      </c>
      <c r="P8166" s="5" t="str">
        <f t="shared" si="255"/>
        <v>Nov</v>
      </c>
    </row>
    <row r="8167" spans="2:16" ht="14.25" customHeight="1" x14ac:dyDescent="0.4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c r="O8167" s="5">
        <f t="shared" si="254"/>
        <v>2021</v>
      </c>
      <c r="P8167" s="5" t="str">
        <f t="shared" si="255"/>
        <v>Nov</v>
      </c>
    </row>
    <row r="8168" spans="2:16" ht="14.25" customHeight="1" x14ac:dyDescent="0.4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c r="O8168" s="5">
        <f t="shared" si="254"/>
        <v>2021</v>
      </c>
      <c r="P8168" s="5" t="str">
        <f t="shared" si="255"/>
        <v>Nov</v>
      </c>
    </row>
    <row r="8169" spans="2:16" ht="14.25" customHeight="1" x14ac:dyDescent="0.4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c r="O8169" s="5">
        <f t="shared" si="254"/>
        <v>2021</v>
      </c>
      <c r="P8169" s="5" t="str">
        <f t="shared" si="255"/>
        <v>Nov</v>
      </c>
    </row>
    <row r="8170" spans="2:16" ht="14.25" customHeight="1" x14ac:dyDescent="0.4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c r="O8170" s="5">
        <f t="shared" si="254"/>
        <v>2021</v>
      </c>
      <c r="P8170" s="5" t="str">
        <f t="shared" si="255"/>
        <v>Nov</v>
      </c>
    </row>
    <row r="8171" spans="2:16" ht="14.25" customHeight="1" x14ac:dyDescent="0.4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c r="O8171" s="5">
        <f t="shared" si="254"/>
        <v>2021</v>
      </c>
      <c r="P8171" s="5" t="str">
        <f t="shared" si="255"/>
        <v>Nov</v>
      </c>
    </row>
    <row r="8172" spans="2:16" ht="14.25" customHeight="1" x14ac:dyDescent="0.4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c r="O8172" s="5">
        <f t="shared" si="254"/>
        <v>2021</v>
      </c>
      <c r="P8172" s="5" t="str">
        <f t="shared" si="255"/>
        <v>Nov</v>
      </c>
    </row>
    <row r="8173" spans="2:16" ht="14.25" customHeight="1" x14ac:dyDescent="0.4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c r="O8173" s="5">
        <f t="shared" si="254"/>
        <v>2021</v>
      </c>
      <c r="P8173" s="5" t="str">
        <f t="shared" si="255"/>
        <v>Nov</v>
      </c>
    </row>
    <row r="8174" spans="2:16" ht="14.25" customHeight="1" x14ac:dyDescent="0.4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c r="O8174" s="5">
        <f t="shared" si="254"/>
        <v>2021</v>
      </c>
      <c r="P8174" s="5" t="str">
        <f t="shared" si="255"/>
        <v>Nov</v>
      </c>
    </row>
    <row r="8175" spans="2:16" ht="14.25" customHeight="1" x14ac:dyDescent="0.4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c r="O8175" s="5">
        <f t="shared" si="254"/>
        <v>2021</v>
      </c>
      <c r="P8175" s="5" t="str">
        <f t="shared" si="255"/>
        <v>Nov</v>
      </c>
    </row>
    <row r="8176" spans="2:16" ht="14.25" customHeight="1" x14ac:dyDescent="0.4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c r="O8176" s="5">
        <f t="shared" si="254"/>
        <v>2021</v>
      </c>
      <c r="P8176" s="5" t="str">
        <f t="shared" si="255"/>
        <v>Nov</v>
      </c>
    </row>
    <row r="8177" spans="2:16" ht="14.25" customHeight="1" x14ac:dyDescent="0.4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c r="O8177" s="5">
        <f t="shared" si="254"/>
        <v>2021</v>
      </c>
      <c r="P8177" s="5" t="str">
        <f t="shared" si="255"/>
        <v>Nov</v>
      </c>
    </row>
    <row r="8178" spans="2:16" ht="14.25" customHeight="1" x14ac:dyDescent="0.4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c r="O8178" s="5">
        <f t="shared" si="254"/>
        <v>2021</v>
      </c>
      <c r="P8178" s="5" t="str">
        <f t="shared" si="255"/>
        <v>Dec</v>
      </c>
    </row>
    <row r="8179" spans="2:16" ht="14.25" customHeight="1" x14ac:dyDescent="0.4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c r="O8179" s="5">
        <f t="shared" si="254"/>
        <v>2021</v>
      </c>
      <c r="P8179" s="5" t="str">
        <f t="shared" si="255"/>
        <v>Dec</v>
      </c>
    </row>
    <row r="8180" spans="2:16" ht="14.25" customHeight="1" x14ac:dyDescent="0.4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c r="O8180" s="5">
        <f t="shared" si="254"/>
        <v>2021</v>
      </c>
      <c r="P8180" s="5" t="str">
        <f t="shared" si="255"/>
        <v>Dec</v>
      </c>
    </row>
    <row r="8181" spans="2:16" ht="14.25" customHeight="1" x14ac:dyDescent="0.4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c r="O8181" s="5">
        <f t="shared" si="254"/>
        <v>2021</v>
      </c>
      <c r="P8181" s="5" t="str">
        <f t="shared" si="255"/>
        <v>Dec</v>
      </c>
    </row>
    <row r="8182" spans="2:16" ht="14.25" customHeight="1" x14ac:dyDescent="0.4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c r="O8182" s="5">
        <f t="shared" si="254"/>
        <v>2021</v>
      </c>
      <c r="P8182" s="5" t="str">
        <f t="shared" si="255"/>
        <v>Dec</v>
      </c>
    </row>
    <row r="8183" spans="2:16" ht="14.25" customHeight="1" x14ac:dyDescent="0.4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c r="O8183" s="5">
        <f t="shared" si="254"/>
        <v>2021</v>
      </c>
      <c r="P8183" s="5" t="str">
        <f t="shared" si="255"/>
        <v>Dec</v>
      </c>
    </row>
    <row r="8184" spans="2:16" ht="14.25" customHeight="1" x14ac:dyDescent="0.4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c r="O8184" s="5">
        <f t="shared" si="254"/>
        <v>2021</v>
      </c>
      <c r="P8184" s="5" t="str">
        <f t="shared" si="255"/>
        <v>Dec</v>
      </c>
    </row>
    <row r="8185" spans="2:16" ht="14.25" customHeight="1" x14ac:dyDescent="0.4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c r="O8185" s="5">
        <f t="shared" si="254"/>
        <v>2021</v>
      </c>
      <c r="P8185" s="5" t="str">
        <f t="shared" si="255"/>
        <v>Dec</v>
      </c>
    </row>
    <row r="8186" spans="2:16" ht="14.25" customHeight="1" x14ac:dyDescent="0.4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c r="O8186" s="5">
        <f t="shared" si="254"/>
        <v>2021</v>
      </c>
      <c r="P8186" s="5" t="str">
        <f t="shared" si="255"/>
        <v>Dec</v>
      </c>
    </row>
    <row r="8187" spans="2:16" ht="14.25" customHeight="1" x14ac:dyDescent="0.4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c r="O8187" s="5">
        <f t="shared" si="254"/>
        <v>2021</v>
      </c>
      <c r="P8187" s="5" t="str">
        <f t="shared" si="255"/>
        <v>Dec</v>
      </c>
    </row>
    <row r="8188" spans="2:16" ht="14.25" customHeight="1" x14ac:dyDescent="0.4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c r="O8188" s="5">
        <f t="shared" si="254"/>
        <v>2021</v>
      </c>
      <c r="P8188" s="5" t="str">
        <f t="shared" si="255"/>
        <v>Dec</v>
      </c>
    </row>
    <row r="8189" spans="2:16" ht="14.25" customHeight="1" x14ac:dyDescent="0.4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c r="O8189" s="5">
        <f t="shared" si="254"/>
        <v>2021</v>
      </c>
      <c r="P8189" s="5" t="str">
        <f t="shared" si="255"/>
        <v>Dec</v>
      </c>
    </row>
    <row r="8190" spans="2:16" ht="14.25" customHeight="1" x14ac:dyDescent="0.4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c r="O8190" s="5">
        <f t="shared" si="254"/>
        <v>2021</v>
      </c>
      <c r="P8190" s="5" t="str">
        <f t="shared" si="255"/>
        <v>Dec</v>
      </c>
    </row>
    <row r="8191" spans="2:16" ht="14.25" customHeight="1" x14ac:dyDescent="0.4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c r="O8191" s="5">
        <f t="shared" si="254"/>
        <v>2021</v>
      </c>
      <c r="P8191" s="5" t="str">
        <f t="shared" si="255"/>
        <v>Dec</v>
      </c>
    </row>
    <row r="8192" spans="2:16" ht="14.25" customHeight="1" x14ac:dyDescent="0.4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c r="O8192" s="5">
        <f t="shared" si="254"/>
        <v>2021</v>
      </c>
      <c r="P8192" s="5" t="str">
        <f t="shared" si="255"/>
        <v>Dec</v>
      </c>
    </row>
    <row r="8193" spans="2:16" ht="14.25" customHeight="1" x14ac:dyDescent="0.4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c r="O8193" s="5">
        <f t="shared" si="254"/>
        <v>2021</v>
      </c>
      <c r="P8193" s="5" t="str">
        <f t="shared" si="255"/>
        <v>Dec</v>
      </c>
    </row>
    <row r="8194" spans="2:16" ht="14.25" customHeight="1" x14ac:dyDescent="0.4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c r="O8194" s="5">
        <f t="shared" si="254"/>
        <v>2021</v>
      </c>
      <c r="P8194" s="5" t="str">
        <f t="shared" si="255"/>
        <v>Dec</v>
      </c>
    </row>
    <row r="8195" spans="2:16" ht="14.25" customHeight="1" x14ac:dyDescent="0.4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c r="O8195" s="5">
        <f t="shared" si="254"/>
        <v>2021</v>
      </c>
      <c r="P8195" s="5" t="str">
        <f t="shared" si="255"/>
        <v>Dec</v>
      </c>
    </row>
    <row r="8196" spans="2:16" ht="14.25" customHeight="1" x14ac:dyDescent="0.4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c r="O8196" s="5">
        <f t="shared" si="254"/>
        <v>2021</v>
      </c>
      <c r="P8196" s="5" t="str">
        <f t="shared" si="255"/>
        <v>Dec</v>
      </c>
    </row>
    <row r="8197" spans="2:16" ht="14.25" customHeight="1" x14ac:dyDescent="0.4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c r="O8197" s="5">
        <f t="shared" si="254"/>
        <v>2021</v>
      </c>
      <c r="P8197" s="5" t="str">
        <f t="shared" si="255"/>
        <v>Dec</v>
      </c>
    </row>
    <row r="8198" spans="2:16" ht="14.25" customHeight="1" x14ac:dyDescent="0.4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c r="O8198" s="5">
        <f t="shared" si="254"/>
        <v>2021</v>
      </c>
      <c r="P8198" s="5" t="str">
        <f t="shared" si="255"/>
        <v>Dec</v>
      </c>
    </row>
    <row r="8199" spans="2:16" ht="14.25" customHeight="1" x14ac:dyDescent="0.4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c r="O8199" s="5">
        <f t="shared" ref="O8199:O8262" si="256">YEAR(D8199)</f>
        <v>2021</v>
      </c>
      <c r="P8199" s="5" t="str">
        <f t="shared" ref="P8199:P8262" si="257">TEXT(D8199, "mmm")</f>
        <v>Dec</v>
      </c>
    </row>
    <row r="8200" spans="2:16" ht="14.25" customHeight="1" x14ac:dyDescent="0.4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c r="O8200" s="5">
        <f t="shared" si="256"/>
        <v>2021</v>
      </c>
      <c r="P8200" s="5" t="str">
        <f t="shared" si="257"/>
        <v>Dec</v>
      </c>
    </row>
    <row r="8201" spans="2:16" ht="14.25" customHeight="1" x14ac:dyDescent="0.4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c r="O8201" s="5">
        <f t="shared" si="256"/>
        <v>2021</v>
      </c>
      <c r="P8201" s="5" t="str">
        <f t="shared" si="257"/>
        <v>Dec</v>
      </c>
    </row>
    <row r="8202" spans="2:16" ht="14.25" customHeight="1" x14ac:dyDescent="0.4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c r="O8202" s="5">
        <f t="shared" si="256"/>
        <v>2021</v>
      </c>
      <c r="P8202" s="5" t="str">
        <f t="shared" si="257"/>
        <v>Dec</v>
      </c>
    </row>
    <row r="8203" spans="2:16" ht="14.25" customHeight="1" x14ac:dyDescent="0.4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c r="O8203" s="5">
        <f t="shared" si="256"/>
        <v>2021</v>
      </c>
      <c r="P8203" s="5" t="str">
        <f t="shared" si="257"/>
        <v>Dec</v>
      </c>
    </row>
    <row r="8204" spans="2:16" ht="14.25" customHeight="1" x14ac:dyDescent="0.4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c r="O8204" s="5">
        <f t="shared" si="256"/>
        <v>2021</v>
      </c>
      <c r="P8204" s="5" t="str">
        <f t="shared" si="257"/>
        <v>Dec</v>
      </c>
    </row>
    <row r="8205" spans="2:16" ht="14.25" customHeight="1" x14ac:dyDescent="0.4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c r="O8205" s="5">
        <f t="shared" si="256"/>
        <v>2021</v>
      </c>
      <c r="P8205" s="5" t="str">
        <f t="shared" si="257"/>
        <v>Dec</v>
      </c>
    </row>
    <row r="8206" spans="2:16" ht="14.25" customHeight="1" x14ac:dyDescent="0.4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c r="O8206" s="5">
        <f t="shared" si="256"/>
        <v>2021</v>
      </c>
      <c r="P8206" s="5" t="str">
        <f t="shared" si="257"/>
        <v>Dec</v>
      </c>
    </row>
    <row r="8207" spans="2:16" ht="14.25" customHeight="1" x14ac:dyDescent="0.4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c r="O8207" s="5">
        <f t="shared" si="256"/>
        <v>2021</v>
      </c>
      <c r="P8207" s="5" t="str">
        <f t="shared" si="257"/>
        <v>Dec</v>
      </c>
    </row>
    <row r="8208" spans="2:16" ht="14.25" customHeight="1" x14ac:dyDescent="0.4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c r="O8208" s="5">
        <f t="shared" si="256"/>
        <v>2021</v>
      </c>
      <c r="P8208" s="5" t="str">
        <f t="shared" si="257"/>
        <v>Dec</v>
      </c>
    </row>
    <row r="8209" spans="2:16" ht="14.25" customHeight="1" x14ac:dyDescent="0.4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c r="O8209" s="5">
        <f t="shared" si="256"/>
        <v>2020</v>
      </c>
      <c r="P8209" s="5" t="str">
        <f t="shared" si="257"/>
        <v>Jan</v>
      </c>
    </row>
    <row r="8210" spans="2:16" ht="14.25" customHeight="1" x14ac:dyDescent="0.4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c r="O8210" s="5">
        <f t="shared" si="256"/>
        <v>2020</v>
      </c>
      <c r="P8210" s="5" t="str">
        <f t="shared" si="257"/>
        <v>Jan</v>
      </c>
    </row>
    <row r="8211" spans="2:16" ht="14.25" customHeight="1" x14ac:dyDescent="0.4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c r="O8211" s="5">
        <f t="shared" si="256"/>
        <v>2020</v>
      </c>
      <c r="P8211" s="5" t="str">
        <f t="shared" si="257"/>
        <v>Jan</v>
      </c>
    </row>
    <row r="8212" spans="2:16" ht="14.25" customHeight="1" x14ac:dyDescent="0.4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c r="O8212" s="5">
        <f t="shared" si="256"/>
        <v>2020</v>
      </c>
      <c r="P8212" s="5" t="str">
        <f t="shared" si="257"/>
        <v>Jan</v>
      </c>
    </row>
    <row r="8213" spans="2:16" ht="14.25" customHeight="1" x14ac:dyDescent="0.4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c r="O8213" s="5">
        <f t="shared" si="256"/>
        <v>2020</v>
      </c>
      <c r="P8213" s="5" t="str">
        <f t="shared" si="257"/>
        <v>Jan</v>
      </c>
    </row>
    <row r="8214" spans="2:16" ht="14.25" customHeight="1" x14ac:dyDescent="0.4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c r="O8214" s="5">
        <f t="shared" si="256"/>
        <v>2020</v>
      </c>
      <c r="P8214" s="5" t="str">
        <f t="shared" si="257"/>
        <v>Jan</v>
      </c>
    </row>
    <row r="8215" spans="2:16" ht="14.25" customHeight="1" x14ac:dyDescent="0.4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c r="O8215" s="5">
        <f t="shared" si="256"/>
        <v>2020</v>
      </c>
      <c r="P8215" s="5" t="str">
        <f t="shared" si="257"/>
        <v>Jan</v>
      </c>
    </row>
    <row r="8216" spans="2:16" ht="14.25" customHeight="1" x14ac:dyDescent="0.4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c r="O8216" s="5">
        <f t="shared" si="256"/>
        <v>2020</v>
      </c>
      <c r="P8216" s="5" t="str">
        <f t="shared" si="257"/>
        <v>Jan</v>
      </c>
    </row>
    <row r="8217" spans="2:16" ht="14.25" customHeight="1" x14ac:dyDescent="0.4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c r="O8217" s="5">
        <f t="shared" si="256"/>
        <v>2020</v>
      </c>
      <c r="P8217" s="5" t="str">
        <f t="shared" si="257"/>
        <v>Jan</v>
      </c>
    </row>
    <row r="8218" spans="2:16" ht="14.25" customHeight="1" x14ac:dyDescent="0.4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c r="O8218" s="5">
        <f t="shared" si="256"/>
        <v>2020</v>
      </c>
      <c r="P8218" s="5" t="str">
        <f t="shared" si="257"/>
        <v>Jan</v>
      </c>
    </row>
    <row r="8219" spans="2:16" ht="14.25" customHeight="1" x14ac:dyDescent="0.4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c r="O8219" s="5">
        <f t="shared" si="256"/>
        <v>2020</v>
      </c>
      <c r="P8219" s="5" t="str">
        <f t="shared" si="257"/>
        <v>Jan</v>
      </c>
    </row>
    <row r="8220" spans="2:16" ht="14.25" customHeight="1" x14ac:dyDescent="0.4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c r="O8220" s="5">
        <f t="shared" si="256"/>
        <v>2020</v>
      </c>
      <c r="P8220" s="5" t="str">
        <f t="shared" si="257"/>
        <v>Jan</v>
      </c>
    </row>
    <row r="8221" spans="2:16" ht="14.25" customHeight="1" x14ac:dyDescent="0.4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c r="O8221" s="5">
        <f t="shared" si="256"/>
        <v>2020</v>
      </c>
      <c r="P8221" s="5" t="str">
        <f t="shared" si="257"/>
        <v>Jan</v>
      </c>
    </row>
    <row r="8222" spans="2:16" ht="14.25" customHeight="1" x14ac:dyDescent="0.4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c r="O8222" s="5">
        <f t="shared" si="256"/>
        <v>2020</v>
      </c>
      <c r="P8222" s="5" t="str">
        <f t="shared" si="257"/>
        <v>Jan</v>
      </c>
    </row>
    <row r="8223" spans="2:16" ht="14.25" customHeight="1" x14ac:dyDescent="0.4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c r="O8223" s="5">
        <f t="shared" si="256"/>
        <v>2020</v>
      </c>
      <c r="P8223" s="5" t="str">
        <f t="shared" si="257"/>
        <v>Jan</v>
      </c>
    </row>
    <row r="8224" spans="2:16" ht="14.25" customHeight="1" x14ac:dyDescent="0.4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c r="O8224" s="5">
        <f t="shared" si="256"/>
        <v>2020</v>
      </c>
      <c r="P8224" s="5" t="str">
        <f t="shared" si="257"/>
        <v>Jan</v>
      </c>
    </row>
    <row r="8225" spans="2:16" ht="14.25" customHeight="1" x14ac:dyDescent="0.4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c r="O8225" s="5">
        <f t="shared" si="256"/>
        <v>2020</v>
      </c>
      <c r="P8225" s="5" t="str">
        <f t="shared" si="257"/>
        <v>Jan</v>
      </c>
    </row>
    <row r="8226" spans="2:16" ht="14.25" customHeight="1" x14ac:dyDescent="0.4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c r="O8226" s="5">
        <f t="shared" si="256"/>
        <v>2020</v>
      </c>
      <c r="P8226" s="5" t="str">
        <f t="shared" si="257"/>
        <v>Jan</v>
      </c>
    </row>
    <row r="8227" spans="2:16" ht="14.25" customHeight="1" x14ac:dyDescent="0.4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c r="O8227" s="5">
        <f t="shared" si="256"/>
        <v>2020</v>
      </c>
      <c r="P8227" s="5" t="str">
        <f t="shared" si="257"/>
        <v>Jan</v>
      </c>
    </row>
    <row r="8228" spans="2:16" ht="14.25" customHeight="1" x14ac:dyDescent="0.4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c r="O8228" s="5">
        <f t="shared" si="256"/>
        <v>2020</v>
      </c>
      <c r="P8228" s="5" t="str">
        <f t="shared" si="257"/>
        <v>Jan</v>
      </c>
    </row>
    <row r="8229" spans="2:16" ht="14.25" customHeight="1" x14ac:dyDescent="0.4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c r="O8229" s="5">
        <f t="shared" si="256"/>
        <v>2020</v>
      </c>
      <c r="P8229" s="5" t="str">
        <f t="shared" si="257"/>
        <v>Jan</v>
      </c>
    </row>
    <row r="8230" spans="2:16" ht="14.25" customHeight="1" x14ac:dyDescent="0.4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c r="O8230" s="5">
        <f t="shared" si="256"/>
        <v>2020</v>
      </c>
      <c r="P8230" s="5" t="str">
        <f t="shared" si="257"/>
        <v>Jan</v>
      </c>
    </row>
    <row r="8231" spans="2:16" ht="14.25" customHeight="1" x14ac:dyDescent="0.4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c r="O8231" s="5">
        <f t="shared" si="256"/>
        <v>2020</v>
      </c>
      <c r="P8231" s="5" t="str">
        <f t="shared" si="257"/>
        <v>Jan</v>
      </c>
    </row>
    <row r="8232" spans="2:16" ht="14.25" customHeight="1" x14ac:dyDescent="0.4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c r="O8232" s="5">
        <f t="shared" si="256"/>
        <v>2020</v>
      </c>
      <c r="P8232" s="5" t="str">
        <f t="shared" si="257"/>
        <v>Jan</v>
      </c>
    </row>
    <row r="8233" spans="2:16" ht="14.25" customHeight="1" x14ac:dyDescent="0.4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c r="O8233" s="5">
        <f t="shared" si="256"/>
        <v>2020</v>
      </c>
      <c r="P8233" s="5" t="str">
        <f t="shared" si="257"/>
        <v>Jan</v>
      </c>
    </row>
    <row r="8234" spans="2:16" ht="14.25" customHeight="1" x14ac:dyDescent="0.4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c r="O8234" s="5">
        <f t="shared" si="256"/>
        <v>2020</v>
      </c>
      <c r="P8234" s="5" t="str">
        <f t="shared" si="257"/>
        <v>Jan</v>
      </c>
    </row>
    <row r="8235" spans="2:16" ht="14.25" customHeight="1" x14ac:dyDescent="0.4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c r="O8235" s="5">
        <f t="shared" si="256"/>
        <v>2020</v>
      </c>
      <c r="P8235" s="5" t="str">
        <f t="shared" si="257"/>
        <v>Jan</v>
      </c>
    </row>
    <row r="8236" spans="2:16" ht="14.25" customHeight="1" x14ac:dyDescent="0.4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c r="O8236" s="5">
        <f t="shared" si="256"/>
        <v>2020</v>
      </c>
      <c r="P8236" s="5" t="str">
        <f t="shared" si="257"/>
        <v>Jan</v>
      </c>
    </row>
    <row r="8237" spans="2:16" ht="14.25" customHeight="1" x14ac:dyDescent="0.4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c r="O8237" s="5">
        <f t="shared" si="256"/>
        <v>2020</v>
      </c>
      <c r="P8237" s="5" t="str">
        <f t="shared" si="257"/>
        <v>Jan</v>
      </c>
    </row>
    <row r="8238" spans="2:16" ht="14.25" customHeight="1" x14ac:dyDescent="0.4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c r="O8238" s="5">
        <f t="shared" si="256"/>
        <v>2020</v>
      </c>
      <c r="P8238" s="5" t="str">
        <f t="shared" si="257"/>
        <v>Jan</v>
      </c>
    </row>
    <row r="8239" spans="2:16" ht="14.25" customHeight="1" x14ac:dyDescent="0.4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c r="O8239" s="5">
        <f t="shared" si="256"/>
        <v>2020</v>
      </c>
      <c r="P8239" s="5" t="str">
        <f t="shared" si="257"/>
        <v>Jan</v>
      </c>
    </row>
    <row r="8240" spans="2:16" ht="14.25" customHeight="1" x14ac:dyDescent="0.4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c r="O8240" s="5">
        <f t="shared" si="256"/>
        <v>2020</v>
      </c>
      <c r="P8240" s="5" t="str">
        <f t="shared" si="257"/>
        <v>Feb</v>
      </c>
    </row>
    <row r="8241" spans="2:16" ht="14.25" customHeight="1" x14ac:dyDescent="0.4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c r="O8241" s="5">
        <f t="shared" si="256"/>
        <v>2020</v>
      </c>
      <c r="P8241" s="5" t="str">
        <f t="shared" si="257"/>
        <v>Feb</v>
      </c>
    </row>
    <row r="8242" spans="2:16" ht="14.25" customHeight="1" x14ac:dyDescent="0.4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c r="O8242" s="5">
        <f t="shared" si="256"/>
        <v>2020</v>
      </c>
      <c r="P8242" s="5" t="str">
        <f t="shared" si="257"/>
        <v>Feb</v>
      </c>
    </row>
    <row r="8243" spans="2:16" ht="14.25" customHeight="1" x14ac:dyDescent="0.4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c r="O8243" s="5">
        <f t="shared" si="256"/>
        <v>2020</v>
      </c>
      <c r="P8243" s="5" t="str">
        <f t="shared" si="257"/>
        <v>Feb</v>
      </c>
    </row>
    <row r="8244" spans="2:16" ht="14.25" customHeight="1" x14ac:dyDescent="0.4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c r="O8244" s="5">
        <f t="shared" si="256"/>
        <v>2020</v>
      </c>
      <c r="P8244" s="5" t="str">
        <f t="shared" si="257"/>
        <v>Feb</v>
      </c>
    </row>
    <row r="8245" spans="2:16" ht="14.25" customHeight="1" x14ac:dyDescent="0.4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c r="O8245" s="5">
        <f t="shared" si="256"/>
        <v>2020</v>
      </c>
      <c r="P8245" s="5" t="str">
        <f t="shared" si="257"/>
        <v>Feb</v>
      </c>
    </row>
    <row r="8246" spans="2:16" ht="14.25" customHeight="1" x14ac:dyDescent="0.4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c r="O8246" s="5">
        <f t="shared" si="256"/>
        <v>2020</v>
      </c>
      <c r="P8246" s="5" t="str">
        <f t="shared" si="257"/>
        <v>Feb</v>
      </c>
    </row>
    <row r="8247" spans="2:16" ht="14.25" customHeight="1" x14ac:dyDescent="0.4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c r="O8247" s="5">
        <f t="shared" si="256"/>
        <v>2020</v>
      </c>
      <c r="P8247" s="5" t="str">
        <f t="shared" si="257"/>
        <v>Feb</v>
      </c>
    </row>
    <row r="8248" spans="2:16" ht="14.25" customHeight="1" x14ac:dyDescent="0.4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c r="O8248" s="5">
        <f t="shared" si="256"/>
        <v>2020</v>
      </c>
      <c r="P8248" s="5" t="str">
        <f t="shared" si="257"/>
        <v>Feb</v>
      </c>
    </row>
    <row r="8249" spans="2:16" ht="14.25" customHeight="1" x14ac:dyDescent="0.4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c r="O8249" s="5">
        <f t="shared" si="256"/>
        <v>2020</v>
      </c>
      <c r="P8249" s="5" t="str">
        <f t="shared" si="257"/>
        <v>Feb</v>
      </c>
    </row>
    <row r="8250" spans="2:16" ht="14.25" customHeight="1" x14ac:dyDescent="0.4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c r="O8250" s="5">
        <f t="shared" si="256"/>
        <v>2020</v>
      </c>
      <c r="P8250" s="5" t="str">
        <f t="shared" si="257"/>
        <v>Feb</v>
      </c>
    </row>
    <row r="8251" spans="2:16" ht="14.25" customHeight="1" x14ac:dyDescent="0.4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c r="O8251" s="5">
        <f t="shared" si="256"/>
        <v>2020</v>
      </c>
      <c r="P8251" s="5" t="str">
        <f t="shared" si="257"/>
        <v>Feb</v>
      </c>
    </row>
    <row r="8252" spans="2:16" ht="14.25" customHeight="1" x14ac:dyDescent="0.4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c r="O8252" s="5">
        <f t="shared" si="256"/>
        <v>2020</v>
      </c>
      <c r="P8252" s="5" t="str">
        <f t="shared" si="257"/>
        <v>Feb</v>
      </c>
    </row>
    <row r="8253" spans="2:16" ht="14.25" customHeight="1" x14ac:dyDescent="0.4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c r="O8253" s="5">
        <f t="shared" si="256"/>
        <v>2020</v>
      </c>
      <c r="P8253" s="5" t="str">
        <f t="shared" si="257"/>
        <v>Feb</v>
      </c>
    </row>
    <row r="8254" spans="2:16" ht="14.25" customHeight="1" x14ac:dyDescent="0.4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c r="O8254" s="5">
        <f t="shared" si="256"/>
        <v>2020</v>
      </c>
      <c r="P8254" s="5" t="str">
        <f t="shared" si="257"/>
        <v>Feb</v>
      </c>
    </row>
    <row r="8255" spans="2:16" ht="14.25" customHeight="1" x14ac:dyDescent="0.4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c r="O8255" s="5">
        <f t="shared" si="256"/>
        <v>2020</v>
      </c>
      <c r="P8255" s="5" t="str">
        <f t="shared" si="257"/>
        <v>Feb</v>
      </c>
    </row>
    <row r="8256" spans="2:16" ht="14.25" customHeight="1" x14ac:dyDescent="0.4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c r="O8256" s="5">
        <f t="shared" si="256"/>
        <v>2020</v>
      </c>
      <c r="P8256" s="5" t="str">
        <f t="shared" si="257"/>
        <v>Feb</v>
      </c>
    </row>
    <row r="8257" spans="2:16" ht="14.25" customHeight="1" x14ac:dyDescent="0.4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c r="O8257" s="5">
        <f t="shared" si="256"/>
        <v>2020</v>
      </c>
      <c r="P8257" s="5" t="str">
        <f t="shared" si="257"/>
        <v>Feb</v>
      </c>
    </row>
    <row r="8258" spans="2:16" ht="14.25" customHeight="1" x14ac:dyDescent="0.4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c r="O8258" s="5">
        <f t="shared" si="256"/>
        <v>2020</v>
      </c>
      <c r="P8258" s="5" t="str">
        <f t="shared" si="257"/>
        <v>Feb</v>
      </c>
    </row>
    <row r="8259" spans="2:16" ht="14.25" customHeight="1" x14ac:dyDescent="0.4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c r="O8259" s="5">
        <f t="shared" si="256"/>
        <v>2020</v>
      </c>
      <c r="P8259" s="5" t="str">
        <f t="shared" si="257"/>
        <v>Feb</v>
      </c>
    </row>
    <row r="8260" spans="2:16" ht="14.25" customHeight="1" x14ac:dyDescent="0.4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c r="O8260" s="5">
        <f t="shared" si="256"/>
        <v>2020</v>
      </c>
      <c r="P8260" s="5" t="str">
        <f t="shared" si="257"/>
        <v>Feb</v>
      </c>
    </row>
    <row r="8261" spans="2:16" ht="14.25" customHeight="1" x14ac:dyDescent="0.4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c r="O8261" s="5">
        <f t="shared" si="256"/>
        <v>2020</v>
      </c>
      <c r="P8261" s="5" t="str">
        <f t="shared" si="257"/>
        <v>Feb</v>
      </c>
    </row>
    <row r="8262" spans="2:16" ht="14.25" customHeight="1" x14ac:dyDescent="0.4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c r="O8262" s="5">
        <f t="shared" si="256"/>
        <v>2020</v>
      </c>
      <c r="P8262" s="5" t="str">
        <f t="shared" si="257"/>
        <v>Feb</v>
      </c>
    </row>
    <row r="8263" spans="2:16" ht="14.25" customHeight="1" x14ac:dyDescent="0.4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c r="O8263" s="5">
        <f t="shared" ref="O8263:O8326" si="258">YEAR(D8263)</f>
        <v>2020</v>
      </c>
      <c r="P8263" s="5" t="str">
        <f t="shared" ref="P8263:P8326" si="259">TEXT(D8263, "mmm")</f>
        <v>Feb</v>
      </c>
    </row>
    <row r="8264" spans="2:16" ht="14.25" customHeight="1" x14ac:dyDescent="0.4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c r="O8264" s="5">
        <f t="shared" si="258"/>
        <v>2020</v>
      </c>
      <c r="P8264" s="5" t="str">
        <f t="shared" si="259"/>
        <v>Feb</v>
      </c>
    </row>
    <row r="8265" spans="2:16" ht="14.25" customHeight="1" x14ac:dyDescent="0.4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c r="O8265" s="5">
        <f t="shared" si="258"/>
        <v>2020</v>
      </c>
      <c r="P8265" s="5" t="str">
        <f t="shared" si="259"/>
        <v>Feb</v>
      </c>
    </row>
    <row r="8266" spans="2:16" ht="14.25" customHeight="1" x14ac:dyDescent="0.4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c r="O8266" s="5">
        <f t="shared" si="258"/>
        <v>2020</v>
      </c>
      <c r="P8266" s="5" t="str">
        <f t="shared" si="259"/>
        <v>Feb</v>
      </c>
    </row>
    <row r="8267" spans="2:16" ht="14.25" customHeight="1" x14ac:dyDescent="0.4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c r="O8267" s="5">
        <f t="shared" si="258"/>
        <v>2020</v>
      </c>
      <c r="P8267" s="5" t="str">
        <f t="shared" si="259"/>
        <v>Feb</v>
      </c>
    </row>
    <row r="8268" spans="2:16" ht="14.25" customHeight="1" x14ac:dyDescent="0.4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c r="O8268" s="5">
        <f t="shared" si="258"/>
        <v>2020</v>
      </c>
      <c r="P8268" s="5" t="str">
        <f t="shared" si="259"/>
        <v>Mar</v>
      </c>
    </row>
    <row r="8269" spans="2:16" ht="14.25" customHeight="1" x14ac:dyDescent="0.4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c r="O8269" s="5">
        <f t="shared" si="258"/>
        <v>2020</v>
      </c>
      <c r="P8269" s="5" t="str">
        <f t="shared" si="259"/>
        <v>Mar</v>
      </c>
    </row>
    <row r="8270" spans="2:16" ht="14.25" customHeight="1" x14ac:dyDescent="0.4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c r="O8270" s="5">
        <f t="shared" si="258"/>
        <v>2020</v>
      </c>
      <c r="P8270" s="5" t="str">
        <f t="shared" si="259"/>
        <v>Mar</v>
      </c>
    </row>
    <row r="8271" spans="2:16" ht="14.25" customHeight="1" x14ac:dyDescent="0.4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c r="O8271" s="5">
        <f t="shared" si="258"/>
        <v>2020</v>
      </c>
      <c r="P8271" s="5" t="str">
        <f t="shared" si="259"/>
        <v>Mar</v>
      </c>
    </row>
    <row r="8272" spans="2:16" ht="14.25" customHeight="1" x14ac:dyDescent="0.4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c r="O8272" s="5">
        <f t="shared" si="258"/>
        <v>2020</v>
      </c>
      <c r="P8272" s="5" t="str">
        <f t="shared" si="259"/>
        <v>Mar</v>
      </c>
    </row>
    <row r="8273" spans="2:16" ht="14.25" customHeight="1" x14ac:dyDescent="0.4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c r="O8273" s="5">
        <f t="shared" si="258"/>
        <v>2020</v>
      </c>
      <c r="P8273" s="5" t="str">
        <f t="shared" si="259"/>
        <v>Mar</v>
      </c>
    </row>
    <row r="8274" spans="2:16" ht="14.25" customHeight="1" x14ac:dyDescent="0.4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c r="O8274" s="5">
        <f t="shared" si="258"/>
        <v>2020</v>
      </c>
      <c r="P8274" s="5" t="str">
        <f t="shared" si="259"/>
        <v>Mar</v>
      </c>
    </row>
    <row r="8275" spans="2:16" ht="14.25" customHeight="1" x14ac:dyDescent="0.4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c r="O8275" s="5">
        <f t="shared" si="258"/>
        <v>2020</v>
      </c>
      <c r="P8275" s="5" t="str">
        <f t="shared" si="259"/>
        <v>Mar</v>
      </c>
    </row>
    <row r="8276" spans="2:16" ht="14.25" customHeight="1" x14ac:dyDescent="0.4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c r="O8276" s="5">
        <f t="shared" si="258"/>
        <v>2020</v>
      </c>
      <c r="P8276" s="5" t="str">
        <f t="shared" si="259"/>
        <v>Mar</v>
      </c>
    </row>
    <row r="8277" spans="2:16" ht="14.25" customHeight="1" x14ac:dyDescent="0.4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c r="O8277" s="5">
        <f t="shared" si="258"/>
        <v>2020</v>
      </c>
      <c r="P8277" s="5" t="str">
        <f t="shared" si="259"/>
        <v>Mar</v>
      </c>
    </row>
    <row r="8278" spans="2:16" ht="14.25" customHeight="1" x14ac:dyDescent="0.4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c r="O8278" s="5">
        <f t="shared" si="258"/>
        <v>2020</v>
      </c>
      <c r="P8278" s="5" t="str">
        <f t="shared" si="259"/>
        <v>Mar</v>
      </c>
    </row>
    <row r="8279" spans="2:16" ht="14.25" customHeight="1" x14ac:dyDescent="0.4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c r="O8279" s="5">
        <f t="shared" si="258"/>
        <v>2020</v>
      </c>
      <c r="P8279" s="5" t="str">
        <f t="shared" si="259"/>
        <v>Mar</v>
      </c>
    </row>
    <row r="8280" spans="2:16" ht="14.25" customHeight="1" x14ac:dyDescent="0.4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c r="O8280" s="5">
        <f t="shared" si="258"/>
        <v>2020</v>
      </c>
      <c r="P8280" s="5" t="str">
        <f t="shared" si="259"/>
        <v>Mar</v>
      </c>
    </row>
    <row r="8281" spans="2:16" ht="14.25" customHeight="1" x14ac:dyDescent="0.4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c r="O8281" s="5">
        <f t="shared" si="258"/>
        <v>2020</v>
      </c>
      <c r="P8281" s="5" t="str">
        <f t="shared" si="259"/>
        <v>Mar</v>
      </c>
    </row>
    <row r="8282" spans="2:16" ht="14.25" customHeight="1" x14ac:dyDescent="0.4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c r="O8282" s="5">
        <f t="shared" si="258"/>
        <v>2020</v>
      </c>
      <c r="P8282" s="5" t="str">
        <f t="shared" si="259"/>
        <v>Mar</v>
      </c>
    </row>
    <row r="8283" spans="2:16" ht="14.25" customHeight="1" x14ac:dyDescent="0.4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c r="O8283" s="5">
        <f t="shared" si="258"/>
        <v>2020</v>
      </c>
      <c r="P8283" s="5" t="str">
        <f t="shared" si="259"/>
        <v>Mar</v>
      </c>
    </row>
    <row r="8284" spans="2:16" ht="14.25" customHeight="1" x14ac:dyDescent="0.4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c r="O8284" s="5">
        <f t="shared" si="258"/>
        <v>2020</v>
      </c>
      <c r="P8284" s="5" t="str">
        <f t="shared" si="259"/>
        <v>Mar</v>
      </c>
    </row>
    <row r="8285" spans="2:16" ht="14.25" customHeight="1" x14ac:dyDescent="0.4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c r="O8285" s="5">
        <f t="shared" si="258"/>
        <v>2020</v>
      </c>
      <c r="P8285" s="5" t="str">
        <f t="shared" si="259"/>
        <v>Mar</v>
      </c>
    </row>
    <row r="8286" spans="2:16" ht="14.25" customHeight="1" x14ac:dyDescent="0.4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c r="O8286" s="5">
        <f t="shared" si="258"/>
        <v>2021</v>
      </c>
      <c r="P8286" s="5" t="str">
        <f t="shared" si="259"/>
        <v>Mar</v>
      </c>
    </row>
    <row r="8287" spans="2:16" ht="14.25" customHeight="1" x14ac:dyDescent="0.4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c r="O8287" s="5">
        <f t="shared" si="258"/>
        <v>2021</v>
      </c>
      <c r="P8287" s="5" t="str">
        <f t="shared" si="259"/>
        <v>Mar</v>
      </c>
    </row>
    <row r="8288" spans="2:16" ht="14.25" customHeight="1" x14ac:dyDescent="0.4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c r="O8288" s="5">
        <f t="shared" si="258"/>
        <v>2021</v>
      </c>
      <c r="P8288" s="5" t="str">
        <f t="shared" si="259"/>
        <v>Mar</v>
      </c>
    </row>
    <row r="8289" spans="2:16" ht="14.25" customHeight="1" x14ac:dyDescent="0.4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c r="O8289" s="5">
        <f t="shared" si="258"/>
        <v>2021</v>
      </c>
      <c r="P8289" s="5" t="str">
        <f t="shared" si="259"/>
        <v>Mar</v>
      </c>
    </row>
    <row r="8290" spans="2:16" ht="14.25" customHeight="1" x14ac:dyDescent="0.4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c r="O8290" s="5">
        <f t="shared" si="258"/>
        <v>2021</v>
      </c>
      <c r="P8290" s="5" t="str">
        <f t="shared" si="259"/>
        <v>Mar</v>
      </c>
    </row>
    <row r="8291" spans="2:16" ht="14.25" customHeight="1" x14ac:dyDescent="0.4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c r="O8291" s="5">
        <f t="shared" si="258"/>
        <v>2021</v>
      </c>
      <c r="P8291" s="5" t="str">
        <f t="shared" si="259"/>
        <v>Mar</v>
      </c>
    </row>
    <row r="8292" spans="2:16" ht="14.25" customHeight="1" x14ac:dyDescent="0.4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c r="O8292" s="5">
        <f t="shared" si="258"/>
        <v>2021</v>
      </c>
      <c r="P8292" s="5" t="str">
        <f t="shared" si="259"/>
        <v>Mar</v>
      </c>
    </row>
    <row r="8293" spans="2:16" ht="14.25" customHeight="1" x14ac:dyDescent="0.4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c r="O8293" s="5">
        <f t="shared" si="258"/>
        <v>2021</v>
      </c>
      <c r="P8293" s="5" t="str">
        <f t="shared" si="259"/>
        <v>Mar</v>
      </c>
    </row>
    <row r="8294" spans="2:16" ht="14.25" customHeight="1" x14ac:dyDescent="0.4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c r="O8294" s="5">
        <f t="shared" si="258"/>
        <v>2021</v>
      </c>
      <c r="P8294" s="5" t="str">
        <f t="shared" si="259"/>
        <v>Mar</v>
      </c>
    </row>
    <row r="8295" spans="2:16" ht="14.25" customHeight="1" x14ac:dyDescent="0.4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c r="O8295" s="5">
        <f t="shared" si="258"/>
        <v>2021</v>
      </c>
      <c r="P8295" s="5" t="str">
        <f t="shared" si="259"/>
        <v>Mar</v>
      </c>
    </row>
    <row r="8296" spans="2:16" ht="14.25" customHeight="1" x14ac:dyDescent="0.4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c r="O8296" s="5">
        <f t="shared" si="258"/>
        <v>2021</v>
      </c>
      <c r="P8296" s="5" t="str">
        <f t="shared" si="259"/>
        <v>Mar</v>
      </c>
    </row>
    <row r="8297" spans="2:16" ht="14.25" customHeight="1" x14ac:dyDescent="0.4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c r="O8297" s="5">
        <f t="shared" si="258"/>
        <v>2021</v>
      </c>
      <c r="P8297" s="5" t="str">
        <f t="shared" si="259"/>
        <v>Mar</v>
      </c>
    </row>
    <row r="8298" spans="2:16" ht="14.25" customHeight="1" x14ac:dyDescent="0.4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c r="O8298" s="5">
        <f t="shared" si="258"/>
        <v>2021</v>
      </c>
      <c r="P8298" s="5" t="str">
        <f t="shared" si="259"/>
        <v>Mar</v>
      </c>
    </row>
    <row r="8299" spans="2:16" ht="14.25" customHeight="1" x14ac:dyDescent="0.4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c r="O8299" s="5">
        <f t="shared" si="258"/>
        <v>2021</v>
      </c>
      <c r="P8299" s="5" t="str">
        <f t="shared" si="259"/>
        <v>Mar</v>
      </c>
    </row>
    <row r="8300" spans="2:16" ht="14.25" customHeight="1" x14ac:dyDescent="0.4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c r="O8300" s="5">
        <f t="shared" si="258"/>
        <v>2021</v>
      </c>
      <c r="P8300" s="5" t="str">
        <f t="shared" si="259"/>
        <v>Mar</v>
      </c>
    </row>
    <row r="8301" spans="2:16" ht="14.25" customHeight="1" x14ac:dyDescent="0.4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c r="O8301" s="5">
        <f t="shared" si="258"/>
        <v>2021</v>
      </c>
      <c r="P8301" s="5" t="str">
        <f t="shared" si="259"/>
        <v>Mar</v>
      </c>
    </row>
    <row r="8302" spans="2:16" ht="14.25" customHeight="1" x14ac:dyDescent="0.4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c r="O8302" s="5">
        <f t="shared" si="258"/>
        <v>2021</v>
      </c>
      <c r="P8302" s="5" t="str">
        <f t="shared" si="259"/>
        <v>Mar</v>
      </c>
    </row>
    <row r="8303" spans="2:16" ht="14.25" customHeight="1" x14ac:dyDescent="0.4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c r="O8303" s="5">
        <f t="shared" si="258"/>
        <v>2021</v>
      </c>
      <c r="P8303" s="5" t="str">
        <f t="shared" si="259"/>
        <v>Mar</v>
      </c>
    </row>
    <row r="8304" spans="2:16" ht="14.25" customHeight="1" x14ac:dyDescent="0.4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c r="O8304" s="5">
        <f t="shared" si="258"/>
        <v>2021</v>
      </c>
      <c r="P8304" s="5" t="str">
        <f t="shared" si="259"/>
        <v>Apr</v>
      </c>
    </row>
    <row r="8305" spans="2:16" ht="14.25" customHeight="1" x14ac:dyDescent="0.4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c r="O8305" s="5">
        <f t="shared" si="258"/>
        <v>2021</v>
      </c>
      <c r="P8305" s="5" t="str">
        <f t="shared" si="259"/>
        <v>Apr</v>
      </c>
    </row>
    <row r="8306" spans="2:16" ht="14.25" customHeight="1" x14ac:dyDescent="0.4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c r="O8306" s="5">
        <f t="shared" si="258"/>
        <v>2021</v>
      </c>
      <c r="P8306" s="5" t="str">
        <f t="shared" si="259"/>
        <v>Apr</v>
      </c>
    </row>
    <row r="8307" spans="2:16" ht="14.25" customHeight="1" x14ac:dyDescent="0.4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c r="O8307" s="5">
        <f t="shared" si="258"/>
        <v>2021</v>
      </c>
      <c r="P8307" s="5" t="str">
        <f t="shared" si="259"/>
        <v>Apr</v>
      </c>
    </row>
    <row r="8308" spans="2:16" ht="14.25" customHeight="1" x14ac:dyDescent="0.4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c r="O8308" s="5">
        <f t="shared" si="258"/>
        <v>2021</v>
      </c>
      <c r="P8308" s="5" t="str">
        <f t="shared" si="259"/>
        <v>Apr</v>
      </c>
    </row>
    <row r="8309" spans="2:16" ht="14.25" customHeight="1" x14ac:dyDescent="0.4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c r="O8309" s="5">
        <f t="shared" si="258"/>
        <v>2021</v>
      </c>
      <c r="P8309" s="5" t="str">
        <f t="shared" si="259"/>
        <v>Apr</v>
      </c>
    </row>
    <row r="8310" spans="2:16" ht="14.25" customHeight="1" x14ac:dyDescent="0.4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c r="O8310" s="5">
        <f t="shared" si="258"/>
        <v>2021</v>
      </c>
      <c r="P8310" s="5" t="str">
        <f t="shared" si="259"/>
        <v>Apr</v>
      </c>
    </row>
    <row r="8311" spans="2:16" ht="14.25" customHeight="1" x14ac:dyDescent="0.4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c r="O8311" s="5">
        <f t="shared" si="258"/>
        <v>2021</v>
      </c>
      <c r="P8311" s="5" t="str">
        <f t="shared" si="259"/>
        <v>Apr</v>
      </c>
    </row>
    <row r="8312" spans="2:16" ht="14.25" customHeight="1" x14ac:dyDescent="0.4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c r="O8312" s="5">
        <f t="shared" si="258"/>
        <v>2021</v>
      </c>
      <c r="P8312" s="5" t="str">
        <f t="shared" si="259"/>
        <v>Apr</v>
      </c>
    </row>
    <row r="8313" spans="2:16" ht="14.25" customHeight="1" x14ac:dyDescent="0.4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c r="O8313" s="5">
        <f t="shared" si="258"/>
        <v>2021</v>
      </c>
      <c r="P8313" s="5" t="str">
        <f t="shared" si="259"/>
        <v>Apr</v>
      </c>
    </row>
    <row r="8314" spans="2:16" ht="14.25" customHeight="1" x14ac:dyDescent="0.4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c r="O8314" s="5">
        <f t="shared" si="258"/>
        <v>2021</v>
      </c>
      <c r="P8314" s="5" t="str">
        <f t="shared" si="259"/>
        <v>Apr</v>
      </c>
    </row>
    <row r="8315" spans="2:16" ht="14.25" customHeight="1" x14ac:dyDescent="0.4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c r="O8315" s="5">
        <f t="shared" si="258"/>
        <v>2021</v>
      </c>
      <c r="P8315" s="5" t="str">
        <f t="shared" si="259"/>
        <v>Apr</v>
      </c>
    </row>
    <row r="8316" spans="2:16" ht="14.25" customHeight="1" x14ac:dyDescent="0.4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c r="O8316" s="5">
        <f t="shared" si="258"/>
        <v>2021</v>
      </c>
      <c r="P8316" s="5" t="str">
        <f t="shared" si="259"/>
        <v>Apr</v>
      </c>
    </row>
    <row r="8317" spans="2:16" ht="14.25" customHeight="1" x14ac:dyDescent="0.4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c r="O8317" s="5">
        <f t="shared" si="258"/>
        <v>2021</v>
      </c>
      <c r="P8317" s="5" t="str">
        <f t="shared" si="259"/>
        <v>Apr</v>
      </c>
    </row>
    <row r="8318" spans="2:16" ht="14.25" customHeight="1" x14ac:dyDescent="0.4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c r="O8318" s="5">
        <f t="shared" si="258"/>
        <v>2021</v>
      </c>
      <c r="P8318" s="5" t="str">
        <f t="shared" si="259"/>
        <v>Apr</v>
      </c>
    </row>
    <row r="8319" spans="2:16" ht="14.25" customHeight="1" x14ac:dyDescent="0.4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c r="O8319" s="5">
        <f t="shared" si="258"/>
        <v>2021</v>
      </c>
      <c r="P8319" s="5" t="str">
        <f t="shared" si="259"/>
        <v>Apr</v>
      </c>
    </row>
    <row r="8320" spans="2:16" ht="14.25" customHeight="1" x14ac:dyDescent="0.4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c r="O8320" s="5">
        <f t="shared" si="258"/>
        <v>2021</v>
      </c>
      <c r="P8320" s="5" t="str">
        <f t="shared" si="259"/>
        <v>Apr</v>
      </c>
    </row>
    <row r="8321" spans="2:16" ht="14.25" customHeight="1" x14ac:dyDescent="0.4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c r="O8321" s="5">
        <f t="shared" si="258"/>
        <v>2021</v>
      </c>
      <c r="P8321" s="5" t="str">
        <f t="shared" si="259"/>
        <v>Apr</v>
      </c>
    </row>
    <row r="8322" spans="2:16" ht="14.25" customHeight="1" x14ac:dyDescent="0.4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c r="O8322" s="5">
        <f t="shared" si="258"/>
        <v>2021</v>
      </c>
      <c r="P8322" s="5" t="str">
        <f t="shared" si="259"/>
        <v>Apr</v>
      </c>
    </row>
    <row r="8323" spans="2:16" ht="14.25" customHeight="1" x14ac:dyDescent="0.4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c r="O8323" s="5">
        <f t="shared" si="258"/>
        <v>2021</v>
      </c>
      <c r="P8323" s="5" t="str">
        <f t="shared" si="259"/>
        <v>Apr</v>
      </c>
    </row>
    <row r="8324" spans="2:16" ht="14.25" customHeight="1" x14ac:dyDescent="0.4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c r="O8324" s="5">
        <f t="shared" si="258"/>
        <v>2021</v>
      </c>
      <c r="P8324" s="5" t="str">
        <f t="shared" si="259"/>
        <v>Apr</v>
      </c>
    </row>
    <row r="8325" spans="2:16" ht="14.25" customHeight="1" x14ac:dyDescent="0.4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c r="O8325" s="5">
        <f t="shared" si="258"/>
        <v>2021</v>
      </c>
      <c r="P8325" s="5" t="str">
        <f t="shared" si="259"/>
        <v>Apr</v>
      </c>
    </row>
    <row r="8326" spans="2:16" ht="14.25" customHeight="1" x14ac:dyDescent="0.4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c r="O8326" s="5">
        <f t="shared" si="258"/>
        <v>2021</v>
      </c>
      <c r="P8326" s="5" t="str">
        <f t="shared" si="259"/>
        <v>Apr</v>
      </c>
    </row>
    <row r="8327" spans="2:16" ht="14.25" customHeight="1" x14ac:dyDescent="0.4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c r="O8327" s="5">
        <f t="shared" ref="O8327:O8390" si="260">YEAR(D8327)</f>
        <v>2021</v>
      </c>
      <c r="P8327" s="5" t="str">
        <f t="shared" ref="P8327:P8390" si="261">TEXT(D8327, "mmm")</f>
        <v>Apr</v>
      </c>
    </row>
    <row r="8328" spans="2:16" ht="14.25" customHeight="1" x14ac:dyDescent="0.4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c r="O8328" s="5">
        <f t="shared" si="260"/>
        <v>2021</v>
      </c>
      <c r="P8328" s="5" t="str">
        <f t="shared" si="261"/>
        <v>Apr</v>
      </c>
    </row>
    <row r="8329" spans="2:16" ht="14.25" customHeight="1" x14ac:dyDescent="0.4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c r="O8329" s="5">
        <f t="shared" si="260"/>
        <v>2021</v>
      </c>
      <c r="P8329" s="5" t="str">
        <f t="shared" si="261"/>
        <v>Apr</v>
      </c>
    </row>
    <row r="8330" spans="2:16" ht="14.25" customHeight="1" x14ac:dyDescent="0.4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c r="O8330" s="5">
        <f t="shared" si="260"/>
        <v>2021</v>
      </c>
      <c r="P8330" s="5" t="str">
        <f t="shared" si="261"/>
        <v>Apr</v>
      </c>
    </row>
    <row r="8331" spans="2:16" ht="14.25" customHeight="1" x14ac:dyDescent="0.4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c r="O8331" s="5">
        <f t="shared" si="260"/>
        <v>2021</v>
      </c>
      <c r="P8331" s="5" t="str">
        <f t="shared" si="261"/>
        <v>Apr</v>
      </c>
    </row>
    <row r="8332" spans="2:16" ht="14.25" customHeight="1" x14ac:dyDescent="0.4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c r="O8332" s="5">
        <f t="shared" si="260"/>
        <v>2021</v>
      </c>
      <c r="P8332" s="5" t="str">
        <f t="shared" si="261"/>
        <v>Apr</v>
      </c>
    </row>
    <row r="8333" spans="2:16" ht="14.25" customHeight="1" x14ac:dyDescent="0.4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c r="O8333" s="5">
        <f t="shared" si="260"/>
        <v>2021</v>
      </c>
      <c r="P8333" s="5" t="str">
        <f t="shared" si="261"/>
        <v>Apr</v>
      </c>
    </row>
    <row r="8334" spans="2:16" ht="14.25" customHeight="1" x14ac:dyDescent="0.4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c r="O8334" s="5">
        <f t="shared" si="260"/>
        <v>2021</v>
      </c>
      <c r="P8334" s="5" t="str">
        <f t="shared" si="261"/>
        <v>May</v>
      </c>
    </row>
    <row r="8335" spans="2:16" ht="14.25" customHeight="1" x14ac:dyDescent="0.4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c r="O8335" s="5">
        <f t="shared" si="260"/>
        <v>2021</v>
      </c>
      <c r="P8335" s="5" t="str">
        <f t="shared" si="261"/>
        <v>May</v>
      </c>
    </row>
    <row r="8336" spans="2:16" ht="14.25" customHeight="1" x14ac:dyDescent="0.4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c r="O8336" s="5">
        <f t="shared" si="260"/>
        <v>2021</v>
      </c>
      <c r="P8336" s="5" t="str">
        <f t="shared" si="261"/>
        <v>May</v>
      </c>
    </row>
    <row r="8337" spans="2:16" ht="14.25" customHeight="1" x14ac:dyDescent="0.4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c r="O8337" s="5">
        <f t="shared" si="260"/>
        <v>2021</v>
      </c>
      <c r="P8337" s="5" t="str">
        <f t="shared" si="261"/>
        <v>May</v>
      </c>
    </row>
    <row r="8338" spans="2:16" ht="14.25" customHeight="1" x14ac:dyDescent="0.4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c r="O8338" s="5">
        <f t="shared" si="260"/>
        <v>2021</v>
      </c>
      <c r="P8338" s="5" t="str">
        <f t="shared" si="261"/>
        <v>May</v>
      </c>
    </row>
    <row r="8339" spans="2:16" ht="14.25" customHeight="1" x14ac:dyDescent="0.4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c r="O8339" s="5">
        <f t="shared" si="260"/>
        <v>2021</v>
      </c>
      <c r="P8339" s="5" t="str">
        <f t="shared" si="261"/>
        <v>May</v>
      </c>
    </row>
    <row r="8340" spans="2:16" ht="14.25" customHeight="1" x14ac:dyDescent="0.4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c r="O8340" s="5">
        <f t="shared" si="260"/>
        <v>2021</v>
      </c>
      <c r="P8340" s="5" t="str">
        <f t="shared" si="261"/>
        <v>May</v>
      </c>
    </row>
    <row r="8341" spans="2:16" ht="14.25" customHeight="1" x14ac:dyDescent="0.4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c r="O8341" s="5">
        <f t="shared" si="260"/>
        <v>2021</v>
      </c>
      <c r="P8341" s="5" t="str">
        <f t="shared" si="261"/>
        <v>May</v>
      </c>
    </row>
    <row r="8342" spans="2:16" ht="14.25" customHeight="1" x14ac:dyDescent="0.4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c r="O8342" s="5">
        <f t="shared" si="260"/>
        <v>2021</v>
      </c>
      <c r="P8342" s="5" t="str">
        <f t="shared" si="261"/>
        <v>May</v>
      </c>
    </row>
    <row r="8343" spans="2:16" ht="14.25" customHeight="1" x14ac:dyDescent="0.4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c r="O8343" s="5">
        <f t="shared" si="260"/>
        <v>2021</v>
      </c>
      <c r="P8343" s="5" t="str">
        <f t="shared" si="261"/>
        <v>May</v>
      </c>
    </row>
    <row r="8344" spans="2:16" ht="14.25" customHeight="1" x14ac:dyDescent="0.4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c r="O8344" s="5">
        <f t="shared" si="260"/>
        <v>2021</v>
      </c>
      <c r="P8344" s="5" t="str">
        <f t="shared" si="261"/>
        <v>May</v>
      </c>
    </row>
    <row r="8345" spans="2:16" ht="14.25" customHeight="1" x14ac:dyDescent="0.4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c r="O8345" s="5">
        <f t="shared" si="260"/>
        <v>2021</v>
      </c>
      <c r="P8345" s="5" t="str">
        <f t="shared" si="261"/>
        <v>May</v>
      </c>
    </row>
    <row r="8346" spans="2:16" ht="14.25" customHeight="1" x14ac:dyDescent="0.4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c r="O8346" s="5">
        <f t="shared" si="260"/>
        <v>2021</v>
      </c>
      <c r="P8346" s="5" t="str">
        <f t="shared" si="261"/>
        <v>May</v>
      </c>
    </row>
    <row r="8347" spans="2:16" ht="14.25" customHeight="1" x14ac:dyDescent="0.4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c r="O8347" s="5">
        <f t="shared" si="260"/>
        <v>2021</v>
      </c>
      <c r="P8347" s="5" t="str">
        <f t="shared" si="261"/>
        <v>May</v>
      </c>
    </row>
    <row r="8348" spans="2:16" ht="14.25" customHeight="1" x14ac:dyDescent="0.4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c r="O8348" s="5">
        <f t="shared" si="260"/>
        <v>2021</v>
      </c>
      <c r="P8348" s="5" t="str">
        <f t="shared" si="261"/>
        <v>May</v>
      </c>
    </row>
    <row r="8349" spans="2:16" ht="14.25" customHeight="1" x14ac:dyDescent="0.4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c r="O8349" s="5">
        <f t="shared" si="260"/>
        <v>2021</v>
      </c>
      <c r="P8349" s="5" t="str">
        <f t="shared" si="261"/>
        <v>May</v>
      </c>
    </row>
    <row r="8350" spans="2:16" ht="14.25" customHeight="1" x14ac:dyDescent="0.4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c r="O8350" s="5">
        <f t="shared" si="260"/>
        <v>2021</v>
      </c>
      <c r="P8350" s="5" t="str">
        <f t="shared" si="261"/>
        <v>May</v>
      </c>
    </row>
    <row r="8351" spans="2:16" ht="14.25" customHeight="1" x14ac:dyDescent="0.4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c r="O8351" s="5">
        <f t="shared" si="260"/>
        <v>2021</v>
      </c>
      <c r="P8351" s="5" t="str">
        <f t="shared" si="261"/>
        <v>May</v>
      </c>
    </row>
    <row r="8352" spans="2:16" ht="14.25" customHeight="1" x14ac:dyDescent="0.4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c r="O8352" s="5">
        <f t="shared" si="260"/>
        <v>2021</v>
      </c>
      <c r="P8352" s="5" t="str">
        <f t="shared" si="261"/>
        <v>May</v>
      </c>
    </row>
    <row r="8353" spans="2:16" ht="14.25" customHeight="1" x14ac:dyDescent="0.4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c r="O8353" s="5">
        <f t="shared" si="260"/>
        <v>2021</v>
      </c>
      <c r="P8353" s="5" t="str">
        <f t="shared" si="261"/>
        <v>May</v>
      </c>
    </row>
    <row r="8354" spans="2:16" ht="14.25" customHeight="1" x14ac:dyDescent="0.4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c r="O8354" s="5">
        <f t="shared" si="260"/>
        <v>2021</v>
      </c>
      <c r="P8354" s="5" t="str">
        <f t="shared" si="261"/>
        <v>May</v>
      </c>
    </row>
    <row r="8355" spans="2:16" ht="14.25" customHeight="1" x14ac:dyDescent="0.4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c r="O8355" s="5">
        <f t="shared" si="260"/>
        <v>2021</v>
      </c>
      <c r="P8355" s="5" t="str">
        <f t="shared" si="261"/>
        <v>May</v>
      </c>
    </row>
    <row r="8356" spans="2:16" ht="14.25" customHeight="1" x14ac:dyDescent="0.4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c r="O8356" s="5">
        <f t="shared" si="260"/>
        <v>2021</v>
      </c>
      <c r="P8356" s="5" t="str">
        <f t="shared" si="261"/>
        <v>May</v>
      </c>
    </row>
    <row r="8357" spans="2:16" ht="14.25" customHeight="1" x14ac:dyDescent="0.4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c r="O8357" s="5">
        <f t="shared" si="260"/>
        <v>2021</v>
      </c>
      <c r="P8357" s="5" t="str">
        <f t="shared" si="261"/>
        <v>May</v>
      </c>
    </row>
    <row r="8358" spans="2:16" ht="14.25" customHeight="1" x14ac:dyDescent="0.4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c r="O8358" s="5">
        <f t="shared" si="260"/>
        <v>2021</v>
      </c>
      <c r="P8358" s="5" t="str">
        <f t="shared" si="261"/>
        <v>Aug</v>
      </c>
    </row>
    <row r="8359" spans="2:16" ht="14.25" customHeight="1" x14ac:dyDescent="0.4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c r="O8359" s="5">
        <f t="shared" si="260"/>
        <v>2021</v>
      </c>
      <c r="P8359" s="5" t="str">
        <f t="shared" si="261"/>
        <v>Aug</v>
      </c>
    </row>
    <row r="8360" spans="2:16" ht="14.25" customHeight="1" x14ac:dyDescent="0.4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c r="O8360" s="5">
        <f t="shared" si="260"/>
        <v>2021</v>
      </c>
      <c r="P8360" s="5" t="str">
        <f t="shared" si="261"/>
        <v>Aug</v>
      </c>
    </row>
    <row r="8361" spans="2:16" ht="14.25" customHeight="1" x14ac:dyDescent="0.4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c r="O8361" s="5">
        <f t="shared" si="260"/>
        <v>2021</v>
      </c>
      <c r="P8361" s="5" t="str">
        <f t="shared" si="261"/>
        <v>Aug</v>
      </c>
    </row>
    <row r="8362" spans="2:16" ht="14.25" customHeight="1" x14ac:dyDescent="0.4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c r="O8362" s="5">
        <f t="shared" si="260"/>
        <v>2021</v>
      </c>
      <c r="P8362" s="5" t="str">
        <f t="shared" si="261"/>
        <v>Aug</v>
      </c>
    </row>
    <row r="8363" spans="2:16" ht="14.25" customHeight="1" x14ac:dyDescent="0.4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c r="O8363" s="5">
        <f t="shared" si="260"/>
        <v>2021</v>
      </c>
      <c r="P8363" s="5" t="str">
        <f t="shared" si="261"/>
        <v>Aug</v>
      </c>
    </row>
    <row r="8364" spans="2:16" ht="14.25" customHeight="1" x14ac:dyDescent="0.4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c r="O8364" s="5">
        <f t="shared" si="260"/>
        <v>2021</v>
      </c>
      <c r="P8364" s="5" t="str">
        <f t="shared" si="261"/>
        <v>Aug</v>
      </c>
    </row>
    <row r="8365" spans="2:16" ht="14.25" customHeight="1" x14ac:dyDescent="0.4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c r="O8365" s="5">
        <f t="shared" si="260"/>
        <v>2021</v>
      </c>
      <c r="P8365" s="5" t="str">
        <f t="shared" si="261"/>
        <v>Aug</v>
      </c>
    </row>
    <row r="8366" spans="2:16" ht="14.25" customHeight="1" x14ac:dyDescent="0.4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c r="O8366" s="5">
        <f t="shared" si="260"/>
        <v>2021</v>
      </c>
      <c r="P8366" s="5" t="str">
        <f t="shared" si="261"/>
        <v>Aug</v>
      </c>
    </row>
    <row r="8367" spans="2:16" ht="14.25" customHeight="1" x14ac:dyDescent="0.4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c r="O8367" s="5">
        <f t="shared" si="260"/>
        <v>2021</v>
      </c>
      <c r="P8367" s="5" t="str">
        <f t="shared" si="261"/>
        <v>Aug</v>
      </c>
    </row>
    <row r="8368" spans="2:16" ht="14.25" customHeight="1" x14ac:dyDescent="0.4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c r="O8368" s="5">
        <f t="shared" si="260"/>
        <v>2021</v>
      </c>
      <c r="P8368" s="5" t="str">
        <f t="shared" si="261"/>
        <v>Aug</v>
      </c>
    </row>
    <row r="8369" spans="2:16" ht="14.25" customHeight="1" x14ac:dyDescent="0.4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c r="O8369" s="5">
        <f t="shared" si="260"/>
        <v>2021</v>
      </c>
      <c r="P8369" s="5" t="str">
        <f t="shared" si="261"/>
        <v>Aug</v>
      </c>
    </row>
    <row r="8370" spans="2:16" ht="14.25" customHeight="1" x14ac:dyDescent="0.4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c r="O8370" s="5">
        <f t="shared" si="260"/>
        <v>2021</v>
      </c>
      <c r="P8370" s="5" t="str">
        <f t="shared" si="261"/>
        <v>Aug</v>
      </c>
    </row>
    <row r="8371" spans="2:16" ht="14.25" customHeight="1" x14ac:dyDescent="0.4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c r="O8371" s="5">
        <f t="shared" si="260"/>
        <v>2021</v>
      </c>
      <c r="P8371" s="5" t="str">
        <f t="shared" si="261"/>
        <v>Aug</v>
      </c>
    </row>
    <row r="8372" spans="2:16" ht="14.25" customHeight="1" x14ac:dyDescent="0.4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c r="O8372" s="5">
        <f t="shared" si="260"/>
        <v>2021</v>
      </c>
      <c r="P8372" s="5" t="str">
        <f t="shared" si="261"/>
        <v>Aug</v>
      </c>
    </row>
    <row r="8373" spans="2:16" ht="14.25" customHeight="1" x14ac:dyDescent="0.4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c r="O8373" s="5">
        <f t="shared" si="260"/>
        <v>2021</v>
      </c>
      <c r="P8373" s="5" t="str">
        <f t="shared" si="261"/>
        <v>Aug</v>
      </c>
    </row>
    <row r="8374" spans="2:16" ht="14.25" customHeight="1" x14ac:dyDescent="0.4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c r="O8374" s="5">
        <f t="shared" si="260"/>
        <v>2021</v>
      </c>
      <c r="P8374" s="5" t="str">
        <f t="shared" si="261"/>
        <v>Aug</v>
      </c>
    </row>
    <row r="8375" spans="2:16" ht="14.25" customHeight="1" x14ac:dyDescent="0.4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c r="O8375" s="5">
        <f t="shared" si="260"/>
        <v>2021</v>
      </c>
      <c r="P8375" s="5" t="str">
        <f t="shared" si="261"/>
        <v>Aug</v>
      </c>
    </row>
    <row r="8376" spans="2:16" ht="14.25" customHeight="1" x14ac:dyDescent="0.4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c r="O8376" s="5">
        <f t="shared" si="260"/>
        <v>2021</v>
      </c>
      <c r="P8376" s="5" t="str">
        <f t="shared" si="261"/>
        <v>Aug</v>
      </c>
    </row>
    <row r="8377" spans="2:16" ht="14.25" customHeight="1" x14ac:dyDescent="0.4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c r="O8377" s="5">
        <f t="shared" si="260"/>
        <v>2021</v>
      </c>
      <c r="P8377" s="5" t="str">
        <f t="shared" si="261"/>
        <v>Aug</v>
      </c>
    </row>
    <row r="8378" spans="2:16" ht="14.25" customHeight="1" x14ac:dyDescent="0.4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c r="O8378" s="5">
        <f t="shared" si="260"/>
        <v>2021</v>
      </c>
      <c r="P8378" s="5" t="str">
        <f t="shared" si="261"/>
        <v>Aug</v>
      </c>
    </row>
    <row r="8379" spans="2:16" ht="14.25" customHeight="1" x14ac:dyDescent="0.4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c r="O8379" s="5">
        <f t="shared" si="260"/>
        <v>2021</v>
      </c>
      <c r="P8379" s="5" t="str">
        <f t="shared" si="261"/>
        <v>Aug</v>
      </c>
    </row>
    <row r="8380" spans="2:16" ht="14.25" customHeight="1" x14ac:dyDescent="0.4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c r="O8380" s="5">
        <f t="shared" si="260"/>
        <v>2021</v>
      </c>
      <c r="P8380" s="5" t="str">
        <f t="shared" si="261"/>
        <v>Aug</v>
      </c>
    </row>
    <row r="8381" spans="2:16" ht="14.25" customHeight="1" x14ac:dyDescent="0.4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c r="O8381" s="5">
        <f t="shared" si="260"/>
        <v>2021</v>
      </c>
      <c r="P8381" s="5" t="str">
        <f t="shared" si="261"/>
        <v>Aug</v>
      </c>
    </row>
    <row r="8382" spans="2:16" ht="14.25" customHeight="1" x14ac:dyDescent="0.4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c r="O8382" s="5">
        <f t="shared" si="260"/>
        <v>2021</v>
      </c>
      <c r="P8382" s="5" t="str">
        <f t="shared" si="261"/>
        <v>Aug</v>
      </c>
    </row>
    <row r="8383" spans="2:16" ht="14.25" customHeight="1" x14ac:dyDescent="0.4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c r="O8383" s="5">
        <f t="shared" si="260"/>
        <v>2021</v>
      </c>
      <c r="P8383" s="5" t="str">
        <f t="shared" si="261"/>
        <v>Aug</v>
      </c>
    </row>
    <row r="8384" spans="2:16" ht="14.25" customHeight="1" x14ac:dyDescent="0.4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c r="O8384" s="5">
        <f t="shared" si="260"/>
        <v>2021</v>
      </c>
      <c r="P8384" s="5" t="str">
        <f t="shared" si="261"/>
        <v>Aug</v>
      </c>
    </row>
    <row r="8385" spans="2:16" ht="14.25" customHeight="1" x14ac:dyDescent="0.4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c r="O8385" s="5">
        <f t="shared" si="260"/>
        <v>2021</v>
      </c>
      <c r="P8385" s="5" t="str">
        <f t="shared" si="261"/>
        <v>Sep</v>
      </c>
    </row>
    <row r="8386" spans="2:16" ht="14.25" customHeight="1" x14ac:dyDescent="0.4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c r="O8386" s="5">
        <f t="shared" si="260"/>
        <v>2021</v>
      </c>
      <c r="P8386" s="5" t="str">
        <f t="shared" si="261"/>
        <v>Sep</v>
      </c>
    </row>
    <row r="8387" spans="2:16" ht="14.25" customHeight="1" x14ac:dyDescent="0.4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c r="O8387" s="5">
        <f t="shared" si="260"/>
        <v>2021</v>
      </c>
      <c r="P8387" s="5" t="str">
        <f t="shared" si="261"/>
        <v>Sep</v>
      </c>
    </row>
    <row r="8388" spans="2:16" ht="14.25" customHeight="1" x14ac:dyDescent="0.4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c r="O8388" s="5">
        <f t="shared" si="260"/>
        <v>2021</v>
      </c>
      <c r="P8388" s="5" t="str">
        <f t="shared" si="261"/>
        <v>Sep</v>
      </c>
    </row>
    <row r="8389" spans="2:16" ht="14.25" customHeight="1" x14ac:dyDescent="0.4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c r="O8389" s="5">
        <f t="shared" si="260"/>
        <v>2021</v>
      </c>
      <c r="P8389" s="5" t="str">
        <f t="shared" si="261"/>
        <v>Sep</v>
      </c>
    </row>
    <row r="8390" spans="2:16" ht="14.25" customHeight="1" x14ac:dyDescent="0.4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c r="O8390" s="5">
        <f t="shared" si="260"/>
        <v>2021</v>
      </c>
      <c r="P8390" s="5" t="str">
        <f t="shared" si="261"/>
        <v>Sep</v>
      </c>
    </row>
    <row r="8391" spans="2:16" ht="14.25" customHeight="1" x14ac:dyDescent="0.4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c r="O8391" s="5">
        <f t="shared" ref="O8391:O8454" si="262">YEAR(D8391)</f>
        <v>2021</v>
      </c>
      <c r="P8391" s="5" t="str">
        <f t="shared" ref="P8391:P8454" si="263">TEXT(D8391, "mmm")</f>
        <v>Sep</v>
      </c>
    </row>
    <row r="8392" spans="2:16" ht="14.25" customHeight="1" x14ac:dyDescent="0.4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c r="O8392" s="5">
        <f t="shared" si="262"/>
        <v>2021</v>
      </c>
      <c r="P8392" s="5" t="str">
        <f t="shared" si="263"/>
        <v>Sep</v>
      </c>
    </row>
    <row r="8393" spans="2:16" ht="14.25" customHeight="1" x14ac:dyDescent="0.4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c r="O8393" s="5">
        <f t="shared" si="262"/>
        <v>2021</v>
      </c>
      <c r="P8393" s="5" t="str">
        <f t="shared" si="263"/>
        <v>Sep</v>
      </c>
    </row>
    <row r="8394" spans="2:16" ht="14.25" customHeight="1" x14ac:dyDescent="0.4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c r="O8394" s="5">
        <f t="shared" si="262"/>
        <v>2021</v>
      </c>
      <c r="P8394" s="5" t="str">
        <f t="shared" si="263"/>
        <v>Sep</v>
      </c>
    </row>
    <row r="8395" spans="2:16" ht="14.25" customHeight="1" x14ac:dyDescent="0.4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c r="O8395" s="5">
        <f t="shared" si="262"/>
        <v>2021</v>
      </c>
      <c r="P8395" s="5" t="str">
        <f t="shared" si="263"/>
        <v>Sep</v>
      </c>
    </row>
    <row r="8396" spans="2:16" ht="14.25" customHeight="1" x14ac:dyDescent="0.4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c r="O8396" s="5">
        <f t="shared" si="262"/>
        <v>2021</v>
      </c>
      <c r="P8396" s="5" t="str">
        <f t="shared" si="263"/>
        <v>Sep</v>
      </c>
    </row>
    <row r="8397" spans="2:16" ht="14.25" customHeight="1" x14ac:dyDescent="0.4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c r="O8397" s="5">
        <f t="shared" si="262"/>
        <v>2021</v>
      </c>
      <c r="P8397" s="5" t="str">
        <f t="shared" si="263"/>
        <v>Sep</v>
      </c>
    </row>
    <row r="8398" spans="2:16" ht="14.25" customHeight="1" x14ac:dyDescent="0.4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c r="O8398" s="5">
        <f t="shared" si="262"/>
        <v>2021</v>
      </c>
      <c r="P8398" s="5" t="str">
        <f t="shared" si="263"/>
        <v>Sep</v>
      </c>
    </row>
    <row r="8399" spans="2:16" ht="14.25" customHeight="1" x14ac:dyDescent="0.4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c r="O8399" s="5">
        <f t="shared" si="262"/>
        <v>2021</v>
      </c>
      <c r="P8399" s="5" t="str">
        <f t="shared" si="263"/>
        <v>Sep</v>
      </c>
    </row>
    <row r="8400" spans="2:16" ht="14.25" customHeight="1" x14ac:dyDescent="0.4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c r="O8400" s="5">
        <f t="shared" si="262"/>
        <v>2021</v>
      </c>
      <c r="P8400" s="5" t="str">
        <f t="shared" si="263"/>
        <v>Sep</v>
      </c>
    </row>
    <row r="8401" spans="2:16" ht="14.25" customHeight="1" x14ac:dyDescent="0.4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c r="O8401" s="5">
        <f t="shared" si="262"/>
        <v>2021</v>
      </c>
      <c r="P8401" s="5" t="str">
        <f t="shared" si="263"/>
        <v>Sep</v>
      </c>
    </row>
    <row r="8402" spans="2:16" ht="14.25" customHeight="1" x14ac:dyDescent="0.4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c r="O8402" s="5">
        <f t="shared" si="262"/>
        <v>2021</v>
      </c>
      <c r="P8402" s="5" t="str">
        <f t="shared" si="263"/>
        <v>Sep</v>
      </c>
    </row>
    <row r="8403" spans="2:16" ht="14.25" customHeight="1" x14ac:dyDescent="0.4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c r="O8403" s="5">
        <f t="shared" si="262"/>
        <v>2021</v>
      </c>
      <c r="P8403" s="5" t="str">
        <f t="shared" si="263"/>
        <v>Sep</v>
      </c>
    </row>
    <row r="8404" spans="2:16" ht="14.25" customHeight="1" x14ac:dyDescent="0.4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c r="O8404" s="5">
        <f t="shared" si="262"/>
        <v>2021</v>
      </c>
      <c r="P8404" s="5" t="str">
        <f t="shared" si="263"/>
        <v>Sep</v>
      </c>
    </row>
    <row r="8405" spans="2:16" ht="14.25" customHeight="1" x14ac:dyDescent="0.4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c r="O8405" s="5">
        <f t="shared" si="262"/>
        <v>2021</v>
      </c>
      <c r="P8405" s="5" t="str">
        <f t="shared" si="263"/>
        <v>Sep</v>
      </c>
    </row>
    <row r="8406" spans="2:16" ht="14.25" customHeight="1" x14ac:dyDescent="0.4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c r="O8406" s="5">
        <f t="shared" si="262"/>
        <v>2021</v>
      </c>
      <c r="P8406" s="5" t="str">
        <f t="shared" si="263"/>
        <v>Sep</v>
      </c>
    </row>
    <row r="8407" spans="2:16" ht="14.25" customHeight="1" x14ac:dyDescent="0.4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c r="O8407" s="5">
        <f t="shared" si="262"/>
        <v>2021</v>
      </c>
      <c r="P8407" s="5" t="str">
        <f t="shared" si="263"/>
        <v>Sep</v>
      </c>
    </row>
    <row r="8408" spans="2:16" ht="14.25" customHeight="1" x14ac:dyDescent="0.4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c r="O8408" s="5">
        <f t="shared" si="262"/>
        <v>2021</v>
      </c>
      <c r="P8408" s="5" t="str">
        <f t="shared" si="263"/>
        <v>Sep</v>
      </c>
    </row>
    <row r="8409" spans="2:16" ht="14.25" customHeight="1" x14ac:dyDescent="0.4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c r="O8409" s="5">
        <f t="shared" si="262"/>
        <v>2021</v>
      </c>
      <c r="P8409" s="5" t="str">
        <f t="shared" si="263"/>
        <v>Sep</v>
      </c>
    </row>
    <row r="8410" spans="2:16" ht="14.25" customHeight="1" x14ac:dyDescent="0.4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c r="O8410" s="5">
        <f t="shared" si="262"/>
        <v>2021</v>
      </c>
      <c r="P8410" s="5" t="str">
        <f t="shared" si="263"/>
        <v>Sep</v>
      </c>
    </row>
    <row r="8411" spans="2:16" ht="14.25" customHeight="1" x14ac:dyDescent="0.4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c r="O8411" s="5">
        <f t="shared" si="262"/>
        <v>2021</v>
      </c>
      <c r="P8411" s="5" t="str">
        <f t="shared" si="263"/>
        <v>Sep</v>
      </c>
    </row>
    <row r="8412" spans="2:16" ht="14.25" customHeight="1" x14ac:dyDescent="0.4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c r="O8412" s="5">
        <f t="shared" si="262"/>
        <v>2021</v>
      </c>
      <c r="P8412" s="5" t="str">
        <f t="shared" si="263"/>
        <v>Sep</v>
      </c>
    </row>
    <row r="8413" spans="2:16" ht="14.25" customHeight="1" x14ac:dyDescent="0.4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c r="O8413" s="5">
        <f t="shared" si="262"/>
        <v>2021</v>
      </c>
      <c r="P8413" s="5" t="str">
        <f t="shared" si="263"/>
        <v>Sep</v>
      </c>
    </row>
    <row r="8414" spans="2:16" ht="14.25" customHeight="1" x14ac:dyDescent="0.4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c r="O8414" s="5">
        <f t="shared" si="262"/>
        <v>2021</v>
      </c>
      <c r="P8414" s="5" t="str">
        <f t="shared" si="263"/>
        <v>Sep</v>
      </c>
    </row>
    <row r="8415" spans="2:16" ht="14.25" customHeight="1" x14ac:dyDescent="0.4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c r="O8415" s="5">
        <f t="shared" si="262"/>
        <v>2021</v>
      </c>
      <c r="P8415" s="5" t="str">
        <f t="shared" si="263"/>
        <v>Oct</v>
      </c>
    </row>
    <row r="8416" spans="2:16" ht="14.25" customHeight="1" x14ac:dyDescent="0.4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c r="O8416" s="5">
        <f t="shared" si="262"/>
        <v>2021</v>
      </c>
      <c r="P8416" s="5" t="str">
        <f t="shared" si="263"/>
        <v>Oct</v>
      </c>
    </row>
    <row r="8417" spans="2:16" ht="14.25" customHeight="1" x14ac:dyDescent="0.4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c r="O8417" s="5">
        <f t="shared" si="262"/>
        <v>2021</v>
      </c>
      <c r="P8417" s="5" t="str">
        <f t="shared" si="263"/>
        <v>Oct</v>
      </c>
    </row>
    <row r="8418" spans="2:16" ht="14.25" customHeight="1" x14ac:dyDescent="0.4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c r="O8418" s="5">
        <f t="shared" si="262"/>
        <v>2021</v>
      </c>
      <c r="P8418" s="5" t="str">
        <f t="shared" si="263"/>
        <v>Oct</v>
      </c>
    </row>
    <row r="8419" spans="2:16" ht="14.25" customHeight="1" x14ac:dyDescent="0.4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c r="O8419" s="5">
        <f t="shared" si="262"/>
        <v>2021</v>
      </c>
      <c r="P8419" s="5" t="str">
        <f t="shared" si="263"/>
        <v>Oct</v>
      </c>
    </row>
    <row r="8420" spans="2:16" ht="14.25" customHeight="1" x14ac:dyDescent="0.4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c r="O8420" s="5">
        <f t="shared" si="262"/>
        <v>2021</v>
      </c>
      <c r="P8420" s="5" t="str">
        <f t="shared" si="263"/>
        <v>Oct</v>
      </c>
    </row>
    <row r="8421" spans="2:16" ht="14.25" customHeight="1" x14ac:dyDescent="0.4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c r="O8421" s="5">
        <f t="shared" si="262"/>
        <v>2021</v>
      </c>
      <c r="P8421" s="5" t="str">
        <f t="shared" si="263"/>
        <v>Oct</v>
      </c>
    </row>
    <row r="8422" spans="2:16" ht="14.25" customHeight="1" x14ac:dyDescent="0.4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c r="O8422" s="5">
        <f t="shared" si="262"/>
        <v>2021</v>
      </c>
      <c r="P8422" s="5" t="str">
        <f t="shared" si="263"/>
        <v>Oct</v>
      </c>
    </row>
    <row r="8423" spans="2:16" ht="14.25" customHeight="1" x14ac:dyDescent="0.4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c r="O8423" s="5">
        <f t="shared" si="262"/>
        <v>2021</v>
      </c>
      <c r="P8423" s="5" t="str">
        <f t="shared" si="263"/>
        <v>Oct</v>
      </c>
    </row>
    <row r="8424" spans="2:16" ht="14.25" customHeight="1" x14ac:dyDescent="0.4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c r="O8424" s="5">
        <f t="shared" si="262"/>
        <v>2021</v>
      </c>
      <c r="P8424" s="5" t="str">
        <f t="shared" si="263"/>
        <v>Oct</v>
      </c>
    </row>
    <row r="8425" spans="2:16" ht="14.25" customHeight="1" x14ac:dyDescent="0.4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c r="O8425" s="5">
        <f t="shared" si="262"/>
        <v>2021</v>
      </c>
      <c r="P8425" s="5" t="str">
        <f t="shared" si="263"/>
        <v>Oct</v>
      </c>
    </row>
    <row r="8426" spans="2:16" ht="14.25" customHeight="1" x14ac:dyDescent="0.4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c r="O8426" s="5">
        <f t="shared" si="262"/>
        <v>2021</v>
      </c>
      <c r="P8426" s="5" t="str">
        <f t="shared" si="263"/>
        <v>Oct</v>
      </c>
    </row>
    <row r="8427" spans="2:16" ht="14.25" customHeight="1" x14ac:dyDescent="0.4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c r="O8427" s="5">
        <f t="shared" si="262"/>
        <v>2021</v>
      </c>
      <c r="P8427" s="5" t="str">
        <f t="shared" si="263"/>
        <v>Oct</v>
      </c>
    </row>
    <row r="8428" spans="2:16" ht="14.25" customHeight="1" x14ac:dyDescent="0.4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c r="O8428" s="5">
        <f t="shared" si="262"/>
        <v>2021</v>
      </c>
      <c r="P8428" s="5" t="str">
        <f t="shared" si="263"/>
        <v>Oct</v>
      </c>
    </row>
    <row r="8429" spans="2:16" ht="14.25" customHeight="1" x14ac:dyDescent="0.4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c r="O8429" s="5">
        <f t="shared" si="262"/>
        <v>2021</v>
      </c>
      <c r="P8429" s="5" t="str">
        <f t="shared" si="263"/>
        <v>Oct</v>
      </c>
    </row>
    <row r="8430" spans="2:16" ht="14.25" customHeight="1" x14ac:dyDescent="0.4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c r="O8430" s="5">
        <f t="shared" si="262"/>
        <v>2021</v>
      </c>
      <c r="P8430" s="5" t="str">
        <f t="shared" si="263"/>
        <v>Feb</v>
      </c>
    </row>
    <row r="8431" spans="2:16" ht="14.25" customHeight="1" x14ac:dyDescent="0.4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c r="O8431" s="5">
        <f t="shared" si="262"/>
        <v>2021</v>
      </c>
      <c r="P8431" s="5" t="str">
        <f t="shared" si="263"/>
        <v>Feb</v>
      </c>
    </row>
    <row r="8432" spans="2:16" ht="14.25" customHeight="1" x14ac:dyDescent="0.4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c r="O8432" s="5">
        <f t="shared" si="262"/>
        <v>2021</v>
      </c>
      <c r="P8432" s="5" t="str">
        <f t="shared" si="263"/>
        <v>Feb</v>
      </c>
    </row>
    <row r="8433" spans="2:16" ht="14.25" customHeight="1" x14ac:dyDescent="0.4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c r="O8433" s="5">
        <f t="shared" si="262"/>
        <v>2021</v>
      </c>
      <c r="P8433" s="5" t="str">
        <f t="shared" si="263"/>
        <v>Mar</v>
      </c>
    </row>
    <row r="8434" spans="2:16" ht="14.25" customHeight="1" x14ac:dyDescent="0.4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c r="O8434" s="5">
        <f t="shared" si="262"/>
        <v>2021</v>
      </c>
      <c r="P8434" s="5" t="str">
        <f t="shared" si="263"/>
        <v>Mar</v>
      </c>
    </row>
    <row r="8435" spans="2:16" ht="14.25" customHeight="1" x14ac:dyDescent="0.4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c r="O8435" s="5">
        <f t="shared" si="262"/>
        <v>2021</v>
      </c>
      <c r="P8435" s="5" t="str">
        <f t="shared" si="263"/>
        <v>Mar</v>
      </c>
    </row>
    <row r="8436" spans="2:16" ht="14.25" customHeight="1" x14ac:dyDescent="0.4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c r="O8436" s="5">
        <f t="shared" si="262"/>
        <v>2021</v>
      </c>
      <c r="P8436" s="5" t="str">
        <f t="shared" si="263"/>
        <v>Mar</v>
      </c>
    </row>
    <row r="8437" spans="2:16" ht="14.25" customHeight="1" x14ac:dyDescent="0.4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c r="O8437" s="5">
        <f t="shared" si="262"/>
        <v>2021</v>
      </c>
      <c r="P8437" s="5" t="str">
        <f t="shared" si="263"/>
        <v>Mar</v>
      </c>
    </row>
    <row r="8438" spans="2:16" ht="14.25" customHeight="1" x14ac:dyDescent="0.4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c r="O8438" s="5">
        <f t="shared" si="262"/>
        <v>2021</v>
      </c>
      <c r="P8438" s="5" t="str">
        <f t="shared" si="263"/>
        <v>Mar</v>
      </c>
    </row>
    <row r="8439" spans="2:16" ht="14.25" customHeight="1" x14ac:dyDescent="0.4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c r="O8439" s="5">
        <f t="shared" si="262"/>
        <v>2021</v>
      </c>
      <c r="P8439" s="5" t="str">
        <f t="shared" si="263"/>
        <v>Apr</v>
      </c>
    </row>
    <row r="8440" spans="2:16" ht="14.25" customHeight="1" x14ac:dyDescent="0.4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c r="O8440" s="5">
        <f t="shared" si="262"/>
        <v>2021</v>
      </c>
      <c r="P8440" s="5" t="str">
        <f t="shared" si="263"/>
        <v>Apr</v>
      </c>
    </row>
    <row r="8441" spans="2:16" ht="14.25" customHeight="1" x14ac:dyDescent="0.4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c r="O8441" s="5">
        <f t="shared" si="262"/>
        <v>2021</v>
      </c>
      <c r="P8441" s="5" t="str">
        <f t="shared" si="263"/>
        <v>Apr</v>
      </c>
    </row>
    <row r="8442" spans="2:16" ht="14.25" customHeight="1" x14ac:dyDescent="0.4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c r="O8442" s="5">
        <f t="shared" si="262"/>
        <v>2021</v>
      </c>
      <c r="P8442" s="5" t="str">
        <f t="shared" si="263"/>
        <v>Apr</v>
      </c>
    </row>
    <row r="8443" spans="2:16" ht="14.25" customHeight="1" x14ac:dyDescent="0.4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c r="O8443" s="5">
        <f t="shared" si="262"/>
        <v>2021</v>
      </c>
      <c r="P8443" s="5" t="str">
        <f t="shared" si="263"/>
        <v>Apr</v>
      </c>
    </row>
    <row r="8444" spans="2:16" ht="14.25" customHeight="1" x14ac:dyDescent="0.4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c r="O8444" s="5">
        <f t="shared" si="262"/>
        <v>2021</v>
      </c>
      <c r="P8444" s="5" t="str">
        <f t="shared" si="263"/>
        <v>Apr</v>
      </c>
    </row>
    <row r="8445" spans="2:16" ht="14.25" customHeight="1" x14ac:dyDescent="0.4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c r="O8445" s="5">
        <f t="shared" si="262"/>
        <v>2021</v>
      </c>
      <c r="P8445" s="5" t="str">
        <f t="shared" si="263"/>
        <v>May</v>
      </c>
    </row>
    <row r="8446" spans="2:16" ht="14.25" customHeight="1" x14ac:dyDescent="0.4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c r="O8446" s="5">
        <f t="shared" si="262"/>
        <v>2021</v>
      </c>
      <c r="P8446" s="5" t="str">
        <f t="shared" si="263"/>
        <v>May</v>
      </c>
    </row>
    <row r="8447" spans="2:16" ht="14.25" customHeight="1" x14ac:dyDescent="0.4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c r="O8447" s="5">
        <f t="shared" si="262"/>
        <v>2021</v>
      </c>
      <c r="P8447" s="5" t="str">
        <f t="shared" si="263"/>
        <v>May</v>
      </c>
    </row>
    <row r="8448" spans="2:16" ht="14.25" customHeight="1" x14ac:dyDescent="0.4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c r="O8448" s="5">
        <f t="shared" si="262"/>
        <v>2021</v>
      </c>
      <c r="P8448" s="5" t="str">
        <f t="shared" si="263"/>
        <v>May</v>
      </c>
    </row>
    <row r="8449" spans="2:16" ht="14.25" customHeight="1" x14ac:dyDescent="0.4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c r="O8449" s="5">
        <f t="shared" si="262"/>
        <v>2021</v>
      </c>
      <c r="P8449" s="5" t="str">
        <f t="shared" si="263"/>
        <v>May</v>
      </c>
    </row>
    <row r="8450" spans="2:16" ht="14.25" customHeight="1" x14ac:dyDescent="0.4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c r="O8450" s="5">
        <f t="shared" si="262"/>
        <v>2021</v>
      </c>
      <c r="P8450" s="5" t="str">
        <f t="shared" si="263"/>
        <v>May</v>
      </c>
    </row>
    <row r="8451" spans="2:16" ht="14.25" customHeight="1" x14ac:dyDescent="0.4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c r="O8451" s="5">
        <f t="shared" si="262"/>
        <v>2021</v>
      </c>
      <c r="P8451" s="5" t="str">
        <f t="shared" si="263"/>
        <v>Jun</v>
      </c>
    </row>
    <row r="8452" spans="2:16" ht="14.25" customHeight="1" x14ac:dyDescent="0.4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c r="O8452" s="5">
        <f t="shared" si="262"/>
        <v>2021</v>
      </c>
      <c r="P8452" s="5" t="str">
        <f t="shared" si="263"/>
        <v>Jun</v>
      </c>
    </row>
    <row r="8453" spans="2:16" ht="14.25" customHeight="1" x14ac:dyDescent="0.4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c r="O8453" s="5">
        <f t="shared" si="262"/>
        <v>2021</v>
      </c>
      <c r="P8453" s="5" t="str">
        <f t="shared" si="263"/>
        <v>Jun</v>
      </c>
    </row>
    <row r="8454" spans="2:16" ht="14.25" customHeight="1" x14ac:dyDescent="0.4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c r="O8454" s="5">
        <f t="shared" si="262"/>
        <v>2021</v>
      </c>
      <c r="P8454" s="5" t="str">
        <f t="shared" si="263"/>
        <v>Jun</v>
      </c>
    </row>
    <row r="8455" spans="2:16" ht="14.25" customHeight="1" x14ac:dyDescent="0.4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c r="O8455" s="5">
        <f t="shared" ref="O8455:O8518" si="264">YEAR(D8455)</f>
        <v>2021</v>
      </c>
      <c r="P8455" s="5" t="str">
        <f t="shared" ref="P8455:P8518" si="265">TEXT(D8455, "mmm")</f>
        <v>Jun</v>
      </c>
    </row>
    <row r="8456" spans="2:16" ht="14.25" customHeight="1" x14ac:dyDescent="0.4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c r="O8456" s="5">
        <f t="shared" si="264"/>
        <v>2021</v>
      </c>
      <c r="P8456" s="5" t="str">
        <f t="shared" si="265"/>
        <v>Jun</v>
      </c>
    </row>
    <row r="8457" spans="2:16" ht="14.25" customHeight="1" x14ac:dyDescent="0.4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c r="O8457" s="5">
        <f t="shared" si="264"/>
        <v>2021</v>
      </c>
      <c r="P8457" s="5" t="str">
        <f t="shared" si="265"/>
        <v>Jul</v>
      </c>
    </row>
    <row r="8458" spans="2:16" ht="14.25" customHeight="1" x14ac:dyDescent="0.4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c r="O8458" s="5">
        <f t="shared" si="264"/>
        <v>2021</v>
      </c>
      <c r="P8458" s="5" t="str">
        <f t="shared" si="265"/>
        <v>Jul</v>
      </c>
    </row>
    <row r="8459" spans="2:16" ht="14.25" customHeight="1" x14ac:dyDescent="0.4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c r="O8459" s="5">
        <f t="shared" si="264"/>
        <v>2021</v>
      </c>
      <c r="P8459" s="5" t="str">
        <f t="shared" si="265"/>
        <v>Jul</v>
      </c>
    </row>
    <row r="8460" spans="2:16" ht="14.25" customHeight="1" x14ac:dyDescent="0.4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c r="O8460" s="5">
        <f t="shared" si="264"/>
        <v>2021</v>
      </c>
      <c r="P8460" s="5" t="str">
        <f t="shared" si="265"/>
        <v>Jul</v>
      </c>
    </row>
    <row r="8461" spans="2:16" ht="14.25" customHeight="1" x14ac:dyDescent="0.4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c r="O8461" s="5">
        <f t="shared" si="264"/>
        <v>2021</v>
      </c>
      <c r="P8461" s="5" t="str">
        <f t="shared" si="265"/>
        <v>Jul</v>
      </c>
    </row>
    <row r="8462" spans="2:16" ht="14.25" customHeight="1" x14ac:dyDescent="0.4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c r="O8462" s="5">
        <f t="shared" si="264"/>
        <v>2021</v>
      </c>
      <c r="P8462" s="5" t="str">
        <f t="shared" si="265"/>
        <v>Jul</v>
      </c>
    </row>
    <row r="8463" spans="2:16" ht="14.25" customHeight="1" x14ac:dyDescent="0.4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c r="O8463" s="5">
        <f t="shared" si="264"/>
        <v>2021</v>
      </c>
      <c r="P8463" s="5" t="str">
        <f t="shared" si="265"/>
        <v>Aug</v>
      </c>
    </row>
    <row r="8464" spans="2:16" ht="14.25" customHeight="1" x14ac:dyDescent="0.4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c r="O8464" s="5">
        <f t="shared" si="264"/>
        <v>2021</v>
      </c>
      <c r="P8464" s="5" t="str">
        <f t="shared" si="265"/>
        <v>Aug</v>
      </c>
    </row>
    <row r="8465" spans="2:16" ht="14.25" customHeight="1" x14ac:dyDescent="0.4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c r="O8465" s="5">
        <f t="shared" si="264"/>
        <v>2021</v>
      </c>
      <c r="P8465" s="5" t="str">
        <f t="shared" si="265"/>
        <v>Aug</v>
      </c>
    </row>
    <row r="8466" spans="2:16" ht="14.25" customHeight="1" x14ac:dyDescent="0.4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c r="O8466" s="5">
        <f t="shared" si="264"/>
        <v>2021</v>
      </c>
      <c r="P8466" s="5" t="str">
        <f t="shared" si="265"/>
        <v>Aug</v>
      </c>
    </row>
    <row r="8467" spans="2:16" ht="14.25" customHeight="1" x14ac:dyDescent="0.4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c r="O8467" s="5">
        <f t="shared" si="264"/>
        <v>2021</v>
      </c>
      <c r="P8467" s="5" t="str">
        <f t="shared" si="265"/>
        <v>Aug</v>
      </c>
    </row>
    <row r="8468" spans="2:16" ht="14.25" customHeight="1" x14ac:dyDescent="0.4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c r="O8468" s="5">
        <f t="shared" si="264"/>
        <v>2021</v>
      </c>
      <c r="P8468" s="5" t="str">
        <f t="shared" si="265"/>
        <v>Aug</v>
      </c>
    </row>
    <row r="8469" spans="2:16" ht="14.25" customHeight="1" x14ac:dyDescent="0.4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c r="O8469" s="5">
        <f t="shared" si="264"/>
        <v>2021</v>
      </c>
      <c r="P8469" s="5" t="str">
        <f t="shared" si="265"/>
        <v>Sep</v>
      </c>
    </row>
    <row r="8470" spans="2:16" ht="14.25" customHeight="1" x14ac:dyDescent="0.4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c r="O8470" s="5">
        <f t="shared" si="264"/>
        <v>2021</v>
      </c>
      <c r="P8470" s="5" t="str">
        <f t="shared" si="265"/>
        <v>Sep</v>
      </c>
    </row>
    <row r="8471" spans="2:16" ht="14.25" customHeight="1" x14ac:dyDescent="0.4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c r="O8471" s="5">
        <f t="shared" si="264"/>
        <v>2021</v>
      </c>
      <c r="P8471" s="5" t="str">
        <f t="shared" si="265"/>
        <v>Sep</v>
      </c>
    </row>
    <row r="8472" spans="2:16" ht="14.25" customHeight="1" x14ac:dyDescent="0.4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c r="O8472" s="5">
        <f t="shared" si="264"/>
        <v>2021</v>
      </c>
      <c r="P8472" s="5" t="str">
        <f t="shared" si="265"/>
        <v>Sep</v>
      </c>
    </row>
    <row r="8473" spans="2:16" ht="14.25" customHeight="1" x14ac:dyDescent="0.4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c r="O8473" s="5">
        <f t="shared" si="264"/>
        <v>2021</v>
      </c>
      <c r="P8473" s="5" t="str">
        <f t="shared" si="265"/>
        <v>Sep</v>
      </c>
    </row>
    <row r="8474" spans="2:16" ht="14.25" customHeight="1" x14ac:dyDescent="0.4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c r="O8474" s="5">
        <f t="shared" si="264"/>
        <v>2021</v>
      </c>
      <c r="P8474" s="5" t="str">
        <f t="shared" si="265"/>
        <v>Sep</v>
      </c>
    </row>
    <row r="8475" spans="2:16" ht="14.25" customHeight="1" x14ac:dyDescent="0.4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c r="O8475" s="5">
        <f t="shared" si="264"/>
        <v>2021</v>
      </c>
      <c r="P8475" s="5" t="str">
        <f t="shared" si="265"/>
        <v>Oct</v>
      </c>
    </row>
    <row r="8476" spans="2:16" ht="14.25" customHeight="1" x14ac:dyDescent="0.4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c r="O8476" s="5">
        <f t="shared" si="264"/>
        <v>2021</v>
      </c>
      <c r="P8476" s="5" t="str">
        <f t="shared" si="265"/>
        <v>Oct</v>
      </c>
    </row>
    <row r="8477" spans="2:16" ht="14.25" customHeight="1" x14ac:dyDescent="0.4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c r="O8477" s="5">
        <f t="shared" si="264"/>
        <v>2021</v>
      </c>
      <c r="P8477" s="5" t="str">
        <f t="shared" si="265"/>
        <v>Oct</v>
      </c>
    </row>
    <row r="8478" spans="2:16" ht="14.25" customHeight="1" x14ac:dyDescent="0.4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c r="O8478" s="5">
        <f t="shared" si="264"/>
        <v>2021</v>
      </c>
      <c r="P8478" s="5" t="str">
        <f t="shared" si="265"/>
        <v>Oct</v>
      </c>
    </row>
    <row r="8479" spans="2:16" ht="14.25" customHeight="1" x14ac:dyDescent="0.4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c r="O8479" s="5">
        <f t="shared" si="264"/>
        <v>2021</v>
      </c>
      <c r="P8479" s="5" t="str">
        <f t="shared" si="265"/>
        <v>Oct</v>
      </c>
    </row>
    <row r="8480" spans="2:16" ht="14.25" customHeight="1" x14ac:dyDescent="0.4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c r="O8480" s="5">
        <f t="shared" si="264"/>
        <v>2021</v>
      </c>
      <c r="P8480" s="5" t="str">
        <f t="shared" si="265"/>
        <v>Oct</v>
      </c>
    </row>
    <row r="8481" spans="2:16" ht="14.25" customHeight="1" x14ac:dyDescent="0.4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c r="O8481" s="5">
        <f t="shared" si="264"/>
        <v>2021</v>
      </c>
      <c r="P8481" s="5" t="str">
        <f t="shared" si="265"/>
        <v>Nov</v>
      </c>
    </row>
    <row r="8482" spans="2:16" ht="14.25" customHeight="1" x14ac:dyDescent="0.4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c r="O8482" s="5">
        <f t="shared" si="264"/>
        <v>2021</v>
      </c>
      <c r="P8482" s="5" t="str">
        <f t="shared" si="265"/>
        <v>Nov</v>
      </c>
    </row>
    <row r="8483" spans="2:16" ht="14.25" customHeight="1" x14ac:dyDescent="0.4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c r="O8483" s="5">
        <f t="shared" si="264"/>
        <v>2021</v>
      </c>
      <c r="P8483" s="5" t="str">
        <f t="shared" si="265"/>
        <v>Nov</v>
      </c>
    </row>
    <row r="8484" spans="2:16" ht="14.25" customHeight="1" x14ac:dyDescent="0.4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c r="O8484" s="5">
        <f t="shared" si="264"/>
        <v>2021</v>
      </c>
      <c r="P8484" s="5" t="str">
        <f t="shared" si="265"/>
        <v>Nov</v>
      </c>
    </row>
    <row r="8485" spans="2:16" ht="14.25" customHeight="1" x14ac:dyDescent="0.4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c r="O8485" s="5">
        <f t="shared" si="264"/>
        <v>2021</v>
      </c>
      <c r="P8485" s="5" t="str">
        <f t="shared" si="265"/>
        <v>Nov</v>
      </c>
    </row>
    <row r="8486" spans="2:16" ht="14.25" customHeight="1" x14ac:dyDescent="0.4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c r="O8486" s="5">
        <f t="shared" si="264"/>
        <v>2021</v>
      </c>
      <c r="P8486" s="5" t="str">
        <f t="shared" si="265"/>
        <v>Nov</v>
      </c>
    </row>
    <row r="8487" spans="2:16" ht="14.25" customHeight="1" x14ac:dyDescent="0.4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c r="O8487" s="5">
        <f t="shared" si="264"/>
        <v>2021</v>
      </c>
      <c r="P8487" s="5" t="str">
        <f t="shared" si="265"/>
        <v>Dec</v>
      </c>
    </row>
    <row r="8488" spans="2:16" ht="14.25" customHeight="1" x14ac:dyDescent="0.4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c r="O8488" s="5">
        <f t="shared" si="264"/>
        <v>2021</v>
      </c>
      <c r="P8488" s="5" t="str">
        <f t="shared" si="265"/>
        <v>Dec</v>
      </c>
    </row>
    <row r="8489" spans="2:16" ht="14.25" customHeight="1" x14ac:dyDescent="0.4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c r="O8489" s="5">
        <f t="shared" si="264"/>
        <v>2021</v>
      </c>
      <c r="P8489" s="5" t="str">
        <f t="shared" si="265"/>
        <v>Dec</v>
      </c>
    </row>
    <row r="8490" spans="2:16" ht="14.25" customHeight="1" x14ac:dyDescent="0.4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c r="O8490" s="5">
        <f t="shared" si="264"/>
        <v>2021</v>
      </c>
      <c r="P8490" s="5" t="str">
        <f t="shared" si="265"/>
        <v>Dec</v>
      </c>
    </row>
    <row r="8491" spans="2:16" ht="14.25" customHeight="1" x14ac:dyDescent="0.4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c r="O8491" s="5">
        <f t="shared" si="264"/>
        <v>2021</v>
      </c>
      <c r="P8491" s="5" t="str">
        <f t="shared" si="265"/>
        <v>Dec</v>
      </c>
    </row>
    <row r="8492" spans="2:16" ht="14.25" customHeight="1" x14ac:dyDescent="0.4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c r="O8492" s="5">
        <f t="shared" si="264"/>
        <v>2021</v>
      </c>
      <c r="P8492" s="5" t="str">
        <f t="shared" si="265"/>
        <v>Dec</v>
      </c>
    </row>
    <row r="8493" spans="2:16" ht="14.25" customHeight="1" x14ac:dyDescent="0.4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c r="O8493" s="5">
        <f t="shared" si="264"/>
        <v>2021</v>
      </c>
      <c r="P8493" s="5" t="str">
        <f t="shared" si="265"/>
        <v>Jan</v>
      </c>
    </row>
    <row r="8494" spans="2:16" ht="14.25" customHeight="1" x14ac:dyDescent="0.4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c r="O8494" s="5">
        <f t="shared" si="264"/>
        <v>2021</v>
      </c>
      <c r="P8494" s="5" t="str">
        <f t="shared" si="265"/>
        <v>Jan</v>
      </c>
    </row>
    <row r="8495" spans="2:16" ht="14.25" customHeight="1" x14ac:dyDescent="0.4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c r="O8495" s="5">
        <f t="shared" si="264"/>
        <v>2021</v>
      </c>
      <c r="P8495" s="5" t="str">
        <f t="shared" si="265"/>
        <v>Jan</v>
      </c>
    </row>
    <row r="8496" spans="2:16" ht="14.25" customHeight="1" x14ac:dyDescent="0.4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c r="O8496" s="5">
        <f t="shared" si="264"/>
        <v>2021</v>
      </c>
      <c r="P8496" s="5" t="str">
        <f t="shared" si="265"/>
        <v>Jan</v>
      </c>
    </row>
    <row r="8497" spans="2:16" ht="14.25" customHeight="1" x14ac:dyDescent="0.4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c r="O8497" s="5">
        <f t="shared" si="264"/>
        <v>2021</v>
      </c>
      <c r="P8497" s="5" t="str">
        <f t="shared" si="265"/>
        <v>Jan</v>
      </c>
    </row>
    <row r="8498" spans="2:16" ht="14.25" customHeight="1" x14ac:dyDescent="0.4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c r="O8498" s="5">
        <f t="shared" si="264"/>
        <v>2021</v>
      </c>
      <c r="P8498" s="5" t="str">
        <f t="shared" si="265"/>
        <v>Jan</v>
      </c>
    </row>
    <row r="8499" spans="2:16" ht="14.25" customHeight="1" x14ac:dyDescent="0.4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c r="O8499" s="5">
        <f t="shared" si="264"/>
        <v>2021</v>
      </c>
      <c r="P8499" s="5" t="str">
        <f t="shared" si="265"/>
        <v>Feb</v>
      </c>
    </row>
    <row r="8500" spans="2:16" ht="14.25" customHeight="1" x14ac:dyDescent="0.4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c r="O8500" s="5">
        <f t="shared" si="264"/>
        <v>2021</v>
      </c>
      <c r="P8500" s="5" t="str">
        <f t="shared" si="265"/>
        <v>Feb</v>
      </c>
    </row>
    <row r="8501" spans="2:16" ht="14.25" customHeight="1" x14ac:dyDescent="0.4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c r="O8501" s="5">
        <f t="shared" si="264"/>
        <v>2021</v>
      </c>
      <c r="P8501" s="5" t="str">
        <f t="shared" si="265"/>
        <v>Feb</v>
      </c>
    </row>
    <row r="8502" spans="2:16" ht="14.25" customHeight="1" x14ac:dyDescent="0.4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c r="O8502" s="5">
        <f t="shared" si="264"/>
        <v>2021</v>
      </c>
      <c r="P8502" s="5" t="str">
        <f t="shared" si="265"/>
        <v>Feb</v>
      </c>
    </row>
    <row r="8503" spans="2:16" ht="14.25" customHeight="1" x14ac:dyDescent="0.4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c r="O8503" s="5">
        <f t="shared" si="264"/>
        <v>2021</v>
      </c>
      <c r="P8503" s="5" t="str">
        <f t="shared" si="265"/>
        <v>Feb</v>
      </c>
    </row>
    <row r="8504" spans="2:16" ht="14.25" customHeight="1" x14ac:dyDescent="0.4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c r="O8504" s="5">
        <f t="shared" si="264"/>
        <v>2021</v>
      </c>
      <c r="P8504" s="5" t="str">
        <f t="shared" si="265"/>
        <v>Feb</v>
      </c>
    </row>
    <row r="8505" spans="2:16" ht="14.25" customHeight="1" x14ac:dyDescent="0.4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c r="O8505" s="5">
        <f t="shared" si="264"/>
        <v>2021</v>
      </c>
      <c r="P8505" s="5" t="str">
        <f t="shared" si="265"/>
        <v>Mar</v>
      </c>
    </row>
    <row r="8506" spans="2:16" ht="14.25" customHeight="1" x14ac:dyDescent="0.4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c r="O8506" s="5">
        <f t="shared" si="264"/>
        <v>2021</v>
      </c>
      <c r="P8506" s="5" t="str">
        <f t="shared" si="265"/>
        <v>Mar</v>
      </c>
    </row>
    <row r="8507" spans="2:16" ht="14.25" customHeight="1" x14ac:dyDescent="0.4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c r="O8507" s="5">
        <f t="shared" si="264"/>
        <v>2021</v>
      </c>
      <c r="P8507" s="5" t="str">
        <f t="shared" si="265"/>
        <v>Mar</v>
      </c>
    </row>
    <row r="8508" spans="2:16" ht="14.25" customHeight="1" x14ac:dyDescent="0.4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c r="O8508" s="5">
        <f t="shared" si="264"/>
        <v>2021</v>
      </c>
      <c r="P8508" s="5" t="str">
        <f t="shared" si="265"/>
        <v>Mar</v>
      </c>
    </row>
    <row r="8509" spans="2:16" ht="14.25" customHeight="1" x14ac:dyDescent="0.4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c r="O8509" s="5">
        <f t="shared" si="264"/>
        <v>2021</v>
      </c>
      <c r="P8509" s="5" t="str">
        <f t="shared" si="265"/>
        <v>Mar</v>
      </c>
    </row>
    <row r="8510" spans="2:16" ht="14.25" customHeight="1" x14ac:dyDescent="0.4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c r="O8510" s="5">
        <f t="shared" si="264"/>
        <v>2021</v>
      </c>
      <c r="P8510" s="5" t="str">
        <f t="shared" si="265"/>
        <v>Mar</v>
      </c>
    </row>
    <row r="8511" spans="2:16" ht="14.25" customHeight="1" x14ac:dyDescent="0.4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c r="O8511" s="5">
        <f t="shared" si="264"/>
        <v>2021</v>
      </c>
      <c r="P8511" s="5" t="str">
        <f t="shared" si="265"/>
        <v>Apr</v>
      </c>
    </row>
    <row r="8512" spans="2:16" ht="14.25" customHeight="1" x14ac:dyDescent="0.4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c r="O8512" s="5">
        <f t="shared" si="264"/>
        <v>2021</v>
      </c>
      <c r="P8512" s="5" t="str">
        <f t="shared" si="265"/>
        <v>Apr</v>
      </c>
    </row>
    <row r="8513" spans="2:16" ht="14.25" customHeight="1" x14ac:dyDescent="0.4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c r="O8513" s="5">
        <f t="shared" si="264"/>
        <v>2021</v>
      </c>
      <c r="P8513" s="5" t="str">
        <f t="shared" si="265"/>
        <v>Apr</v>
      </c>
    </row>
    <row r="8514" spans="2:16" ht="14.25" customHeight="1" x14ac:dyDescent="0.4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c r="O8514" s="5">
        <f t="shared" si="264"/>
        <v>2021</v>
      </c>
      <c r="P8514" s="5" t="str">
        <f t="shared" si="265"/>
        <v>Apr</v>
      </c>
    </row>
    <row r="8515" spans="2:16" ht="14.25" customHeight="1" x14ac:dyDescent="0.4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c r="O8515" s="5">
        <f t="shared" si="264"/>
        <v>2021</v>
      </c>
      <c r="P8515" s="5" t="str">
        <f t="shared" si="265"/>
        <v>Apr</v>
      </c>
    </row>
    <row r="8516" spans="2:16" ht="14.25" customHeight="1" x14ac:dyDescent="0.4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c r="O8516" s="5">
        <f t="shared" si="264"/>
        <v>2021</v>
      </c>
      <c r="P8516" s="5" t="str">
        <f t="shared" si="265"/>
        <v>Apr</v>
      </c>
    </row>
    <row r="8517" spans="2:16" ht="14.25" customHeight="1" x14ac:dyDescent="0.4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c r="O8517" s="5">
        <f t="shared" si="264"/>
        <v>2021</v>
      </c>
      <c r="P8517" s="5" t="str">
        <f t="shared" si="265"/>
        <v>May</v>
      </c>
    </row>
    <row r="8518" spans="2:16" ht="14.25" customHeight="1" x14ac:dyDescent="0.4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c r="O8518" s="5">
        <f t="shared" si="264"/>
        <v>2021</v>
      </c>
      <c r="P8518" s="5" t="str">
        <f t="shared" si="265"/>
        <v>May</v>
      </c>
    </row>
    <row r="8519" spans="2:16" ht="14.25" customHeight="1" x14ac:dyDescent="0.4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c r="O8519" s="5">
        <f t="shared" ref="O8519:O8582" si="266">YEAR(D8519)</f>
        <v>2021</v>
      </c>
      <c r="P8519" s="5" t="str">
        <f t="shared" ref="P8519:P8582" si="267">TEXT(D8519, "mmm")</f>
        <v>May</v>
      </c>
    </row>
    <row r="8520" spans="2:16" ht="14.25" customHeight="1" x14ac:dyDescent="0.4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c r="O8520" s="5">
        <f t="shared" si="266"/>
        <v>2021</v>
      </c>
      <c r="P8520" s="5" t="str">
        <f t="shared" si="267"/>
        <v>May</v>
      </c>
    </row>
    <row r="8521" spans="2:16" ht="14.25" customHeight="1" x14ac:dyDescent="0.4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c r="O8521" s="5">
        <f t="shared" si="266"/>
        <v>2021</v>
      </c>
      <c r="P8521" s="5" t="str">
        <f t="shared" si="267"/>
        <v>May</v>
      </c>
    </row>
    <row r="8522" spans="2:16" ht="14.25" customHeight="1" x14ac:dyDescent="0.4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c r="O8522" s="5">
        <f t="shared" si="266"/>
        <v>2021</v>
      </c>
      <c r="P8522" s="5" t="str">
        <f t="shared" si="267"/>
        <v>May</v>
      </c>
    </row>
    <row r="8523" spans="2:16" ht="14.25" customHeight="1" x14ac:dyDescent="0.4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c r="O8523" s="5">
        <f t="shared" si="266"/>
        <v>2021</v>
      </c>
      <c r="P8523" s="5" t="str">
        <f t="shared" si="267"/>
        <v>Jun</v>
      </c>
    </row>
    <row r="8524" spans="2:16" ht="14.25" customHeight="1" x14ac:dyDescent="0.4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c r="O8524" s="5">
        <f t="shared" si="266"/>
        <v>2021</v>
      </c>
      <c r="P8524" s="5" t="str">
        <f t="shared" si="267"/>
        <v>Jun</v>
      </c>
    </row>
    <row r="8525" spans="2:16" ht="14.25" customHeight="1" x14ac:dyDescent="0.4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c r="O8525" s="5">
        <f t="shared" si="266"/>
        <v>2021</v>
      </c>
      <c r="P8525" s="5" t="str">
        <f t="shared" si="267"/>
        <v>Jun</v>
      </c>
    </row>
    <row r="8526" spans="2:16" ht="14.25" customHeight="1" x14ac:dyDescent="0.4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c r="O8526" s="5">
        <f t="shared" si="266"/>
        <v>2021</v>
      </c>
      <c r="P8526" s="5" t="str">
        <f t="shared" si="267"/>
        <v>Jun</v>
      </c>
    </row>
    <row r="8527" spans="2:16" ht="14.25" customHeight="1" x14ac:dyDescent="0.4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c r="O8527" s="5">
        <f t="shared" si="266"/>
        <v>2021</v>
      </c>
      <c r="P8527" s="5" t="str">
        <f t="shared" si="267"/>
        <v>Jun</v>
      </c>
    </row>
    <row r="8528" spans="2:16" ht="14.25" customHeight="1" x14ac:dyDescent="0.4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c r="O8528" s="5">
        <f t="shared" si="266"/>
        <v>2021</v>
      </c>
      <c r="P8528" s="5" t="str">
        <f t="shared" si="267"/>
        <v>Jun</v>
      </c>
    </row>
    <row r="8529" spans="2:16" ht="14.25" customHeight="1" x14ac:dyDescent="0.4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c r="O8529" s="5">
        <f t="shared" si="266"/>
        <v>2021</v>
      </c>
      <c r="P8529" s="5" t="str">
        <f t="shared" si="267"/>
        <v>Jul</v>
      </c>
    </row>
    <row r="8530" spans="2:16" ht="14.25" customHeight="1" x14ac:dyDescent="0.4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c r="O8530" s="5">
        <f t="shared" si="266"/>
        <v>2021</v>
      </c>
      <c r="P8530" s="5" t="str">
        <f t="shared" si="267"/>
        <v>Jul</v>
      </c>
    </row>
    <row r="8531" spans="2:16" ht="14.25" customHeight="1" x14ac:dyDescent="0.4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c r="O8531" s="5">
        <f t="shared" si="266"/>
        <v>2021</v>
      </c>
      <c r="P8531" s="5" t="str">
        <f t="shared" si="267"/>
        <v>Jul</v>
      </c>
    </row>
    <row r="8532" spans="2:16" ht="14.25" customHeight="1" x14ac:dyDescent="0.4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c r="O8532" s="5">
        <f t="shared" si="266"/>
        <v>2021</v>
      </c>
      <c r="P8532" s="5" t="str">
        <f t="shared" si="267"/>
        <v>Jul</v>
      </c>
    </row>
    <row r="8533" spans="2:16" ht="14.25" customHeight="1" x14ac:dyDescent="0.4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c r="O8533" s="5">
        <f t="shared" si="266"/>
        <v>2021</v>
      </c>
      <c r="P8533" s="5" t="str">
        <f t="shared" si="267"/>
        <v>Jul</v>
      </c>
    </row>
    <row r="8534" spans="2:16" ht="14.25" customHeight="1" x14ac:dyDescent="0.4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c r="O8534" s="5">
        <f t="shared" si="266"/>
        <v>2021</v>
      </c>
      <c r="P8534" s="5" t="str">
        <f t="shared" si="267"/>
        <v>Jul</v>
      </c>
    </row>
    <row r="8535" spans="2:16" ht="14.25" customHeight="1" x14ac:dyDescent="0.4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c r="O8535" s="5">
        <f t="shared" si="266"/>
        <v>2021</v>
      </c>
      <c r="P8535" s="5" t="str">
        <f t="shared" si="267"/>
        <v>Aug</v>
      </c>
    </row>
    <row r="8536" spans="2:16" ht="14.25" customHeight="1" x14ac:dyDescent="0.4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c r="O8536" s="5">
        <f t="shared" si="266"/>
        <v>2021</v>
      </c>
      <c r="P8536" s="5" t="str">
        <f t="shared" si="267"/>
        <v>Aug</v>
      </c>
    </row>
    <row r="8537" spans="2:16" ht="14.25" customHeight="1" x14ac:dyDescent="0.4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c r="O8537" s="5">
        <f t="shared" si="266"/>
        <v>2021</v>
      </c>
      <c r="P8537" s="5" t="str">
        <f t="shared" si="267"/>
        <v>Aug</v>
      </c>
    </row>
    <row r="8538" spans="2:16" ht="14.25" customHeight="1" x14ac:dyDescent="0.4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c r="O8538" s="5">
        <f t="shared" si="266"/>
        <v>2021</v>
      </c>
      <c r="P8538" s="5" t="str">
        <f t="shared" si="267"/>
        <v>Aug</v>
      </c>
    </row>
    <row r="8539" spans="2:16" ht="14.25" customHeight="1" x14ac:dyDescent="0.4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c r="O8539" s="5">
        <f t="shared" si="266"/>
        <v>2021</v>
      </c>
      <c r="P8539" s="5" t="str">
        <f t="shared" si="267"/>
        <v>Aug</v>
      </c>
    </row>
    <row r="8540" spans="2:16" ht="14.25" customHeight="1" x14ac:dyDescent="0.4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c r="O8540" s="5">
        <f t="shared" si="266"/>
        <v>2021</v>
      </c>
      <c r="P8540" s="5" t="str">
        <f t="shared" si="267"/>
        <v>Aug</v>
      </c>
    </row>
    <row r="8541" spans="2:16" ht="14.25" customHeight="1" x14ac:dyDescent="0.4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c r="O8541" s="5">
        <f t="shared" si="266"/>
        <v>2021</v>
      </c>
      <c r="P8541" s="5" t="str">
        <f t="shared" si="267"/>
        <v>Sep</v>
      </c>
    </row>
    <row r="8542" spans="2:16" ht="14.25" customHeight="1" x14ac:dyDescent="0.4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c r="O8542" s="5">
        <f t="shared" si="266"/>
        <v>2021</v>
      </c>
      <c r="P8542" s="5" t="str">
        <f t="shared" si="267"/>
        <v>Sep</v>
      </c>
    </row>
    <row r="8543" spans="2:16" ht="14.25" customHeight="1" x14ac:dyDescent="0.4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c r="O8543" s="5">
        <f t="shared" si="266"/>
        <v>2021</v>
      </c>
      <c r="P8543" s="5" t="str">
        <f t="shared" si="267"/>
        <v>Sep</v>
      </c>
    </row>
    <row r="8544" spans="2:16" ht="14.25" customHeight="1" x14ac:dyDescent="0.4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c r="O8544" s="5">
        <f t="shared" si="266"/>
        <v>2021</v>
      </c>
      <c r="P8544" s="5" t="str">
        <f t="shared" si="267"/>
        <v>Sep</v>
      </c>
    </row>
    <row r="8545" spans="2:16" ht="14.25" customHeight="1" x14ac:dyDescent="0.4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c r="O8545" s="5">
        <f t="shared" si="266"/>
        <v>2021</v>
      </c>
      <c r="P8545" s="5" t="str">
        <f t="shared" si="267"/>
        <v>Sep</v>
      </c>
    </row>
    <row r="8546" spans="2:16" ht="14.25" customHeight="1" x14ac:dyDescent="0.4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c r="O8546" s="5">
        <f t="shared" si="266"/>
        <v>2021</v>
      </c>
      <c r="P8546" s="5" t="str">
        <f t="shared" si="267"/>
        <v>Sep</v>
      </c>
    </row>
    <row r="8547" spans="2:16" ht="14.25" customHeight="1" x14ac:dyDescent="0.4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c r="O8547" s="5">
        <f t="shared" si="266"/>
        <v>2021</v>
      </c>
      <c r="P8547" s="5" t="str">
        <f t="shared" si="267"/>
        <v>Oct</v>
      </c>
    </row>
    <row r="8548" spans="2:16" ht="14.25" customHeight="1" x14ac:dyDescent="0.4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c r="O8548" s="5">
        <f t="shared" si="266"/>
        <v>2021</v>
      </c>
      <c r="P8548" s="5" t="str">
        <f t="shared" si="267"/>
        <v>Oct</v>
      </c>
    </row>
    <row r="8549" spans="2:16" ht="14.25" customHeight="1" x14ac:dyDescent="0.4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c r="O8549" s="5">
        <f t="shared" si="266"/>
        <v>2021</v>
      </c>
      <c r="P8549" s="5" t="str">
        <f t="shared" si="267"/>
        <v>Oct</v>
      </c>
    </row>
    <row r="8550" spans="2:16" ht="14.25" customHeight="1" x14ac:dyDescent="0.4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c r="O8550" s="5">
        <f t="shared" si="266"/>
        <v>2021</v>
      </c>
      <c r="P8550" s="5" t="str">
        <f t="shared" si="267"/>
        <v>Oct</v>
      </c>
    </row>
    <row r="8551" spans="2:16" ht="14.25" customHeight="1" x14ac:dyDescent="0.4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c r="O8551" s="5">
        <f t="shared" si="266"/>
        <v>2021</v>
      </c>
      <c r="P8551" s="5" t="str">
        <f t="shared" si="267"/>
        <v>Oct</v>
      </c>
    </row>
    <row r="8552" spans="2:16" ht="14.25" customHeight="1" x14ac:dyDescent="0.4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c r="O8552" s="5">
        <f t="shared" si="266"/>
        <v>2021</v>
      </c>
      <c r="P8552" s="5" t="str">
        <f t="shared" si="267"/>
        <v>Oct</v>
      </c>
    </row>
    <row r="8553" spans="2:16" ht="14.25" customHeight="1" x14ac:dyDescent="0.4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c r="O8553" s="5">
        <f t="shared" si="266"/>
        <v>2021</v>
      </c>
      <c r="P8553" s="5" t="str">
        <f t="shared" si="267"/>
        <v>Nov</v>
      </c>
    </row>
    <row r="8554" spans="2:16" ht="14.25" customHeight="1" x14ac:dyDescent="0.4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c r="O8554" s="5">
        <f t="shared" si="266"/>
        <v>2021</v>
      </c>
      <c r="P8554" s="5" t="str">
        <f t="shared" si="267"/>
        <v>Nov</v>
      </c>
    </row>
    <row r="8555" spans="2:16" ht="14.25" customHeight="1" x14ac:dyDescent="0.4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c r="O8555" s="5">
        <f t="shared" si="266"/>
        <v>2021</v>
      </c>
      <c r="P8555" s="5" t="str">
        <f t="shared" si="267"/>
        <v>Nov</v>
      </c>
    </row>
    <row r="8556" spans="2:16" ht="14.25" customHeight="1" x14ac:dyDescent="0.4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c r="O8556" s="5">
        <f t="shared" si="266"/>
        <v>2021</v>
      </c>
      <c r="P8556" s="5" t="str">
        <f t="shared" si="267"/>
        <v>Nov</v>
      </c>
    </row>
    <row r="8557" spans="2:16" ht="14.25" customHeight="1" x14ac:dyDescent="0.4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c r="O8557" s="5">
        <f t="shared" si="266"/>
        <v>2021</v>
      </c>
      <c r="P8557" s="5" t="str">
        <f t="shared" si="267"/>
        <v>Nov</v>
      </c>
    </row>
    <row r="8558" spans="2:16" ht="14.25" customHeight="1" x14ac:dyDescent="0.4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c r="O8558" s="5">
        <f t="shared" si="266"/>
        <v>2021</v>
      </c>
      <c r="P8558" s="5" t="str">
        <f t="shared" si="267"/>
        <v>Nov</v>
      </c>
    </row>
    <row r="8559" spans="2:16" ht="14.25" customHeight="1" x14ac:dyDescent="0.4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c r="O8559" s="5">
        <f t="shared" si="266"/>
        <v>2021</v>
      </c>
      <c r="P8559" s="5" t="str">
        <f t="shared" si="267"/>
        <v>Dec</v>
      </c>
    </row>
    <row r="8560" spans="2:16" ht="14.25" customHeight="1" x14ac:dyDescent="0.4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c r="O8560" s="5">
        <f t="shared" si="266"/>
        <v>2021</v>
      </c>
      <c r="P8560" s="5" t="str">
        <f t="shared" si="267"/>
        <v>Dec</v>
      </c>
    </row>
    <row r="8561" spans="2:16" ht="14.25" customHeight="1" x14ac:dyDescent="0.4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c r="O8561" s="5">
        <f t="shared" si="266"/>
        <v>2021</v>
      </c>
      <c r="P8561" s="5" t="str">
        <f t="shared" si="267"/>
        <v>Dec</v>
      </c>
    </row>
    <row r="8562" spans="2:16" ht="14.25" customHeight="1" x14ac:dyDescent="0.4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c r="O8562" s="5">
        <f t="shared" si="266"/>
        <v>2021</v>
      </c>
      <c r="P8562" s="5" t="str">
        <f t="shared" si="267"/>
        <v>Dec</v>
      </c>
    </row>
    <row r="8563" spans="2:16" ht="14.25" customHeight="1" x14ac:dyDescent="0.4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c r="O8563" s="5">
        <f t="shared" si="266"/>
        <v>2021</v>
      </c>
      <c r="P8563" s="5" t="str">
        <f t="shared" si="267"/>
        <v>Dec</v>
      </c>
    </row>
    <row r="8564" spans="2:16" ht="14.25" customHeight="1" x14ac:dyDescent="0.4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c r="O8564" s="5">
        <f t="shared" si="266"/>
        <v>2021</v>
      </c>
      <c r="P8564" s="5" t="str">
        <f t="shared" si="267"/>
        <v>Dec</v>
      </c>
    </row>
    <row r="8565" spans="2:16" ht="14.25" customHeight="1" x14ac:dyDescent="0.4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c r="O8565" s="5">
        <f t="shared" si="266"/>
        <v>2021</v>
      </c>
      <c r="P8565" s="5" t="str">
        <f t="shared" si="267"/>
        <v>Jan</v>
      </c>
    </row>
    <row r="8566" spans="2:16" ht="14.25" customHeight="1" x14ac:dyDescent="0.4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c r="O8566" s="5">
        <f t="shared" si="266"/>
        <v>2021</v>
      </c>
      <c r="P8566" s="5" t="str">
        <f t="shared" si="267"/>
        <v>Jan</v>
      </c>
    </row>
    <row r="8567" spans="2:16" ht="14.25" customHeight="1" x14ac:dyDescent="0.4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c r="O8567" s="5">
        <f t="shared" si="266"/>
        <v>2021</v>
      </c>
      <c r="P8567" s="5" t="str">
        <f t="shared" si="267"/>
        <v>Jan</v>
      </c>
    </row>
    <row r="8568" spans="2:16" ht="14.25" customHeight="1" x14ac:dyDescent="0.4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c r="O8568" s="5">
        <f t="shared" si="266"/>
        <v>2021</v>
      </c>
      <c r="P8568" s="5" t="str">
        <f t="shared" si="267"/>
        <v>Jan</v>
      </c>
    </row>
    <row r="8569" spans="2:16" ht="14.25" customHeight="1" x14ac:dyDescent="0.4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c r="O8569" s="5">
        <f t="shared" si="266"/>
        <v>2021</v>
      </c>
      <c r="P8569" s="5" t="str">
        <f t="shared" si="267"/>
        <v>Jan</v>
      </c>
    </row>
    <row r="8570" spans="2:16" ht="14.25" customHeight="1" x14ac:dyDescent="0.4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c r="O8570" s="5">
        <f t="shared" si="266"/>
        <v>2021</v>
      </c>
      <c r="P8570" s="5" t="str">
        <f t="shared" si="267"/>
        <v>Jan</v>
      </c>
    </row>
    <row r="8571" spans="2:16" ht="14.25" customHeight="1" x14ac:dyDescent="0.4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c r="O8571" s="5">
        <f t="shared" si="266"/>
        <v>2021</v>
      </c>
      <c r="P8571" s="5" t="str">
        <f t="shared" si="267"/>
        <v>Feb</v>
      </c>
    </row>
    <row r="8572" spans="2:16" ht="14.25" customHeight="1" x14ac:dyDescent="0.4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c r="O8572" s="5">
        <f t="shared" si="266"/>
        <v>2021</v>
      </c>
      <c r="P8572" s="5" t="str">
        <f t="shared" si="267"/>
        <v>Feb</v>
      </c>
    </row>
    <row r="8573" spans="2:16" ht="14.25" customHeight="1" x14ac:dyDescent="0.4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c r="O8573" s="5">
        <f t="shared" si="266"/>
        <v>2021</v>
      </c>
      <c r="P8573" s="5" t="str">
        <f t="shared" si="267"/>
        <v>Feb</v>
      </c>
    </row>
    <row r="8574" spans="2:16" ht="14.25" customHeight="1" x14ac:dyDescent="0.4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c r="O8574" s="5">
        <f t="shared" si="266"/>
        <v>2021</v>
      </c>
      <c r="P8574" s="5" t="str">
        <f t="shared" si="267"/>
        <v>Feb</v>
      </c>
    </row>
    <row r="8575" spans="2:16" ht="14.25" customHeight="1" x14ac:dyDescent="0.4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c r="O8575" s="5">
        <f t="shared" si="266"/>
        <v>2021</v>
      </c>
      <c r="P8575" s="5" t="str">
        <f t="shared" si="267"/>
        <v>Feb</v>
      </c>
    </row>
    <row r="8576" spans="2:16" ht="14.25" customHeight="1" x14ac:dyDescent="0.4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c r="O8576" s="5">
        <f t="shared" si="266"/>
        <v>2021</v>
      </c>
      <c r="P8576" s="5" t="str">
        <f t="shared" si="267"/>
        <v>Feb</v>
      </c>
    </row>
    <row r="8577" spans="2:16" ht="14.25" customHeight="1" x14ac:dyDescent="0.4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c r="O8577" s="5">
        <f t="shared" si="266"/>
        <v>2021</v>
      </c>
      <c r="P8577" s="5" t="str">
        <f t="shared" si="267"/>
        <v>Mar</v>
      </c>
    </row>
    <row r="8578" spans="2:16" ht="14.25" customHeight="1" x14ac:dyDescent="0.4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c r="O8578" s="5">
        <f t="shared" si="266"/>
        <v>2021</v>
      </c>
      <c r="P8578" s="5" t="str">
        <f t="shared" si="267"/>
        <v>Mar</v>
      </c>
    </row>
    <row r="8579" spans="2:16" ht="14.25" customHeight="1" x14ac:dyDescent="0.4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c r="O8579" s="5">
        <f t="shared" si="266"/>
        <v>2021</v>
      </c>
      <c r="P8579" s="5" t="str">
        <f t="shared" si="267"/>
        <v>Mar</v>
      </c>
    </row>
    <row r="8580" spans="2:16" ht="14.25" customHeight="1" x14ac:dyDescent="0.4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c r="O8580" s="5">
        <f t="shared" si="266"/>
        <v>2021</v>
      </c>
      <c r="P8580" s="5" t="str">
        <f t="shared" si="267"/>
        <v>Mar</v>
      </c>
    </row>
    <row r="8581" spans="2:16" ht="14.25" customHeight="1" x14ac:dyDescent="0.4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c r="O8581" s="5">
        <f t="shared" si="266"/>
        <v>2021</v>
      </c>
      <c r="P8581" s="5" t="str">
        <f t="shared" si="267"/>
        <v>Mar</v>
      </c>
    </row>
    <row r="8582" spans="2:16" ht="14.25" customHeight="1" x14ac:dyDescent="0.4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c r="O8582" s="5">
        <f t="shared" si="266"/>
        <v>2021</v>
      </c>
      <c r="P8582" s="5" t="str">
        <f t="shared" si="267"/>
        <v>Mar</v>
      </c>
    </row>
    <row r="8583" spans="2:16" ht="14.25" customHeight="1" x14ac:dyDescent="0.4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c r="O8583" s="5">
        <f t="shared" ref="O8583:O8646" si="268">YEAR(D8583)</f>
        <v>2021</v>
      </c>
      <c r="P8583" s="5" t="str">
        <f t="shared" ref="P8583:P8646" si="269">TEXT(D8583, "mmm")</f>
        <v>Apr</v>
      </c>
    </row>
    <row r="8584" spans="2:16" ht="14.25" customHeight="1" x14ac:dyDescent="0.4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c r="O8584" s="5">
        <f t="shared" si="268"/>
        <v>2021</v>
      </c>
      <c r="P8584" s="5" t="str">
        <f t="shared" si="269"/>
        <v>Apr</v>
      </c>
    </row>
    <row r="8585" spans="2:16" ht="14.25" customHeight="1" x14ac:dyDescent="0.4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c r="O8585" s="5">
        <f t="shared" si="268"/>
        <v>2021</v>
      </c>
      <c r="P8585" s="5" t="str">
        <f t="shared" si="269"/>
        <v>Apr</v>
      </c>
    </row>
    <row r="8586" spans="2:16" ht="14.25" customHeight="1" x14ac:dyDescent="0.4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c r="O8586" s="5">
        <f t="shared" si="268"/>
        <v>2021</v>
      </c>
      <c r="P8586" s="5" t="str">
        <f t="shared" si="269"/>
        <v>Apr</v>
      </c>
    </row>
    <row r="8587" spans="2:16" ht="14.25" customHeight="1" x14ac:dyDescent="0.4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c r="O8587" s="5">
        <f t="shared" si="268"/>
        <v>2021</v>
      </c>
      <c r="P8587" s="5" t="str">
        <f t="shared" si="269"/>
        <v>Apr</v>
      </c>
    </row>
    <row r="8588" spans="2:16" ht="14.25" customHeight="1" x14ac:dyDescent="0.4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c r="O8588" s="5">
        <f t="shared" si="268"/>
        <v>2021</v>
      </c>
      <c r="P8588" s="5" t="str">
        <f t="shared" si="269"/>
        <v>Apr</v>
      </c>
    </row>
    <row r="8589" spans="2:16" ht="14.25" customHeight="1" x14ac:dyDescent="0.4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c r="O8589" s="5">
        <f t="shared" si="268"/>
        <v>2021</v>
      </c>
      <c r="P8589" s="5" t="str">
        <f t="shared" si="269"/>
        <v>May</v>
      </c>
    </row>
    <row r="8590" spans="2:16" ht="14.25" customHeight="1" x14ac:dyDescent="0.4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c r="O8590" s="5">
        <f t="shared" si="268"/>
        <v>2021</v>
      </c>
      <c r="P8590" s="5" t="str">
        <f t="shared" si="269"/>
        <v>May</v>
      </c>
    </row>
    <row r="8591" spans="2:16" ht="14.25" customHeight="1" x14ac:dyDescent="0.4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c r="O8591" s="5">
        <f t="shared" si="268"/>
        <v>2021</v>
      </c>
      <c r="P8591" s="5" t="str">
        <f t="shared" si="269"/>
        <v>May</v>
      </c>
    </row>
    <row r="8592" spans="2:16" ht="14.25" customHeight="1" x14ac:dyDescent="0.4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c r="O8592" s="5">
        <f t="shared" si="268"/>
        <v>2021</v>
      </c>
      <c r="P8592" s="5" t="str">
        <f t="shared" si="269"/>
        <v>May</v>
      </c>
    </row>
    <row r="8593" spans="2:16" ht="14.25" customHeight="1" x14ac:dyDescent="0.4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c r="O8593" s="5">
        <f t="shared" si="268"/>
        <v>2021</v>
      </c>
      <c r="P8593" s="5" t="str">
        <f t="shared" si="269"/>
        <v>May</v>
      </c>
    </row>
    <row r="8594" spans="2:16" ht="14.25" customHeight="1" x14ac:dyDescent="0.4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c r="O8594" s="5">
        <f t="shared" si="268"/>
        <v>2021</v>
      </c>
      <c r="P8594" s="5" t="str">
        <f t="shared" si="269"/>
        <v>May</v>
      </c>
    </row>
    <row r="8595" spans="2:16" ht="14.25" customHeight="1" x14ac:dyDescent="0.4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c r="O8595" s="5">
        <f t="shared" si="268"/>
        <v>2021</v>
      </c>
      <c r="P8595" s="5" t="str">
        <f t="shared" si="269"/>
        <v>Jun</v>
      </c>
    </row>
    <row r="8596" spans="2:16" ht="14.25" customHeight="1" x14ac:dyDescent="0.4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c r="O8596" s="5">
        <f t="shared" si="268"/>
        <v>2021</v>
      </c>
      <c r="P8596" s="5" t="str">
        <f t="shared" si="269"/>
        <v>Jun</v>
      </c>
    </row>
    <row r="8597" spans="2:16" ht="14.25" customHeight="1" x14ac:dyDescent="0.4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c r="O8597" s="5">
        <f t="shared" si="268"/>
        <v>2021</v>
      </c>
      <c r="P8597" s="5" t="str">
        <f t="shared" si="269"/>
        <v>Jun</v>
      </c>
    </row>
    <row r="8598" spans="2:16" ht="14.25" customHeight="1" x14ac:dyDescent="0.4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c r="O8598" s="5">
        <f t="shared" si="268"/>
        <v>2021</v>
      </c>
      <c r="P8598" s="5" t="str">
        <f t="shared" si="269"/>
        <v>Jun</v>
      </c>
    </row>
    <row r="8599" spans="2:16" ht="14.25" customHeight="1" x14ac:dyDescent="0.4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c r="O8599" s="5">
        <f t="shared" si="268"/>
        <v>2021</v>
      </c>
      <c r="P8599" s="5" t="str">
        <f t="shared" si="269"/>
        <v>Jun</v>
      </c>
    </row>
    <row r="8600" spans="2:16" ht="14.25" customHeight="1" x14ac:dyDescent="0.4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c r="O8600" s="5">
        <f t="shared" si="268"/>
        <v>2021</v>
      </c>
      <c r="P8600" s="5" t="str">
        <f t="shared" si="269"/>
        <v>Jun</v>
      </c>
    </row>
    <row r="8601" spans="2:16" ht="14.25" customHeight="1" x14ac:dyDescent="0.4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c r="O8601" s="5">
        <f t="shared" si="268"/>
        <v>2021</v>
      </c>
      <c r="P8601" s="5" t="str">
        <f t="shared" si="269"/>
        <v>Jul</v>
      </c>
    </row>
    <row r="8602" spans="2:16" ht="14.25" customHeight="1" x14ac:dyDescent="0.4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c r="O8602" s="5">
        <f t="shared" si="268"/>
        <v>2021</v>
      </c>
      <c r="P8602" s="5" t="str">
        <f t="shared" si="269"/>
        <v>Jul</v>
      </c>
    </row>
    <row r="8603" spans="2:16" ht="14.25" customHeight="1" x14ac:dyDescent="0.4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c r="O8603" s="5">
        <f t="shared" si="268"/>
        <v>2021</v>
      </c>
      <c r="P8603" s="5" t="str">
        <f t="shared" si="269"/>
        <v>Jul</v>
      </c>
    </row>
    <row r="8604" spans="2:16" ht="14.25" customHeight="1" x14ac:dyDescent="0.4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c r="O8604" s="5">
        <f t="shared" si="268"/>
        <v>2021</v>
      </c>
      <c r="P8604" s="5" t="str">
        <f t="shared" si="269"/>
        <v>Jul</v>
      </c>
    </row>
    <row r="8605" spans="2:16" ht="14.25" customHeight="1" x14ac:dyDescent="0.4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c r="O8605" s="5">
        <f t="shared" si="268"/>
        <v>2021</v>
      </c>
      <c r="P8605" s="5" t="str">
        <f t="shared" si="269"/>
        <v>Jul</v>
      </c>
    </row>
    <row r="8606" spans="2:16" ht="14.25" customHeight="1" x14ac:dyDescent="0.4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c r="O8606" s="5">
        <f t="shared" si="268"/>
        <v>2021</v>
      </c>
      <c r="P8606" s="5" t="str">
        <f t="shared" si="269"/>
        <v>Jul</v>
      </c>
    </row>
    <row r="8607" spans="2:16" ht="14.25" customHeight="1" x14ac:dyDescent="0.4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c r="O8607" s="5">
        <f t="shared" si="268"/>
        <v>2021</v>
      </c>
      <c r="P8607" s="5" t="str">
        <f t="shared" si="269"/>
        <v>Aug</v>
      </c>
    </row>
    <row r="8608" spans="2:16" ht="14.25" customHeight="1" x14ac:dyDescent="0.4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c r="O8608" s="5">
        <f t="shared" si="268"/>
        <v>2021</v>
      </c>
      <c r="P8608" s="5" t="str">
        <f t="shared" si="269"/>
        <v>Aug</v>
      </c>
    </row>
    <row r="8609" spans="2:16" ht="14.25" customHeight="1" x14ac:dyDescent="0.4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c r="O8609" s="5">
        <f t="shared" si="268"/>
        <v>2021</v>
      </c>
      <c r="P8609" s="5" t="str">
        <f t="shared" si="269"/>
        <v>Aug</v>
      </c>
    </row>
    <row r="8610" spans="2:16" ht="14.25" customHeight="1" x14ac:dyDescent="0.4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c r="O8610" s="5">
        <f t="shared" si="268"/>
        <v>2021</v>
      </c>
      <c r="P8610" s="5" t="str">
        <f t="shared" si="269"/>
        <v>Aug</v>
      </c>
    </row>
    <row r="8611" spans="2:16" ht="14.25" customHeight="1" x14ac:dyDescent="0.4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c r="O8611" s="5">
        <f t="shared" si="268"/>
        <v>2021</v>
      </c>
      <c r="P8611" s="5" t="str">
        <f t="shared" si="269"/>
        <v>Aug</v>
      </c>
    </row>
    <row r="8612" spans="2:16" ht="14.25" customHeight="1" x14ac:dyDescent="0.4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c r="O8612" s="5">
        <f t="shared" si="268"/>
        <v>2021</v>
      </c>
      <c r="P8612" s="5" t="str">
        <f t="shared" si="269"/>
        <v>Aug</v>
      </c>
    </row>
    <row r="8613" spans="2:16" ht="14.25" customHeight="1" x14ac:dyDescent="0.4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c r="O8613" s="5">
        <f t="shared" si="268"/>
        <v>2021</v>
      </c>
      <c r="P8613" s="5" t="str">
        <f t="shared" si="269"/>
        <v>Sep</v>
      </c>
    </row>
    <row r="8614" spans="2:16" ht="14.25" customHeight="1" x14ac:dyDescent="0.4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c r="O8614" s="5">
        <f t="shared" si="268"/>
        <v>2021</v>
      </c>
      <c r="P8614" s="5" t="str">
        <f t="shared" si="269"/>
        <v>Sep</v>
      </c>
    </row>
    <row r="8615" spans="2:16" ht="14.25" customHeight="1" x14ac:dyDescent="0.4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c r="O8615" s="5">
        <f t="shared" si="268"/>
        <v>2021</v>
      </c>
      <c r="P8615" s="5" t="str">
        <f t="shared" si="269"/>
        <v>Sep</v>
      </c>
    </row>
    <row r="8616" spans="2:16" ht="14.25" customHeight="1" x14ac:dyDescent="0.4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c r="O8616" s="5">
        <f t="shared" si="268"/>
        <v>2021</v>
      </c>
      <c r="P8616" s="5" t="str">
        <f t="shared" si="269"/>
        <v>Sep</v>
      </c>
    </row>
    <row r="8617" spans="2:16" ht="14.25" customHeight="1" x14ac:dyDescent="0.4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c r="O8617" s="5">
        <f t="shared" si="268"/>
        <v>2021</v>
      </c>
      <c r="P8617" s="5" t="str">
        <f t="shared" si="269"/>
        <v>Sep</v>
      </c>
    </row>
    <row r="8618" spans="2:16" ht="14.25" customHeight="1" x14ac:dyDescent="0.4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c r="O8618" s="5">
        <f t="shared" si="268"/>
        <v>2021</v>
      </c>
      <c r="P8618" s="5" t="str">
        <f t="shared" si="269"/>
        <v>Sep</v>
      </c>
    </row>
    <row r="8619" spans="2:16" ht="14.25" customHeight="1" x14ac:dyDescent="0.4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c r="O8619" s="5">
        <f t="shared" si="268"/>
        <v>2021</v>
      </c>
      <c r="P8619" s="5" t="str">
        <f t="shared" si="269"/>
        <v>Oct</v>
      </c>
    </row>
    <row r="8620" spans="2:16" ht="14.25" customHeight="1" x14ac:dyDescent="0.4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c r="O8620" s="5">
        <f t="shared" si="268"/>
        <v>2021</v>
      </c>
      <c r="P8620" s="5" t="str">
        <f t="shared" si="269"/>
        <v>Oct</v>
      </c>
    </row>
    <row r="8621" spans="2:16" ht="14.25" customHeight="1" x14ac:dyDescent="0.4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c r="O8621" s="5">
        <f t="shared" si="268"/>
        <v>2021</v>
      </c>
      <c r="P8621" s="5" t="str">
        <f t="shared" si="269"/>
        <v>Oct</v>
      </c>
    </row>
    <row r="8622" spans="2:16" ht="14.25" customHeight="1" x14ac:dyDescent="0.4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c r="O8622" s="5">
        <f t="shared" si="268"/>
        <v>2021</v>
      </c>
      <c r="P8622" s="5" t="str">
        <f t="shared" si="269"/>
        <v>Oct</v>
      </c>
    </row>
    <row r="8623" spans="2:16" ht="14.25" customHeight="1" x14ac:dyDescent="0.4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c r="O8623" s="5">
        <f t="shared" si="268"/>
        <v>2021</v>
      </c>
      <c r="P8623" s="5" t="str">
        <f t="shared" si="269"/>
        <v>Oct</v>
      </c>
    </row>
    <row r="8624" spans="2:16" ht="14.25" customHeight="1" x14ac:dyDescent="0.4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c r="O8624" s="5">
        <f t="shared" si="268"/>
        <v>2021</v>
      </c>
      <c r="P8624" s="5" t="str">
        <f t="shared" si="269"/>
        <v>Oct</v>
      </c>
    </row>
    <row r="8625" spans="2:16" ht="14.25" customHeight="1" x14ac:dyDescent="0.4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c r="O8625" s="5">
        <f t="shared" si="268"/>
        <v>2021</v>
      </c>
      <c r="P8625" s="5" t="str">
        <f t="shared" si="269"/>
        <v>Nov</v>
      </c>
    </row>
    <row r="8626" spans="2:16" ht="14.25" customHeight="1" x14ac:dyDescent="0.4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c r="O8626" s="5">
        <f t="shared" si="268"/>
        <v>2021</v>
      </c>
      <c r="P8626" s="5" t="str">
        <f t="shared" si="269"/>
        <v>Nov</v>
      </c>
    </row>
    <row r="8627" spans="2:16" ht="14.25" customHeight="1" x14ac:dyDescent="0.4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c r="O8627" s="5">
        <f t="shared" si="268"/>
        <v>2021</v>
      </c>
      <c r="P8627" s="5" t="str">
        <f t="shared" si="269"/>
        <v>Nov</v>
      </c>
    </row>
    <row r="8628" spans="2:16" ht="14.25" customHeight="1" x14ac:dyDescent="0.4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c r="O8628" s="5">
        <f t="shared" si="268"/>
        <v>2021</v>
      </c>
      <c r="P8628" s="5" t="str">
        <f t="shared" si="269"/>
        <v>Nov</v>
      </c>
    </row>
    <row r="8629" spans="2:16" ht="14.25" customHeight="1" x14ac:dyDescent="0.4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c r="O8629" s="5">
        <f t="shared" si="268"/>
        <v>2021</v>
      </c>
      <c r="P8629" s="5" t="str">
        <f t="shared" si="269"/>
        <v>Nov</v>
      </c>
    </row>
    <row r="8630" spans="2:16" ht="14.25" customHeight="1" x14ac:dyDescent="0.4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c r="O8630" s="5">
        <f t="shared" si="268"/>
        <v>2021</v>
      </c>
      <c r="P8630" s="5" t="str">
        <f t="shared" si="269"/>
        <v>Nov</v>
      </c>
    </row>
    <row r="8631" spans="2:16" ht="14.25" customHeight="1" x14ac:dyDescent="0.4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c r="O8631" s="5">
        <f t="shared" si="268"/>
        <v>2021</v>
      </c>
      <c r="P8631" s="5" t="str">
        <f t="shared" si="269"/>
        <v>Dec</v>
      </c>
    </row>
    <row r="8632" spans="2:16" ht="14.25" customHeight="1" x14ac:dyDescent="0.4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c r="O8632" s="5">
        <f t="shared" si="268"/>
        <v>2021</v>
      </c>
      <c r="P8632" s="5" t="str">
        <f t="shared" si="269"/>
        <v>Dec</v>
      </c>
    </row>
    <row r="8633" spans="2:16" ht="14.25" customHeight="1" x14ac:dyDescent="0.4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c r="O8633" s="5">
        <f t="shared" si="268"/>
        <v>2021</v>
      </c>
      <c r="P8633" s="5" t="str">
        <f t="shared" si="269"/>
        <v>Dec</v>
      </c>
    </row>
    <row r="8634" spans="2:16" ht="14.25" customHeight="1" x14ac:dyDescent="0.4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c r="O8634" s="5">
        <f t="shared" si="268"/>
        <v>2021</v>
      </c>
      <c r="P8634" s="5" t="str">
        <f t="shared" si="269"/>
        <v>Dec</v>
      </c>
    </row>
    <row r="8635" spans="2:16" ht="14.25" customHeight="1" x14ac:dyDescent="0.4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c r="O8635" s="5">
        <f t="shared" si="268"/>
        <v>2021</v>
      </c>
      <c r="P8635" s="5" t="str">
        <f t="shared" si="269"/>
        <v>Dec</v>
      </c>
    </row>
    <row r="8636" spans="2:16" ht="14.25" customHeight="1" x14ac:dyDescent="0.4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c r="O8636" s="5">
        <f t="shared" si="268"/>
        <v>2021</v>
      </c>
      <c r="P8636" s="5" t="str">
        <f t="shared" si="269"/>
        <v>Dec</v>
      </c>
    </row>
    <row r="8637" spans="2:16" ht="14.25" customHeight="1" x14ac:dyDescent="0.4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c r="O8637" s="5">
        <f t="shared" si="268"/>
        <v>2021</v>
      </c>
      <c r="P8637" s="5" t="str">
        <f t="shared" si="269"/>
        <v>Jan</v>
      </c>
    </row>
    <row r="8638" spans="2:16" ht="14.25" customHeight="1" x14ac:dyDescent="0.4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c r="O8638" s="5">
        <f t="shared" si="268"/>
        <v>2021</v>
      </c>
      <c r="P8638" s="5" t="str">
        <f t="shared" si="269"/>
        <v>Jan</v>
      </c>
    </row>
    <row r="8639" spans="2:16" ht="14.25" customHeight="1" x14ac:dyDescent="0.4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c r="O8639" s="5">
        <f t="shared" si="268"/>
        <v>2021</v>
      </c>
      <c r="P8639" s="5" t="str">
        <f t="shared" si="269"/>
        <v>Jan</v>
      </c>
    </row>
    <row r="8640" spans="2:16" ht="14.25" customHeight="1" x14ac:dyDescent="0.4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c r="O8640" s="5">
        <f t="shared" si="268"/>
        <v>2021</v>
      </c>
      <c r="P8640" s="5" t="str">
        <f t="shared" si="269"/>
        <v>Jan</v>
      </c>
    </row>
    <row r="8641" spans="2:16" ht="14.25" customHeight="1" x14ac:dyDescent="0.4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c r="O8641" s="5">
        <f t="shared" si="268"/>
        <v>2021</v>
      </c>
      <c r="P8641" s="5" t="str">
        <f t="shared" si="269"/>
        <v>Jan</v>
      </c>
    </row>
    <row r="8642" spans="2:16" ht="14.25" customHeight="1" x14ac:dyDescent="0.4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c r="O8642" s="5">
        <f t="shared" si="268"/>
        <v>2021</v>
      </c>
      <c r="P8642" s="5" t="str">
        <f t="shared" si="269"/>
        <v>Jan</v>
      </c>
    </row>
    <row r="8643" spans="2:16" ht="14.25" customHeight="1" x14ac:dyDescent="0.4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c r="O8643" s="5">
        <f t="shared" si="268"/>
        <v>2021</v>
      </c>
      <c r="P8643" s="5" t="str">
        <f t="shared" si="269"/>
        <v>Feb</v>
      </c>
    </row>
    <row r="8644" spans="2:16" ht="14.25" customHeight="1" x14ac:dyDescent="0.4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c r="O8644" s="5">
        <f t="shared" si="268"/>
        <v>2021</v>
      </c>
      <c r="P8644" s="5" t="str">
        <f t="shared" si="269"/>
        <v>Feb</v>
      </c>
    </row>
    <row r="8645" spans="2:16" ht="14.25" customHeight="1" x14ac:dyDescent="0.4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c r="O8645" s="5">
        <f t="shared" si="268"/>
        <v>2021</v>
      </c>
      <c r="P8645" s="5" t="str">
        <f t="shared" si="269"/>
        <v>Feb</v>
      </c>
    </row>
    <row r="8646" spans="2:16" ht="14.25" customHeight="1" x14ac:dyDescent="0.4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c r="O8646" s="5">
        <f t="shared" si="268"/>
        <v>2021</v>
      </c>
      <c r="P8646" s="5" t="str">
        <f t="shared" si="269"/>
        <v>Feb</v>
      </c>
    </row>
    <row r="8647" spans="2:16" ht="14.25" customHeight="1" x14ac:dyDescent="0.4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c r="O8647" s="5">
        <f t="shared" ref="O8647:O8710" si="270">YEAR(D8647)</f>
        <v>2021</v>
      </c>
      <c r="P8647" s="5" t="str">
        <f t="shared" ref="P8647:P8710" si="271">TEXT(D8647, "mmm")</f>
        <v>Feb</v>
      </c>
    </row>
    <row r="8648" spans="2:16" ht="14.25" customHeight="1" x14ac:dyDescent="0.4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c r="O8648" s="5">
        <f t="shared" si="270"/>
        <v>2021</v>
      </c>
      <c r="P8648" s="5" t="str">
        <f t="shared" si="271"/>
        <v>Feb</v>
      </c>
    </row>
    <row r="8649" spans="2:16" ht="14.25" customHeight="1" x14ac:dyDescent="0.4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c r="O8649" s="5">
        <f t="shared" si="270"/>
        <v>2021</v>
      </c>
      <c r="P8649" s="5" t="str">
        <f t="shared" si="271"/>
        <v>Mar</v>
      </c>
    </row>
    <row r="8650" spans="2:16" ht="14.25" customHeight="1" x14ac:dyDescent="0.4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c r="O8650" s="5">
        <f t="shared" si="270"/>
        <v>2021</v>
      </c>
      <c r="P8650" s="5" t="str">
        <f t="shared" si="271"/>
        <v>Mar</v>
      </c>
    </row>
    <row r="8651" spans="2:16" ht="14.25" customHeight="1" x14ac:dyDescent="0.4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c r="O8651" s="5">
        <f t="shared" si="270"/>
        <v>2021</v>
      </c>
      <c r="P8651" s="5" t="str">
        <f t="shared" si="271"/>
        <v>Mar</v>
      </c>
    </row>
    <row r="8652" spans="2:16" ht="14.25" customHeight="1" x14ac:dyDescent="0.4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c r="O8652" s="5">
        <f t="shared" si="270"/>
        <v>2021</v>
      </c>
      <c r="P8652" s="5" t="str">
        <f t="shared" si="271"/>
        <v>Mar</v>
      </c>
    </row>
    <row r="8653" spans="2:16" ht="14.25" customHeight="1" x14ac:dyDescent="0.4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c r="O8653" s="5">
        <f t="shared" si="270"/>
        <v>2021</v>
      </c>
      <c r="P8653" s="5" t="str">
        <f t="shared" si="271"/>
        <v>Mar</v>
      </c>
    </row>
    <row r="8654" spans="2:16" ht="14.25" customHeight="1" x14ac:dyDescent="0.4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c r="O8654" s="5">
        <f t="shared" si="270"/>
        <v>2021</v>
      </c>
      <c r="P8654" s="5" t="str">
        <f t="shared" si="271"/>
        <v>Mar</v>
      </c>
    </row>
    <row r="8655" spans="2:16" ht="14.25" customHeight="1" x14ac:dyDescent="0.4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c r="O8655" s="5">
        <f t="shared" si="270"/>
        <v>2021</v>
      </c>
      <c r="P8655" s="5" t="str">
        <f t="shared" si="271"/>
        <v>Apr</v>
      </c>
    </row>
    <row r="8656" spans="2:16" ht="14.25" customHeight="1" x14ac:dyDescent="0.4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c r="O8656" s="5">
        <f t="shared" si="270"/>
        <v>2021</v>
      </c>
      <c r="P8656" s="5" t="str">
        <f t="shared" si="271"/>
        <v>Apr</v>
      </c>
    </row>
    <row r="8657" spans="2:16" ht="14.25" customHeight="1" x14ac:dyDescent="0.4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c r="O8657" s="5">
        <f t="shared" si="270"/>
        <v>2021</v>
      </c>
      <c r="P8657" s="5" t="str">
        <f t="shared" si="271"/>
        <v>Apr</v>
      </c>
    </row>
    <row r="8658" spans="2:16" ht="14.25" customHeight="1" x14ac:dyDescent="0.4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c r="O8658" s="5">
        <f t="shared" si="270"/>
        <v>2021</v>
      </c>
      <c r="P8658" s="5" t="str">
        <f t="shared" si="271"/>
        <v>Apr</v>
      </c>
    </row>
    <row r="8659" spans="2:16" ht="14.25" customHeight="1" x14ac:dyDescent="0.4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c r="O8659" s="5">
        <f t="shared" si="270"/>
        <v>2021</v>
      </c>
      <c r="P8659" s="5" t="str">
        <f t="shared" si="271"/>
        <v>Apr</v>
      </c>
    </row>
    <row r="8660" spans="2:16" ht="14.25" customHeight="1" x14ac:dyDescent="0.4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c r="O8660" s="5">
        <f t="shared" si="270"/>
        <v>2021</v>
      </c>
      <c r="P8660" s="5" t="str">
        <f t="shared" si="271"/>
        <v>Apr</v>
      </c>
    </row>
    <row r="8661" spans="2:16" ht="14.25" customHeight="1" x14ac:dyDescent="0.4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c r="O8661" s="5">
        <f t="shared" si="270"/>
        <v>2021</v>
      </c>
      <c r="P8661" s="5" t="str">
        <f t="shared" si="271"/>
        <v>May</v>
      </c>
    </row>
    <row r="8662" spans="2:16" ht="14.25" customHeight="1" x14ac:dyDescent="0.4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c r="O8662" s="5">
        <f t="shared" si="270"/>
        <v>2021</v>
      </c>
      <c r="P8662" s="5" t="str">
        <f t="shared" si="271"/>
        <v>May</v>
      </c>
    </row>
    <row r="8663" spans="2:16" ht="14.25" customHeight="1" x14ac:dyDescent="0.4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c r="O8663" s="5">
        <f t="shared" si="270"/>
        <v>2021</v>
      </c>
      <c r="P8663" s="5" t="str">
        <f t="shared" si="271"/>
        <v>May</v>
      </c>
    </row>
    <row r="8664" spans="2:16" ht="14.25" customHeight="1" x14ac:dyDescent="0.4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c r="O8664" s="5">
        <f t="shared" si="270"/>
        <v>2021</v>
      </c>
      <c r="P8664" s="5" t="str">
        <f t="shared" si="271"/>
        <v>May</v>
      </c>
    </row>
    <row r="8665" spans="2:16" ht="14.25" customHeight="1" x14ac:dyDescent="0.4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c r="O8665" s="5">
        <f t="shared" si="270"/>
        <v>2021</v>
      </c>
      <c r="P8665" s="5" t="str">
        <f t="shared" si="271"/>
        <v>May</v>
      </c>
    </row>
    <row r="8666" spans="2:16" ht="14.25" customHeight="1" x14ac:dyDescent="0.4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c r="O8666" s="5">
        <f t="shared" si="270"/>
        <v>2021</v>
      </c>
      <c r="P8666" s="5" t="str">
        <f t="shared" si="271"/>
        <v>May</v>
      </c>
    </row>
    <row r="8667" spans="2:16" ht="14.25" customHeight="1" x14ac:dyDescent="0.4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c r="O8667" s="5">
        <f t="shared" si="270"/>
        <v>2021</v>
      </c>
      <c r="P8667" s="5" t="str">
        <f t="shared" si="271"/>
        <v>Jun</v>
      </c>
    </row>
    <row r="8668" spans="2:16" ht="14.25" customHeight="1" x14ac:dyDescent="0.4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c r="O8668" s="5">
        <f t="shared" si="270"/>
        <v>2021</v>
      </c>
      <c r="P8668" s="5" t="str">
        <f t="shared" si="271"/>
        <v>Jun</v>
      </c>
    </row>
    <row r="8669" spans="2:16" ht="14.25" customHeight="1" x14ac:dyDescent="0.4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c r="O8669" s="5">
        <f t="shared" si="270"/>
        <v>2021</v>
      </c>
      <c r="P8669" s="5" t="str">
        <f t="shared" si="271"/>
        <v>Jun</v>
      </c>
    </row>
    <row r="8670" spans="2:16" ht="14.25" customHeight="1" x14ac:dyDescent="0.4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c r="O8670" s="5">
        <f t="shared" si="270"/>
        <v>2021</v>
      </c>
      <c r="P8670" s="5" t="str">
        <f t="shared" si="271"/>
        <v>Jun</v>
      </c>
    </row>
    <row r="8671" spans="2:16" ht="14.25" customHeight="1" x14ac:dyDescent="0.4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c r="O8671" s="5">
        <f t="shared" si="270"/>
        <v>2021</v>
      </c>
      <c r="P8671" s="5" t="str">
        <f t="shared" si="271"/>
        <v>Jun</v>
      </c>
    </row>
    <row r="8672" spans="2:16" ht="14.25" customHeight="1" x14ac:dyDescent="0.4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c r="O8672" s="5">
        <f t="shared" si="270"/>
        <v>2021</v>
      </c>
      <c r="P8672" s="5" t="str">
        <f t="shared" si="271"/>
        <v>Jun</v>
      </c>
    </row>
    <row r="8673" spans="2:16" ht="14.25" customHeight="1" x14ac:dyDescent="0.4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c r="O8673" s="5">
        <f t="shared" si="270"/>
        <v>2021</v>
      </c>
      <c r="P8673" s="5" t="str">
        <f t="shared" si="271"/>
        <v>Jul</v>
      </c>
    </row>
    <row r="8674" spans="2:16" ht="14.25" customHeight="1" x14ac:dyDescent="0.4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c r="O8674" s="5">
        <f t="shared" si="270"/>
        <v>2021</v>
      </c>
      <c r="P8674" s="5" t="str">
        <f t="shared" si="271"/>
        <v>Jul</v>
      </c>
    </row>
    <row r="8675" spans="2:16" ht="14.25" customHeight="1" x14ac:dyDescent="0.4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c r="O8675" s="5">
        <f t="shared" si="270"/>
        <v>2021</v>
      </c>
      <c r="P8675" s="5" t="str">
        <f t="shared" si="271"/>
        <v>Jul</v>
      </c>
    </row>
    <row r="8676" spans="2:16" ht="14.25" customHeight="1" x14ac:dyDescent="0.4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c r="O8676" s="5">
        <f t="shared" si="270"/>
        <v>2021</v>
      </c>
      <c r="P8676" s="5" t="str">
        <f t="shared" si="271"/>
        <v>Jul</v>
      </c>
    </row>
    <row r="8677" spans="2:16" ht="14.25" customHeight="1" x14ac:dyDescent="0.4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c r="O8677" s="5">
        <f t="shared" si="270"/>
        <v>2021</v>
      </c>
      <c r="P8677" s="5" t="str">
        <f t="shared" si="271"/>
        <v>Jul</v>
      </c>
    </row>
    <row r="8678" spans="2:16" ht="14.25" customHeight="1" x14ac:dyDescent="0.4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c r="O8678" s="5">
        <f t="shared" si="270"/>
        <v>2021</v>
      </c>
      <c r="P8678" s="5" t="str">
        <f t="shared" si="271"/>
        <v>Jul</v>
      </c>
    </row>
    <row r="8679" spans="2:16" ht="14.25" customHeight="1" x14ac:dyDescent="0.4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c r="O8679" s="5">
        <f t="shared" si="270"/>
        <v>2021</v>
      </c>
      <c r="P8679" s="5" t="str">
        <f t="shared" si="271"/>
        <v>Aug</v>
      </c>
    </row>
    <row r="8680" spans="2:16" ht="14.25" customHeight="1" x14ac:dyDescent="0.4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c r="O8680" s="5">
        <f t="shared" si="270"/>
        <v>2021</v>
      </c>
      <c r="P8680" s="5" t="str">
        <f t="shared" si="271"/>
        <v>Aug</v>
      </c>
    </row>
    <row r="8681" spans="2:16" ht="14.25" customHeight="1" x14ac:dyDescent="0.4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c r="O8681" s="5">
        <f t="shared" si="270"/>
        <v>2021</v>
      </c>
      <c r="P8681" s="5" t="str">
        <f t="shared" si="271"/>
        <v>Aug</v>
      </c>
    </row>
    <row r="8682" spans="2:16" ht="14.25" customHeight="1" x14ac:dyDescent="0.4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c r="O8682" s="5">
        <f t="shared" si="270"/>
        <v>2021</v>
      </c>
      <c r="P8682" s="5" t="str">
        <f t="shared" si="271"/>
        <v>Aug</v>
      </c>
    </row>
    <row r="8683" spans="2:16" ht="14.25" customHeight="1" x14ac:dyDescent="0.4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c r="O8683" s="5">
        <f t="shared" si="270"/>
        <v>2021</v>
      </c>
      <c r="P8683" s="5" t="str">
        <f t="shared" si="271"/>
        <v>Aug</v>
      </c>
    </row>
    <row r="8684" spans="2:16" ht="14.25" customHeight="1" x14ac:dyDescent="0.4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c r="O8684" s="5">
        <f t="shared" si="270"/>
        <v>2021</v>
      </c>
      <c r="P8684" s="5" t="str">
        <f t="shared" si="271"/>
        <v>Aug</v>
      </c>
    </row>
    <row r="8685" spans="2:16" ht="14.25" customHeight="1" x14ac:dyDescent="0.4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c r="O8685" s="5">
        <f t="shared" si="270"/>
        <v>2021</v>
      </c>
      <c r="P8685" s="5" t="str">
        <f t="shared" si="271"/>
        <v>Sep</v>
      </c>
    </row>
    <row r="8686" spans="2:16" ht="14.25" customHeight="1" x14ac:dyDescent="0.4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c r="O8686" s="5">
        <f t="shared" si="270"/>
        <v>2021</v>
      </c>
      <c r="P8686" s="5" t="str">
        <f t="shared" si="271"/>
        <v>Sep</v>
      </c>
    </row>
    <row r="8687" spans="2:16" ht="14.25" customHeight="1" x14ac:dyDescent="0.4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c r="O8687" s="5">
        <f t="shared" si="270"/>
        <v>2021</v>
      </c>
      <c r="P8687" s="5" t="str">
        <f t="shared" si="271"/>
        <v>Sep</v>
      </c>
    </row>
    <row r="8688" spans="2:16" ht="14.25" customHeight="1" x14ac:dyDescent="0.4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c r="O8688" s="5">
        <f t="shared" si="270"/>
        <v>2021</v>
      </c>
      <c r="P8688" s="5" t="str">
        <f t="shared" si="271"/>
        <v>Sep</v>
      </c>
    </row>
    <row r="8689" spans="2:16" ht="14.25" customHeight="1" x14ac:dyDescent="0.4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c r="O8689" s="5">
        <f t="shared" si="270"/>
        <v>2021</v>
      </c>
      <c r="P8689" s="5" t="str">
        <f t="shared" si="271"/>
        <v>Sep</v>
      </c>
    </row>
    <row r="8690" spans="2:16" ht="14.25" customHeight="1" x14ac:dyDescent="0.4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c r="O8690" s="5">
        <f t="shared" si="270"/>
        <v>2021</v>
      </c>
      <c r="P8690" s="5" t="str">
        <f t="shared" si="271"/>
        <v>Sep</v>
      </c>
    </row>
    <row r="8691" spans="2:16" ht="14.25" customHeight="1" x14ac:dyDescent="0.4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c r="O8691" s="5">
        <f t="shared" si="270"/>
        <v>2021</v>
      </c>
      <c r="P8691" s="5" t="str">
        <f t="shared" si="271"/>
        <v>Oct</v>
      </c>
    </row>
    <row r="8692" spans="2:16" ht="14.25" customHeight="1" x14ac:dyDescent="0.4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c r="O8692" s="5">
        <f t="shared" si="270"/>
        <v>2021</v>
      </c>
      <c r="P8692" s="5" t="str">
        <f t="shared" si="271"/>
        <v>Oct</v>
      </c>
    </row>
    <row r="8693" spans="2:16" ht="14.25" customHeight="1" x14ac:dyDescent="0.4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c r="O8693" s="5">
        <f t="shared" si="270"/>
        <v>2021</v>
      </c>
      <c r="P8693" s="5" t="str">
        <f t="shared" si="271"/>
        <v>Oct</v>
      </c>
    </row>
    <row r="8694" spans="2:16" ht="14.25" customHeight="1" x14ac:dyDescent="0.4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c r="O8694" s="5">
        <f t="shared" si="270"/>
        <v>2021</v>
      </c>
      <c r="P8694" s="5" t="str">
        <f t="shared" si="271"/>
        <v>Oct</v>
      </c>
    </row>
    <row r="8695" spans="2:16" ht="14.25" customHeight="1" x14ac:dyDescent="0.4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c r="O8695" s="5">
        <f t="shared" si="270"/>
        <v>2021</v>
      </c>
      <c r="P8695" s="5" t="str">
        <f t="shared" si="271"/>
        <v>Oct</v>
      </c>
    </row>
    <row r="8696" spans="2:16" ht="14.25" customHeight="1" x14ac:dyDescent="0.4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c r="O8696" s="5">
        <f t="shared" si="270"/>
        <v>2021</v>
      </c>
      <c r="P8696" s="5" t="str">
        <f t="shared" si="271"/>
        <v>Oct</v>
      </c>
    </row>
    <row r="8697" spans="2:16" ht="14.25" customHeight="1" x14ac:dyDescent="0.4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c r="O8697" s="5">
        <f t="shared" si="270"/>
        <v>2021</v>
      </c>
      <c r="P8697" s="5" t="str">
        <f t="shared" si="271"/>
        <v>Nov</v>
      </c>
    </row>
    <row r="8698" spans="2:16" ht="14.25" customHeight="1" x14ac:dyDescent="0.4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c r="O8698" s="5">
        <f t="shared" si="270"/>
        <v>2021</v>
      </c>
      <c r="P8698" s="5" t="str">
        <f t="shared" si="271"/>
        <v>Nov</v>
      </c>
    </row>
    <row r="8699" spans="2:16" ht="14.25" customHeight="1" x14ac:dyDescent="0.4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c r="O8699" s="5">
        <f t="shared" si="270"/>
        <v>2021</v>
      </c>
      <c r="P8699" s="5" t="str">
        <f t="shared" si="271"/>
        <v>Nov</v>
      </c>
    </row>
    <row r="8700" spans="2:16" ht="14.25" customHeight="1" x14ac:dyDescent="0.4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c r="O8700" s="5">
        <f t="shared" si="270"/>
        <v>2021</v>
      </c>
      <c r="P8700" s="5" t="str">
        <f t="shared" si="271"/>
        <v>Nov</v>
      </c>
    </row>
    <row r="8701" spans="2:16" ht="14.25" customHeight="1" x14ac:dyDescent="0.4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c r="O8701" s="5">
        <f t="shared" si="270"/>
        <v>2021</v>
      </c>
      <c r="P8701" s="5" t="str">
        <f t="shared" si="271"/>
        <v>Nov</v>
      </c>
    </row>
    <row r="8702" spans="2:16" ht="14.25" customHeight="1" x14ac:dyDescent="0.4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c r="O8702" s="5">
        <f t="shared" si="270"/>
        <v>2021</v>
      </c>
      <c r="P8702" s="5" t="str">
        <f t="shared" si="271"/>
        <v>Nov</v>
      </c>
    </row>
    <row r="8703" spans="2:16" ht="14.25" customHeight="1" x14ac:dyDescent="0.4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c r="O8703" s="5">
        <f t="shared" si="270"/>
        <v>2021</v>
      </c>
      <c r="P8703" s="5" t="str">
        <f t="shared" si="271"/>
        <v>Dec</v>
      </c>
    </row>
    <row r="8704" spans="2:16" ht="14.25" customHeight="1" x14ac:dyDescent="0.4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c r="O8704" s="5">
        <f t="shared" si="270"/>
        <v>2021</v>
      </c>
      <c r="P8704" s="5" t="str">
        <f t="shared" si="271"/>
        <v>Dec</v>
      </c>
    </row>
    <row r="8705" spans="2:16" ht="14.25" customHeight="1" x14ac:dyDescent="0.4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c r="O8705" s="5">
        <f t="shared" si="270"/>
        <v>2021</v>
      </c>
      <c r="P8705" s="5" t="str">
        <f t="shared" si="271"/>
        <v>Dec</v>
      </c>
    </row>
    <row r="8706" spans="2:16" ht="14.25" customHeight="1" x14ac:dyDescent="0.4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c r="O8706" s="5">
        <f t="shared" si="270"/>
        <v>2021</v>
      </c>
      <c r="P8706" s="5" t="str">
        <f t="shared" si="271"/>
        <v>Dec</v>
      </c>
    </row>
    <row r="8707" spans="2:16" ht="14.25" customHeight="1" x14ac:dyDescent="0.4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c r="O8707" s="5">
        <f t="shared" si="270"/>
        <v>2021</v>
      </c>
      <c r="P8707" s="5" t="str">
        <f t="shared" si="271"/>
        <v>Dec</v>
      </c>
    </row>
    <row r="8708" spans="2:16" ht="14.25" customHeight="1" x14ac:dyDescent="0.4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c r="O8708" s="5">
        <f t="shared" si="270"/>
        <v>2021</v>
      </c>
      <c r="P8708" s="5" t="str">
        <f t="shared" si="271"/>
        <v>Dec</v>
      </c>
    </row>
    <row r="8709" spans="2:16" ht="14.25" customHeight="1" x14ac:dyDescent="0.4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c r="O8709" s="5">
        <f t="shared" si="270"/>
        <v>2021</v>
      </c>
      <c r="P8709" s="5" t="str">
        <f t="shared" si="271"/>
        <v>Jan</v>
      </c>
    </row>
    <row r="8710" spans="2:16" ht="14.25" customHeight="1" x14ac:dyDescent="0.4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c r="O8710" s="5">
        <f t="shared" si="270"/>
        <v>2021</v>
      </c>
      <c r="P8710" s="5" t="str">
        <f t="shared" si="271"/>
        <v>Jan</v>
      </c>
    </row>
    <row r="8711" spans="2:16" ht="14.25" customHeight="1" x14ac:dyDescent="0.4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c r="O8711" s="5">
        <f t="shared" ref="O8711:O8774" si="272">YEAR(D8711)</f>
        <v>2021</v>
      </c>
      <c r="P8711" s="5" t="str">
        <f t="shared" ref="P8711:P8774" si="273">TEXT(D8711, "mmm")</f>
        <v>Jan</v>
      </c>
    </row>
    <row r="8712" spans="2:16" ht="14.25" customHeight="1" x14ac:dyDescent="0.4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c r="O8712" s="5">
        <f t="shared" si="272"/>
        <v>2021</v>
      </c>
      <c r="P8712" s="5" t="str">
        <f t="shared" si="273"/>
        <v>Jan</v>
      </c>
    </row>
    <row r="8713" spans="2:16" ht="14.25" customHeight="1" x14ac:dyDescent="0.4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c r="O8713" s="5">
        <f t="shared" si="272"/>
        <v>2021</v>
      </c>
      <c r="P8713" s="5" t="str">
        <f t="shared" si="273"/>
        <v>Jan</v>
      </c>
    </row>
    <row r="8714" spans="2:16" ht="14.25" customHeight="1" x14ac:dyDescent="0.4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c r="O8714" s="5">
        <f t="shared" si="272"/>
        <v>2021</v>
      </c>
      <c r="P8714" s="5" t="str">
        <f t="shared" si="273"/>
        <v>Jan</v>
      </c>
    </row>
    <row r="8715" spans="2:16" ht="14.25" customHeight="1" x14ac:dyDescent="0.4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c r="O8715" s="5">
        <f t="shared" si="272"/>
        <v>2021</v>
      </c>
      <c r="P8715" s="5" t="str">
        <f t="shared" si="273"/>
        <v>Feb</v>
      </c>
    </row>
    <row r="8716" spans="2:16" ht="14.25" customHeight="1" x14ac:dyDescent="0.4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c r="O8716" s="5">
        <f t="shared" si="272"/>
        <v>2021</v>
      </c>
      <c r="P8716" s="5" t="str">
        <f t="shared" si="273"/>
        <v>Feb</v>
      </c>
    </row>
    <row r="8717" spans="2:16" ht="14.25" customHeight="1" x14ac:dyDescent="0.4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c r="O8717" s="5">
        <f t="shared" si="272"/>
        <v>2021</v>
      </c>
      <c r="P8717" s="5" t="str">
        <f t="shared" si="273"/>
        <v>Feb</v>
      </c>
    </row>
    <row r="8718" spans="2:16" ht="14.25" customHeight="1" x14ac:dyDescent="0.4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c r="O8718" s="5">
        <f t="shared" si="272"/>
        <v>2021</v>
      </c>
      <c r="P8718" s="5" t="str">
        <f t="shared" si="273"/>
        <v>Feb</v>
      </c>
    </row>
    <row r="8719" spans="2:16" ht="14.25" customHeight="1" x14ac:dyDescent="0.4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c r="O8719" s="5">
        <f t="shared" si="272"/>
        <v>2021</v>
      </c>
      <c r="P8719" s="5" t="str">
        <f t="shared" si="273"/>
        <v>Feb</v>
      </c>
    </row>
    <row r="8720" spans="2:16" ht="14.25" customHeight="1" x14ac:dyDescent="0.4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c r="O8720" s="5">
        <f t="shared" si="272"/>
        <v>2021</v>
      </c>
      <c r="P8720" s="5" t="str">
        <f t="shared" si="273"/>
        <v>Feb</v>
      </c>
    </row>
    <row r="8721" spans="2:16" ht="14.25" customHeight="1" x14ac:dyDescent="0.4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c r="O8721" s="5">
        <f t="shared" si="272"/>
        <v>2021</v>
      </c>
      <c r="P8721" s="5" t="str">
        <f t="shared" si="273"/>
        <v>Mar</v>
      </c>
    </row>
    <row r="8722" spans="2:16" ht="14.25" customHeight="1" x14ac:dyDescent="0.4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c r="O8722" s="5">
        <f t="shared" si="272"/>
        <v>2021</v>
      </c>
      <c r="P8722" s="5" t="str">
        <f t="shared" si="273"/>
        <v>Mar</v>
      </c>
    </row>
    <row r="8723" spans="2:16" ht="14.25" customHeight="1" x14ac:dyDescent="0.4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c r="O8723" s="5">
        <f t="shared" si="272"/>
        <v>2021</v>
      </c>
      <c r="P8723" s="5" t="str">
        <f t="shared" si="273"/>
        <v>Mar</v>
      </c>
    </row>
    <row r="8724" spans="2:16" ht="14.25" customHeight="1" x14ac:dyDescent="0.4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c r="O8724" s="5">
        <f t="shared" si="272"/>
        <v>2021</v>
      </c>
      <c r="P8724" s="5" t="str">
        <f t="shared" si="273"/>
        <v>Mar</v>
      </c>
    </row>
    <row r="8725" spans="2:16" ht="14.25" customHeight="1" x14ac:dyDescent="0.4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c r="O8725" s="5">
        <f t="shared" si="272"/>
        <v>2021</v>
      </c>
      <c r="P8725" s="5" t="str">
        <f t="shared" si="273"/>
        <v>Mar</v>
      </c>
    </row>
    <row r="8726" spans="2:16" ht="14.25" customHeight="1" x14ac:dyDescent="0.4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c r="O8726" s="5">
        <f t="shared" si="272"/>
        <v>2021</v>
      </c>
      <c r="P8726" s="5" t="str">
        <f t="shared" si="273"/>
        <v>Mar</v>
      </c>
    </row>
    <row r="8727" spans="2:16" ht="14.25" customHeight="1" x14ac:dyDescent="0.4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c r="O8727" s="5">
        <f t="shared" si="272"/>
        <v>2021</v>
      </c>
      <c r="P8727" s="5" t="str">
        <f t="shared" si="273"/>
        <v>Apr</v>
      </c>
    </row>
    <row r="8728" spans="2:16" ht="14.25" customHeight="1" x14ac:dyDescent="0.4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c r="O8728" s="5">
        <f t="shared" si="272"/>
        <v>2021</v>
      </c>
      <c r="P8728" s="5" t="str">
        <f t="shared" si="273"/>
        <v>Apr</v>
      </c>
    </row>
    <row r="8729" spans="2:16" ht="14.25" customHeight="1" x14ac:dyDescent="0.4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c r="O8729" s="5">
        <f t="shared" si="272"/>
        <v>2021</v>
      </c>
      <c r="P8729" s="5" t="str">
        <f t="shared" si="273"/>
        <v>Apr</v>
      </c>
    </row>
    <row r="8730" spans="2:16" ht="14.25" customHeight="1" x14ac:dyDescent="0.4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c r="O8730" s="5">
        <f t="shared" si="272"/>
        <v>2021</v>
      </c>
      <c r="P8730" s="5" t="str">
        <f t="shared" si="273"/>
        <v>Apr</v>
      </c>
    </row>
    <row r="8731" spans="2:16" ht="14.25" customHeight="1" x14ac:dyDescent="0.4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c r="O8731" s="5">
        <f t="shared" si="272"/>
        <v>2021</v>
      </c>
      <c r="P8731" s="5" t="str">
        <f t="shared" si="273"/>
        <v>Apr</v>
      </c>
    </row>
    <row r="8732" spans="2:16" ht="14.25" customHeight="1" x14ac:dyDescent="0.4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c r="O8732" s="5">
        <f t="shared" si="272"/>
        <v>2021</v>
      </c>
      <c r="P8732" s="5" t="str">
        <f t="shared" si="273"/>
        <v>Apr</v>
      </c>
    </row>
    <row r="8733" spans="2:16" ht="14.25" customHeight="1" x14ac:dyDescent="0.4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c r="O8733" s="5">
        <f t="shared" si="272"/>
        <v>2021</v>
      </c>
      <c r="P8733" s="5" t="str">
        <f t="shared" si="273"/>
        <v>May</v>
      </c>
    </row>
    <row r="8734" spans="2:16" ht="14.25" customHeight="1" x14ac:dyDescent="0.4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c r="O8734" s="5">
        <f t="shared" si="272"/>
        <v>2021</v>
      </c>
      <c r="P8734" s="5" t="str">
        <f t="shared" si="273"/>
        <v>May</v>
      </c>
    </row>
    <row r="8735" spans="2:16" ht="14.25" customHeight="1" x14ac:dyDescent="0.4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c r="O8735" s="5">
        <f t="shared" si="272"/>
        <v>2021</v>
      </c>
      <c r="P8735" s="5" t="str">
        <f t="shared" si="273"/>
        <v>May</v>
      </c>
    </row>
    <row r="8736" spans="2:16" ht="14.25" customHeight="1" x14ac:dyDescent="0.4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c r="O8736" s="5">
        <f t="shared" si="272"/>
        <v>2021</v>
      </c>
      <c r="P8736" s="5" t="str">
        <f t="shared" si="273"/>
        <v>May</v>
      </c>
    </row>
    <row r="8737" spans="2:16" ht="14.25" customHeight="1" x14ac:dyDescent="0.4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c r="O8737" s="5">
        <f t="shared" si="272"/>
        <v>2021</v>
      </c>
      <c r="P8737" s="5" t="str">
        <f t="shared" si="273"/>
        <v>May</v>
      </c>
    </row>
    <row r="8738" spans="2:16" ht="14.25" customHeight="1" x14ac:dyDescent="0.4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c r="O8738" s="5">
        <f t="shared" si="272"/>
        <v>2021</v>
      </c>
      <c r="P8738" s="5" t="str">
        <f t="shared" si="273"/>
        <v>May</v>
      </c>
    </row>
    <row r="8739" spans="2:16" ht="14.25" customHeight="1" x14ac:dyDescent="0.4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c r="O8739" s="5">
        <f t="shared" si="272"/>
        <v>2021</v>
      </c>
      <c r="P8739" s="5" t="str">
        <f t="shared" si="273"/>
        <v>Jun</v>
      </c>
    </row>
    <row r="8740" spans="2:16" ht="14.25" customHeight="1" x14ac:dyDescent="0.4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c r="O8740" s="5">
        <f t="shared" si="272"/>
        <v>2021</v>
      </c>
      <c r="P8740" s="5" t="str">
        <f t="shared" si="273"/>
        <v>Jun</v>
      </c>
    </row>
    <row r="8741" spans="2:16" ht="14.25" customHeight="1" x14ac:dyDescent="0.4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c r="O8741" s="5">
        <f t="shared" si="272"/>
        <v>2021</v>
      </c>
      <c r="P8741" s="5" t="str">
        <f t="shared" si="273"/>
        <v>Jun</v>
      </c>
    </row>
    <row r="8742" spans="2:16" ht="14.25" customHeight="1" x14ac:dyDescent="0.4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c r="O8742" s="5">
        <f t="shared" si="272"/>
        <v>2021</v>
      </c>
      <c r="P8742" s="5" t="str">
        <f t="shared" si="273"/>
        <v>Jun</v>
      </c>
    </row>
    <row r="8743" spans="2:16" ht="14.25" customHeight="1" x14ac:dyDescent="0.4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c r="O8743" s="5">
        <f t="shared" si="272"/>
        <v>2021</v>
      </c>
      <c r="P8743" s="5" t="str">
        <f t="shared" si="273"/>
        <v>Jun</v>
      </c>
    </row>
    <row r="8744" spans="2:16" ht="14.25" customHeight="1" x14ac:dyDescent="0.4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c r="O8744" s="5">
        <f t="shared" si="272"/>
        <v>2021</v>
      </c>
      <c r="P8744" s="5" t="str">
        <f t="shared" si="273"/>
        <v>Jun</v>
      </c>
    </row>
    <row r="8745" spans="2:16" ht="14.25" customHeight="1" x14ac:dyDescent="0.4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c r="O8745" s="5">
        <f t="shared" si="272"/>
        <v>2021</v>
      </c>
      <c r="P8745" s="5" t="str">
        <f t="shared" si="273"/>
        <v>Jul</v>
      </c>
    </row>
    <row r="8746" spans="2:16" ht="14.25" customHeight="1" x14ac:dyDescent="0.4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c r="O8746" s="5">
        <f t="shared" si="272"/>
        <v>2021</v>
      </c>
      <c r="P8746" s="5" t="str">
        <f t="shared" si="273"/>
        <v>Jul</v>
      </c>
    </row>
    <row r="8747" spans="2:16" ht="14.25" customHeight="1" x14ac:dyDescent="0.4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c r="O8747" s="5">
        <f t="shared" si="272"/>
        <v>2021</v>
      </c>
      <c r="P8747" s="5" t="str">
        <f t="shared" si="273"/>
        <v>Jul</v>
      </c>
    </row>
    <row r="8748" spans="2:16" ht="14.25" customHeight="1" x14ac:dyDescent="0.4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c r="O8748" s="5">
        <f t="shared" si="272"/>
        <v>2021</v>
      </c>
      <c r="P8748" s="5" t="str">
        <f t="shared" si="273"/>
        <v>Jul</v>
      </c>
    </row>
    <row r="8749" spans="2:16" ht="14.25" customHeight="1" x14ac:dyDescent="0.4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c r="O8749" s="5">
        <f t="shared" si="272"/>
        <v>2021</v>
      </c>
      <c r="P8749" s="5" t="str">
        <f t="shared" si="273"/>
        <v>Jul</v>
      </c>
    </row>
    <row r="8750" spans="2:16" ht="14.25" customHeight="1" x14ac:dyDescent="0.4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c r="O8750" s="5">
        <f t="shared" si="272"/>
        <v>2021</v>
      </c>
      <c r="P8750" s="5" t="str">
        <f t="shared" si="273"/>
        <v>Jul</v>
      </c>
    </row>
    <row r="8751" spans="2:16" ht="14.25" customHeight="1" x14ac:dyDescent="0.4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c r="O8751" s="5">
        <f t="shared" si="272"/>
        <v>2021</v>
      </c>
      <c r="P8751" s="5" t="str">
        <f t="shared" si="273"/>
        <v>Aug</v>
      </c>
    </row>
    <row r="8752" spans="2:16" ht="14.25" customHeight="1" x14ac:dyDescent="0.4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c r="O8752" s="5">
        <f t="shared" si="272"/>
        <v>2021</v>
      </c>
      <c r="P8752" s="5" t="str">
        <f t="shared" si="273"/>
        <v>Aug</v>
      </c>
    </row>
    <row r="8753" spans="2:16" ht="14.25" customHeight="1" x14ac:dyDescent="0.4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c r="O8753" s="5">
        <f t="shared" si="272"/>
        <v>2021</v>
      </c>
      <c r="P8753" s="5" t="str">
        <f t="shared" si="273"/>
        <v>Aug</v>
      </c>
    </row>
    <row r="8754" spans="2:16" ht="14.25" customHeight="1" x14ac:dyDescent="0.4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c r="O8754" s="5">
        <f t="shared" si="272"/>
        <v>2021</v>
      </c>
      <c r="P8754" s="5" t="str">
        <f t="shared" si="273"/>
        <v>Aug</v>
      </c>
    </row>
    <row r="8755" spans="2:16" ht="14.25" customHeight="1" x14ac:dyDescent="0.4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c r="O8755" s="5">
        <f t="shared" si="272"/>
        <v>2021</v>
      </c>
      <c r="P8755" s="5" t="str">
        <f t="shared" si="273"/>
        <v>Aug</v>
      </c>
    </row>
    <row r="8756" spans="2:16" ht="14.25" customHeight="1" x14ac:dyDescent="0.4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c r="O8756" s="5">
        <f t="shared" si="272"/>
        <v>2021</v>
      </c>
      <c r="P8756" s="5" t="str">
        <f t="shared" si="273"/>
        <v>Aug</v>
      </c>
    </row>
    <row r="8757" spans="2:16" ht="14.25" customHeight="1" x14ac:dyDescent="0.4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c r="O8757" s="5">
        <f t="shared" si="272"/>
        <v>2021</v>
      </c>
      <c r="P8757" s="5" t="str">
        <f t="shared" si="273"/>
        <v>Sep</v>
      </c>
    </row>
    <row r="8758" spans="2:16" ht="14.25" customHeight="1" x14ac:dyDescent="0.4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c r="O8758" s="5">
        <f t="shared" si="272"/>
        <v>2021</v>
      </c>
      <c r="P8758" s="5" t="str">
        <f t="shared" si="273"/>
        <v>Sep</v>
      </c>
    </row>
    <row r="8759" spans="2:16" ht="14.25" customHeight="1" x14ac:dyDescent="0.4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c r="O8759" s="5">
        <f t="shared" si="272"/>
        <v>2021</v>
      </c>
      <c r="P8759" s="5" t="str">
        <f t="shared" si="273"/>
        <v>Sep</v>
      </c>
    </row>
    <row r="8760" spans="2:16" ht="14.25" customHeight="1" x14ac:dyDescent="0.4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c r="O8760" s="5">
        <f t="shared" si="272"/>
        <v>2021</v>
      </c>
      <c r="P8760" s="5" t="str">
        <f t="shared" si="273"/>
        <v>Sep</v>
      </c>
    </row>
    <row r="8761" spans="2:16" ht="14.25" customHeight="1" x14ac:dyDescent="0.4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c r="O8761" s="5">
        <f t="shared" si="272"/>
        <v>2021</v>
      </c>
      <c r="P8761" s="5" t="str">
        <f t="shared" si="273"/>
        <v>Sep</v>
      </c>
    </row>
    <row r="8762" spans="2:16" ht="14.25" customHeight="1" x14ac:dyDescent="0.4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c r="O8762" s="5">
        <f t="shared" si="272"/>
        <v>2021</v>
      </c>
      <c r="P8762" s="5" t="str">
        <f t="shared" si="273"/>
        <v>Sep</v>
      </c>
    </row>
    <row r="8763" spans="2:16" ht="14.25" customHeight="1" x14ac:dyDescent="0.4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c r="O8763" s="5">
        <f t="shared" si="272"/>
        <v>2021</v>
      </c>
      <c r="P8763" s="5" t="str">
        <f t="shared" si="273"/>
        <v>Oct</v>
      </c>
    </row>
    <row r="8764" spans="2:16" ht="14.25" customHeight="1" x14ac:dyDescent="0.4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c r="O8764" s="5">
        <f t="shared" si="272"/>
        <v>2021</v>
      </c>
      <c r="P8764" s="5" t="str">
        <f t="shared" si="273"/>
        <v>Oct</v>
      </c>
    </row>
    <row r="8765" spans="2:16" ht="14.25" customHeight="1" x14ac:dyDescent="0.4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c r="O8765" s="5">
        <f t="shared" si="272"/>
        <v>2021</v>
      </c>
      <c r="P8765" s="5" t="str">
        <f t="shared" si="273"/>
        <v>Oct</v>
      </c>
    </row>
    <row r="8766" spans="2:16" ht="14.25" customHeight="1" x14ac:dyDescent="0.4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c r="O8766" s="5">
        <f t="shared" si="272"/>
        <v>2021</v>
      </c>
      <c r="P8766" s="5" t="str">
        <f t="shared" si="273"/>
        <v>Oct</v>
      </c>
    </row>
    <row r="8767" spans="2:16" ht="14.25" customHeight="1" x14ac:dyDescent="0.4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c r="O8767" s="5">
        <f t="shared" si="272"/>
        <v>2021</v>
      </c>
      <c r="P8767" s="5" t="str">
        <f t="shared" si="273"/>
        <v>Oct</v>
      </c>
    </row>
    <row r="8768" spans="2:16" ht="14.25" customHeight="1" x14ac:dyDescent="0.4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c r="O8768" s="5">
        <f t="shared" si="272"/>
        <v>2021</v>
      </c>
      <c r="P8768" s="5" t="str">
        <f t="shared" si="273"/>
        <v>Oct</v>
      </c>
    </row>
    <row r="8769" spans="2:16" ht="14.25" customHeight="1" x14ac:dyDescent="0.4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c r="O8769" s="5">
        <f t="shared" si="272"/>
        <v>2021</v>
      </c>
      <c r="P8769" s="5" t="str">
        <f t="shared" si="273"/>
        <v>Nov</v>
      </c>
    </row>
    <row r="8770" spans="2:16" ht="14.25" customHeight="1" x14ac:dyDescent="0.4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c r="O8770" s="5">
        <f t="shared" si="272"/>
        <v>2021</v>
      </c>
      <c r="P8770" s="5" t="str">
        <f t="shared" si="273"/>
        <v>Nov</v>
      </c>
    </row>
    <row r="8771" spans="2:16" ht="14.25" customHeight="1" x14ac:dyDescent="0.4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c r="O8771" s="5">
        <f t="shared" si="272"/>
        <v>2021</v>
      </c>
      <c r="P8771" s="5" t="str">
        <f t="shared" si="273"/>
        <v>Nov</v>
      </c>
    </row>
    <row r="8772" spans="2:16" ht="14.25" customHeight="1" x14ac:dyDescent="0.4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c r="O8772" s="5">
        <f t="shared" si="272"/>
        <v>2021</v>
      </c>
      <c r="P8772" s="5" t="str">
        <f t="shared" si="273"/>
        <v>Nov</v>
      </c>
    </row>
    <row r="8773" spans="2:16" ht="14.25" customHeight="1" x14ac:dyDescent="0.4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c r="O8773" s="5">
        <f t="shared" si="272"/>
        <v>2021</v>
      </c>
      <c r="P8773" s="5" t="str">
        <f t="shared" si="273"/>
        <v>Nov</v>
      </c>
    </row>
    <row r="8774" spans="2:16" ht="14.25" customHeight="1" x14ac:dyDescent="0.4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c r="O8774" s="5">
        <f t="shared" si="272"/>
        <v>2021</v>
      </c>
      <c r="P8774" s="5" t="str">
        <f t="shared" si="273"/>
        <v>Nov</v>
      </c>
    </row>
    <row r="8775" spans="2:16" ht="14.25" customHeight="1" x14ac:dyDescent="0.4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c r="O8775" s="5">
        <f t="shared" ref="O8775:O8838" si="274">YEAR(D8775)</f>
        <v>2021</v>
      </c>
      <c r="P8775" s="5" t="str">
        <f t="shared" ref="P8775:P8838" si="275">TEXT(D8775, "mmm")</f>
        <v>Dec</v>
      </c>
    </row>
    <row r="8776" spans="2:16" ht="14.25" customHeight="1" x14ac:dyDescent="0.4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c r="O8776" s="5">
        <f t="shared" si="274"/>
        <v>2021</v>
      </c>
      <c r="P8776" s="5" t="str">
        <f t="shared" si="275"/>
        <v>Dec</v>
      </c>
    </row>
    <row r="8777" spans="2:16" ht="14.25" customHeight="1" x14ac:dyDescent="0.4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c r="O8777" s="5">
        <f t="shared" si="274"/>
        <v>2021</v>
      </c>
      <c r="P8777" s="5" t="str">
        <f t="shared" si="275"/>
        <v>Dec</v>
      </c>
    </row>
    <row r="8778" spans="2:16" ht="14.25" customHeight="1" x14ac:dyDescent="0.4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c r="O8778" s="5">
        <f t="shared" si="274"/>
        <v>2021</v>
      </c>
      <c r="P8778" s="5" t="str">
        <f t="shared" si="275"/>
        <v>Dec</v>
      </c>
    </row>
    <row r="8779" spans="2:16" ht="14.25" customHeight="1" x14ac:dyDescent="0.4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c r="O8779" s="5">
        <f t="shared" si="274"/>
        <v>2021</v>
      </c>
      <c r="P8779" s="5" t="str">
        <f t="shared" si="275"/>
        <v>Dec</v>
      </c>
    </row>
    <row r="8780" spans="2:16" ht="14.25" customHeight="1" x14ac:dyDescent="0.4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c r="O8780" s="5">
        <f t="shared" si="274"/>
        <v>2021</v>
      </c>
      <c r="P8780" s="5" t="str">
        <f t="shared" si="275"/>
        <v>Dec</v>
      </c>
    </row>
    <row r="8781" spans="2:16" ht="14.25" customHeight="1" x14ac:dyDescent="0.4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c r="O8781" s="5">
        <f t="shared" si="274"/>
        <v>2021</v>
      </c>
      <c r="P8781" s="5" t="str">
        <f t="shared" si="275"/>
        <v>Jan</v>
      </c>
    </row>
    <row r="8782" spans="2:16" ht="14.25" customHeight="1" x14ac:dyDescent="0.4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c r="O8782" s="5">
        <f t="shared" si="274"/>
        <v>2021</v>
      </c>
      <c r="P8782" s="5" t="str">
        <f t="shared" si="275"/>
        <v>Jan</v>
      </c>
    </row>
    <row r="8783" spans="2:16" ht="14.25" customHeight="1" x14ac:dyDescent="0.4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c r="O8783" s="5">
        <f t="shared" si="274"/>
        <v>2021</v>
      </c>
      <c r="P8783" s="5" t="str">
        <f t="shared" si="275"/>
        <v>Jan</v>
      </c>
    </row>
    <row r="8784" spans="2:16" ht="14.25" customHeight="1" x14ac:dyDescent="0.4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c r="O8784" s="5">
        <f t="shared" si="274"/>
        <v>2021</v>
      </c>
      <c r="P8784" s="5" t="str">
        <f t="shared" si="275"/>
        <v>Jan</v>
      </c>
    </row>
    <row r="8785" spans="2:16" ht="14.25" customHeight="1" x14ac:dyDescent="0.4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c r="O8785" s="5">
        <f t="shared" si="274"/>
        <v>2021</v>
      </c>
      <c r="P8785" s="5" t="str">
        <f t="shared" si="275"/>
        <v>Jan</v>
      </c>
    </row>
    <row r="8786" spans="2:16" ht="14.25" customHeight="1" x14ac:dyDescent="0.4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c r="O8786" s="5">
        <f t="shared" si="274"/>
        <v>2021</v>
      </c>
      <c r="P8786" s="5" t="str">
        <f t="shared" si="275"/>
        <v>Jan</v>
      </c>
    </row>
    <row r="8787" spans="2:16" ht="14.25" customHeight="1" x14ac:dyDescent="0.4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c r="O8787" s="5">
        <f t="shared" si="274"/>
        <v>2021</v>
      </c>
      <c r="P8787" s="5" t="str">
        <f t="shared" si="275"/>
        <v>Feb</v>
      </c>
    </row>
    <row r="8788" spans="2:16" ht="14.25" customHeight="1" x14ac:dyDescent="0.4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c r="O8788" s="5">
        <f t="shared" si="274"/>
        <v>2021</v>
      </c>
      <c r="P8788" s="5" t="str">
        <f t="shared" si="275"/>
        <v>Feb</v>
      </c>
    </row>
    <row r="8789" spans="2:16" ht="14.25" customHeight="1" x14ac:dyDescent="0.4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c r="O8789" s="5">
        <f t="shared" si="274"/>
        <v>2021</v>
      </c>
      <c r="P8789" s="5" t="str">
        <f t="shared" si="275"/>
        <v>Feb</v>
      </c>
    </row>
    <row r="8790" spans="2:16" ht="14.25" customHeight="1" x14ac:dyDescent="0.4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c r="O8790" s="5">
        <f t="shared" si="274"/>
        <v>2021</v>
      </c>
      <c r="P8790" s="5" t="str">
        <f t="shared" si="275"/>
        <v>Feb</v>
      </c>
    </row>
    <row r="8791" spans="2:16" ht="14.25" customHeight="1" x14ac:dyDescent="0.4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c r="O8791" s="5">
        <f t="shared" si="274"/>
        <v>2021</v>
      </c>
      <c r="P8791" s="5" t="str">
        <f t="shared" si="275"/>
        <v>Feb</v>
      </c>
    </row>
    <row r="8792" spans="2:16" ht="14.25" customHeight="1" x14ac:dyDescent="0.4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c r="O8792" s="5">
        <f t="shared" si="274"/>
        <v>2021</v>
      </c>
      <c r="P8792" s="5" t="str">
        <f t="shared" si="275"/>
        <v>Feb</v>
      </c>
    </row>
    <row r="8793" spans="2:16" ht="14.25" customHeight="1" x14ac:dyDescent="0.4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c r="O8793" s="5">
        <f t="shared" si="274"/>
        <v>2021</v>
      </c>
      <c r="P8793" s="5" t="str">
        <f t="shared" si="275"/>
        <v>Mar</v>
      </c>
    </row>
    <row r="8794" spans="2:16" ht="14.25" customHeight="1" x14ac:dyDescent="0.4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c r="O8794" s="5">
        <f t="shared" si="274"/>
        <v>2021</v>
      </c>
      <c r="P8794" s="5" t="str">
        <f t="shared" si="275"/>
        <v>Mar</v>
      </c>
    </row>
    <row r="8795" spans="2:16" ht="14.25" customHeight="1" x14ac:dyDescent="0.4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c r="O8795" s="5">
        <f t="shared" si="274"/>
        <v>2021</v>
      </c>
      <c r="P8795" s="5" t="str">
        <f t="shared" si="275"/>
        <v>Mar</v>
      </c>
    </row>
    <row r="8796" spans="2:16" ht="14.25" customHeight="1" x14ac:dyDescent="0.4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c r="O8796" s="5">
        <f t="shared" si="274"/>
        <v>2021</v>
      </c>
      <c r="P8796" s="5" t="str">
        <f t="shared" si="275"/>
        <v>Mar</v>
      </c>
    </row>
    <row r="8797" spans="2:16" ht="14.25" customHeight="1" x14ac:dyDescent="0.4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c r="O8797" s="5">
        <f t="shared" si="274"/>
        <v>2021</v>
      </c>
      <c r="P8797" s="5" t="str">
        <f t="shared" si="275"/>
        <v>Mar</v>
      </c>
    </row>
    <row r="8798" spans="2:16" ht="14.25" customHeight="1" x14ac:dyDescent="0.4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c r="O8798" s="5">
        <f t="shared" si="274"/>
        <v>2021</v>
      </c>
      <c r="P8798" s="5" t="str">
        <f t="shared" si="275"/>
        <v>Mar</v>
      </c>
    </row>
    <row r="8799" spans="2:16" ht="14.25" customHeight="1" x14ac:dyDescent="0.4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c r="O8799" s="5">
        <f t="shared" si="274"/>
        <v>2021</v>
      </c>
      <c r="P8799" s="5" t="str">
        <f t="shared" si="275"/>
        <v>Apr</v>
      </c>
    </row>
    <row r="8800" spans="2:16" ht="14.25" customHeight="1" x14ac:dyDescent="0.4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c r="O8800" s="5">
        <f t="shared" si="274"/>
        <v>2021</v>
      </c>
      <c r="P8800" s="5" t="str">
        <f t="shared" si="275"/>
        <v>Apr</v>
      </c>
    </row>
    <row r="8801" spans="2:16" ht="14.25" customHeight="1" x14ac:dyDescent="0.4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c r="O8801" s="5">
        <f t="shared" si="274"/>
        <v>2021</v>
      </c>
      <c r="P8801" s="5" t="str">
        <f t="shared" si="275"/>
        <v>Apr</v>
      </c>
    </row>
    <row r="8802" spans="2:16" ht="14.25" customHeight="1" x14ac:dyDescent="0.4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c r="O8802" s="5">
        <f t="shared" si="274"/>
        <v>2021</v>
      </c>
      <c r="P8802" s="5" t="str">
        <f t="shared" si="275"/>
        <v>Apr</v>
      </c>
    </row>
    <row r="8803" spans="2:16" ht="14.25" customHeight="1" x14ac:dyDescent="0.4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c r="O8803" s="5">
        <f t="shared" si="274"/>
        <v>2021</v>
      </c>
      <c r="P8803" s="5" t="str">
        <f t="shared" si="275"/>
        <v>Apr</v>
      </c>
    </row>
    <row r="8804" spans="2:16" ht="14.25" customHeight="1" x14ac:dyDescent="0.4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c r="O8804" s="5">
        <f t="shared" si="274"/>
        <v>2021</v>
      </c>
      <c r="P8804" s="5" t="str">
        <f t="shared" si="275"/>
        <v>Apr</v>
      </c>
    </row>
    <row r="8805" spans="2:16" ht="14.25" customHeight="1" x14ac:dyDescent="0.4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c r="O8805" s="5">
        <f t="shared" si="274"/>
        <v>2021</v>
      </c>
      <c r="P8805" s="5" t="str">
        <f t="shared" si="275"/>
        <v>May</v>
      </c>
    </row>
    <row r="8806" spans="2:16" ht="14.25" customHeight="1" x14ac:dyDescent="0.4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c r="O8806" s="5">
        <f t="shared" si="274"/>
        <v>2021</v>
      </c>
      <c r="P8806" s="5" t="str">
        <f t="shared" si="275"/>
        <v>May</v>
      </c>
    </row>
    <row r="8807" spans="2:16" ht="14.25" customHeight="1" x14ac:dyDescent="0.4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c r="O8807" s="5">
        <f t="shared" si="274"/>
        <v>2021</v>
      </c>
      <c r="P8807" s="5" t="str">
        <f t="shared" si="275"/>
        <v>May</v>
      </c>
    </row>
    <row r="8808" spans="2:16" ht="14.25" customHeight="1" x14ac:dyDescent="0.4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c r="O8808" s="5">
        <f t="shared" si="274"/>
        <v>2021</v>
      </c>
      <c r="P8808" s="5" t="str">
        <f t="shared" si="275"/>
        <v>May</v>
      </c>
    </row>
    <row r="8809" spans="2:16" ht="14.25" customHeight="1" x14ac:dyDescent="0.4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c r="O8809" s="5">
        <f t="shared" si="274"/>
        <v>2021</v>
      </c>
      <c r="P8809" s="5" t="str">
        <f t="shared" si="275"/>
        <v>May</v>
      </c>
    </row>
    <row r="8810" spans="2:16" ht="14.25" customHeight="1" x14ac:dyDescent="0.4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c r="O8810" s="5">
        <f t="shared" si="274"/>
        <v>2021</v>
      </c>
      <c r="P8810" s="5" t="str">
        <f t="shared" si="275"/>
        <v>May</v>
      </c>
    </row>
    <row r="8811" spans="2:16" ht="14.25" customHeight="1" x14ac:dyDescent="0.4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c r="O8811" s="5">
        <f t="shared" si="274"/>
        <v>2021</v>
      </c>
      <c r="P8811" s="5" t="str">
        <f t="shared" si="275"/>
        <v>Jun</v>
      </c>
    </row>
    <row r="8812" spans="2:16" ht="14.25" customHeight="1" x14ac:dyDescent="0.4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c r="O8812" s="5">
        <f t="shared" si="274"/>
        <v>2021</v>
      </c>
      <c r="P8812" s="5" t="str">
        <f t="shared" si="275"/>
        <v>Jun</v>
      </c>
    </row>
    <row r="8813" spans="2:16" ht="14.25" customHeight="1" x14ac:dyDescent="0.4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c r="O8813" s="5">
        <f t="shared" si="274"/>
        <v>2021</v>
      </c>
      <c r="P8813" s="5" t="str">
        <f t="shared" si="275"/>
        <v>Jun</v>
      </c>
    </row>
    <row r="8814" spans="2:16" ht="14.25" customHeight="1" x14ac:dyDescent="0.4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c r="O8814" s="5">
        <f t="shared" si="274"/>
        <v>2021</v>
      </c>
      <c r="P8814" s="5" t="str">
        <f t="shared" si="275"/>
        <v>Jun</v>
      </c>
    </row>
    <row r="8815" spans="2:16" ht="14.25" customHeight="1" x14ac:dyDescent="0.4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c r="O8815" s="5">
        <f t="shared" si="274"/>
        <v>2021</v>
      </c>
      <c r="P8815" s="5" t="str">
        <f t="shared" si="275"/>
        <v>Jun</v>
      </c>
    </row>
    <row r="8816" spans="2:16" ht="14.25" customHeight="1" x14ac:dyDescent="0.4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c r="O8816" s="5">
        <f t="shared" si="274"/>
        <v>2021</v>
      </c>
      <c r="P8816" s="5" t="str">
        <f t="shared" si="275"/>
        <v>Jun</v>
      </c>
    </row>
    <row r="8817" spans="2:16" ht="14.25" customHeight="1" x14ac:dyDescent="0.4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c r="O8817" s="5">
        <f t="shared" si="274"/>
        <v>2021</v>
      </c>
      <c r="P8817" s="5" t="str">
        <f t="shared" si="275"/>
        <v>Jul</v>
      </c>
    </row>
    <row r="8818" spans="2:16" ht="14.25" customHeight="1" x14ac:dyDescent="0.4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c r="O8818" s="5">
        <f t="shared" si="274"/>
        <v>2021</v>
      </c>
      <c r="P8818" s="5" t="str">
        <f t="shared" si="275"/>
        <v>Jul</v>
      </c>
    </row>
    <row r="8819" spans="2:16" ht="14.25" customHeight="1" x14ac:dyDescent="0.4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c r="O8819" s="5">
        <f t="shared" si="274"/>
        <v>2021</v>
      </c>
      <c r="P8819" s="5" t="str">
        <f t="shared" si="275"/>
        <v>Jul</v>
      </c>
    </row>
    <row r="8820" spans="2:16" ht="14.25" customHeight="1" x14ac:dyDescent="0.4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c r="O8820" s="5">
        <f t="shared" si="274"/>
        <v>2021</v>
      </c>
      <c r="P8820" s="5" t="str">
        <f t="shared" si="275"/>
        <v>Jul</v>
      </c>
    </row>
    <row r="8821" spans="2:16" ht="14.25" customHeight="1" x14ac:dyDescent="0.4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c r="O8821" s="5">
        <f t="shared" si="274"/>
        <v>2021</v>
      </c>
      <c r="P8821" s="5" t="str">
        <f t="shared" si="275"/>
        <v>Jul</v>
      </c>
    </row>
    <row r="8822" spans="2:16" ht="14.25" customHeight="1" x14ac:dyDescent="0.4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c r="O8822" s="5">
        <f t="shared" si="274"/>
        <v>2021</v>
      </c>
      <c r="P8822" s="5" t="str">
        <f t="shared" si="275"/>
        <v>Jul</v>
      </c>
    </row>
    <row r="8823" spans="2:16" ht="14.25" customHeight="1" x14ac:dyDescent="0.4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c r="O8823" s="5">
        <f t="shared" si="274"/>
        <v>2021</v>
      </c>
      <c r="P8823" s="5" t="str">
        <f t="shared" si="275"/>
        <v>Aug</v>
      </c>
    </row>
    <row r="8824" spans="2:16" ht="14.25" customHeight="1" x14ac:dyDescent="0.4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c r="O8824" s="5">
        <f t="shared" si="274"/>
        <v>2021</v>
      </c>
      <c r="P8824" s="5" t="str">
        <f t="shared" si="275"/>
        <v>Aug</v>
      </c>
    </row>
    <row r="8825" spans="2:16" ht="14.25" customHeight="1" x14ac:dyDescent="0.4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c r="O8825" s="5">
        <f t="shared" si="274"/>
        <v>2021</v>
      </c>
      <c r="P8825" s="5" t="str">
        <f t="shared" si="275"/>
        <v>Aug</v>
      </c>
    </row>
    <row r="8826" spans="2:16" ht="14.25" customHeight="1" x14ac:dyDescent="0.4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c r="O8826" s="5">
        <f t="shared" si="274"/>
        <v>2021</v>
      </c>
      <c r="P8826" s="5" t="str">
        <f t="shared" si="275"/>
        <v>Aug</v>
      </c>
    </row>
    <row r="8827" spans="2:16" ht="14.25" customHeight="1" x14ac:dyDescent="0.4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c r="O8827" s="5">
        <f t="shared" si="274"/>
        <v>2021</v>
      </c>
      <c r="P8827" s="5" t="str">
        <f t="shared" si="275"/>
        <v>Aug</v>
      </c>
    </row>
    <row r="8828" spans="2:16" ht="14.25" customHeight="1" x14ac:dyDescent="0.4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c r="O8828" s="5">
        <f t="shared" si="274"/>
        <v>2021</v>
      </c>
      <c r="P8828" s="5" t="str">
        <f t="shared" si="275"/>
        <v>Aug</v>
      </c>
    </row>
    <row r="8829" spans="2:16" ht="14.25" customHeight="1" x14ac:dyDescent="0.4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c r="O8829" s="5">
        <f t="shared" si="274"/>
        <v>2021</v>
      </c>
      <c r="P8829" s="5" t="str">
        <f t="shared" si="275"/>
        <v>Sep</v>
      </c>
    </row>
    <row r="8830" spans="2:16" ht="14.25" customHeight="1" x14ac:dyDescent="0.4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c r="O8830" s="5">
        <f t="shared" si="274"/>
        <v>2021</v>
      </c>
      <c r="P8830" s="5" t="str">
        <f t="shared" si="275"/>
        <v>Sep</v>
      </c>
    </row>
    <row r="8831" spans="2:16" ht="14.25" customHeight="1" x14ac:dyDescent="0.4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c r="O8831" s="5">
        <f t="shared" si="274"/>
        <v>2021</v>
      </c>
      <c r="P8831" s="5" t="str">
        <f t="shared" si="275"/>
        <v>Sep</v>
      </c>
    </row>
    <row r="8832" spans="2:16" ht="14.25" customHeight="1" x14ac:dyDescent="0.4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c r="O8832" s="5">
        <f t="shared" si="274"/>
        <v>2021</v>
      </c>
      <c r="P8832" s="5" t="str">
        <f t="shared" si="275"/>
        <v>Sep</v>
      </c>
    </row>
    <row r="8833" spans="2:16" ht="14.25" customHeight="1" x14ac:dyDescent="0.4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c r="O8833" s="5">
        <f t="shared" si="274"/>
        <v>2021</v>
      </c>
      <c r="P8833" s="5" t="str">
        <f t="shared" si="275"/>
        <v>Sep</v>
      </c>
    </row>
    <row r="8834" spans="2:16" ht="14.25" customHeight="1" x14ac:dyDescent="0.4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c r="O8834" s="5">
        <f t="shared" si="274"/>
        <v>2021</v>
      </c>
      <c r="P8834" s="5" t="str">
        <f t="shared" si="275"/>
        <v>Sep</v>
      </c>
    </row>
    <row r="8835" spans="2:16" ht="14.25" customHeight="1" x14ac:dyDescent="0.4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c r="O8835" s="5">
        <f t="shared" si="274"/>
        <v>2021</v>
      </c>
      <c r="P8835" s="5" t="str">
        <f t="shared" si="275"/>
        <v>Oct</v>
      </c>
    </row>
    <row r="8836" spans="2:16" ht="14.25" customHeight="1" x14ac:dyDescent="0.4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c r="O8836" s="5">
        <f t="shared" si="274"/>
        <v>2021</v>
      </c>
      <c r="P8836" s="5" t="str">
        <f t="shared" si="275"/>
        <v>Oct</v>
      </c>
    </row>
    <row r="8837" spans="2:16" ht="14.25" customHeight="1" x14ac:dyDescent="0.4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c r="O8837" s="5">
        <f t="shared" si="274"/>
        <v>2021</v>
      </c>
      <c r="P8837" s="5" t="str">
        <f t="shared" si="275"/>
        <v>Oct</v>
      </c>
    </row>
    <row r="8838" spans="2:16" ht="14.25" customHeight="1" x14ac:dyDescent="0.4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c r="O8838" s="5">
        <f t="shared" si="274"/>
        <v>2021</v>
      </c>
      <c r="P8838" s="5" t="str">
        <f t="shared" si="275"/>
        <v>Oct</v>
      </c>
    </row>
    <row r="8839" spans="2:16" ht="14.25" customHeight="1" x14ac:dyDescent="0.4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c r="O8839" s="5">
        <f t="shared" ref="O8839:O8902" si="276">YEAR(D8839)</f>
        <v>2021</v>
      </c>
      <c r="P8839" s="5" t="str">
        <f t="shared" ref="P8839:P8902" si="277">TEXT(D8839, "mmm")</f>
        <v>Oct</v>
      </c>
    </row>
    <row r="8840" spans="2:16" ht="14.25" customHeight="1" x14ac:dyDescent="0.4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c r="O8840" s="5">
        <f t="shared" si="276"/>
        <v>2021</v>
      </c>
      <c r="P8840" s="5" t="str">
        <f t="shared" si="277"/>
        <v>Oct</v>
      </c>
    </row>
    <row r="8841" spans="2:16" ht="14.25" customHeight="1" x14ac:dyDescent="0.4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c r="O8841" s="5">
        <f t="shared" si="276"/>
        <v>2021</v>
      </c>
      <c r="P8841" s="5" t="str">
        <f t="shared" si="277"/>
        <v>Nov</v>
      </c>
    </row>
    <row r="8842" spans="2:16" ht="14.25" customHeight="1" x14ac:dyDescent="0.4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c r="O8842" s="5">
        <f t="shared" si="276"/>
        <v>2021</v>
      </c>
      <c r="P8842" s="5" t="str">
        <f t="shared" si="277"/>
        <v>Nov</v>
      </c>
    </row>
    <row r="8843" spans="2:16" ht="14.25" customHeight="1" x14ac:dyDescent="0.4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c r="O8843" s="5">
        <f t="shared" si="276"/>
        <v>2021</v>
      </c>
      <c r="P8843" s="5" t="str">
        <f t="shared" si="277"/>
        <v>Nov</v>
      </c>
    </row>
    <row r="8844" spans="2:16" ht="14.25" customHeight="1" x14ac:dyDescent="0.4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c r="O8844" s="5">
        <f t="shared" si="276"/>
        <v>2021</v>
      </c>
      <c r="P8844" s="5" t="str">
        <f t="shared" si="277"/>
        <v>Nov</v>
      </c>
    </row>
    <row r="8845" spans="2:16" ht="14.25" customHeight="1" x14ac:dyDescent="0.4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c r="O8845" s="5">
        <f t="shared" si="276"/>
        <v>2021</v>
      </c>
      <c r="P8845" s="5" t="str">
        <f t="shared" si="277"/>
        <v>Nov</v>
      </c>
    </row>
    <row r="8846" spans="2:16" ht="14.25" customHeight="1" x14ac:dyDescent="0.4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c r="O8846" s="5">
        <f t="shared" si="276"/>
        <v>2021</v>
      </c>
      <c r="P8846" s="5" t="str">
        <f t="shared" si="277"/>
        <v>Nov</v>
      </c>
    </row>
    <row r="8847" spans="2:16" ht="14.25" customHeight="1" x14ac:dyDescent="0.4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c r="O8847" s="5">
        <f t="shared" si="276"/>
        <v>2021</v>
      </c>
      <c r="P8847" s="5" t="str">
        <f t="shared" si="277"/>
        <v>Dec</v>
      </c>
    </row>
    <row r="8848" spans="2:16" ht="14.25" customHeight="1" x14ac:dyDescent="0.4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c r="O8848" s="5">
        <f t="shared" si="276"/>
        <v>2021</v>
      </c>
      <c r="P8848" s="5" t="str">
        <f t="shared" si="277"/>
        <v>Dec</v>
      </c>
    </row>
    <row r="8849" spans="2:16" ht="14.25" customHeight="1" x14ac:dyDescent="0.4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c r="O8849" s="5">
        <f t="shared" si="276"/>
        <v>2021</v>
      </c>
      <c r="P8849" s="5" t="str">
        <f t="shared" si="277"/>
        <v>Dec</v>
      </c>
    </row>
    <row r="8850" spans="2:16" ht="14.25" customHeight="1" x14ac:dyDescent="0.4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c r="O8850" s="5">
        <f t="shared" si="276"/>
        <v>2021</v>
      </c>
      <c r="P8850" s="5" t="str">
        <f t="shared" si="277"/>
        <v>Dec</v>
      </c>
    </row>
    <row r="8851" spans="2:16" ht="14.25" customHeight="1" x14ac:dyDescent="0.4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c r="O8851" s="5">
        <f t="shared" si="276"/>
        <v>2021</v>
      </c>
      <c r="P8851" s="5" t="str">
        <f t="shared" si="277"/>
        <v>Dec</v>
      </c>
    </row>
    <row r="8852" spans="2:16" ht="14.25" customHeight="1" x14ac:dyDescent="0.4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c r="O8852" s="5">
        <f t="shared" si="276"/>
        <v>2021</v>
      </c>
      <c r="P8852" s="5" t="str">
        <f t="shared" si="277"/>
        <v>Dec</v>
      </c>
    </row>
    <row r="8853" spans="2:16" ht="14.25" customHeight="1" x14ac:dyDescent="0.4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c r="O8853" s="5">
        <f t="shared" si="276"/>
        <v>2021</v>
      </c>
      <c r="P8853" s="5" t="str">
        <f t="shared" si="277"/>
        <v>Jan</v>
      </c>
    </row>
    <row r="8854" spans="2:16" ht="14.25" customHeight="1" x14ac:dyDescent="0.4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c r="O8854" s="5">
        <f t="shared" si="276"/>
        <v>2021</v>
      </c>
      <c r="P8854" s="5" t="str">
        <f t="shared" si="277"/>
        <v>Jan</v>
      </c>
    </row>
    <row r="8855" spans="2:16" ht="14.25" customHeight="1" x14ac:dyDescent="0.4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c r="O8855" s="5">
        <f t="shared" si="276"/>
        <v>2021</v>
      </c>
      <c r="P8855" s="5" t="str">
        <f t="shared" si="277"/>
        <v>Jan</v>
      </c>
    </row>
    <row r="8856" spans="2:16" ht="14.25" customHeight="1" x14ac:dyDescent="0.4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c r="O8856" s="5">
        <f t="shared" si="276"/>
        <v>2021</v>
      </c>
      <c r="P8856" s="5" t="str">
        <f t="shared" si="277"/>
        <v>Jan</v>
      </c>
    </row>
    <row r="8857" spans="2:16" ht="14.25" customHeight="1" x14ac:dyDescent="0.4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c r="O8857" s="5">
        <f t="shared" si="276"/>
        <v>2021</v>
      </c>
      <c r="P8857" s="5" t="str">
        <f t="shared" si="277"/>
        <v>Jan</v>
      </c>
    </row>
    <row r="8858" spans="2:16" ht="14.25" customHeight="1" x14ac:dyDescent="0.4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c r="O8858" s="5">
        <f t="shared" si="276"/>
        <v>2021</v>
      </c>
      <c r="P8858" s="5" t="str">
        <f t="shared" si="277"/>
        <v>Jan</v>
      </c>
    </row>
    <row r="8859" spans="2:16" ht="14.25" customHeight="1" x14ac:dyDescent="0.4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c r="O8859" s="5">
        <f t="shared" si="276"/>
        <v>2021</v>
      </c>
      <c r="P8859" s="5" t="str">
        <f t="shared" si="277"/>
        <v>Feb</v>
      </c>
    </row>
    <row r="8860" spans="2:16" ht="14.25" customHeight="1" x14ac:dyDescent="0.4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c r="O8860" s="5">
        <f t="shared" si="276"/>
        <v>2021</v>
      </c>
      <c r="P8860" s="5" t="str">
        <f t="shared" si="277"/>
        <v>Feb</v>
      </c>
    </row>
    <row r="8861" spans="2:16" ht="14.25" customHeight="1" x14ac:dyDescent="0.4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c r="O8861" s="5">
        <f t="shared" si="276"/>
        <v>2021</v>
      </c>
      <c r="P8861" s="5" t="str">
        <f t="shared" si="277"/>
        <v>Feb</v>
      </c>
    </row>
    <row r="8862" spans="2:16" ht="14.25" customHeight="1" x14ac:dyDescent="0.4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c r="O8862" s="5">
        <f t="shared" si="276"/>
        <v>2021</v>
      </c>
      <c r="P8862" s="5" t="str">
        <f t="shared" si="277"/>
        <v>Feb</v>
      </c>
    </row>
    <row r="8863" spans="2:16" ht="14.25" customHeight="1" x14ac:dyDescent="0.4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c r="O8863" s="5">
        <f t="shared" si="276"/>
        <v>2021</v>
      </c>
      <c r="P8863" s="5" t="str">
        <f t="shared" si="277"/>
        <v>Feb</v>
      </c>
    </row>
    <row r="8864" spans="2:16" ht="14.25" customHeight="1" x14ac:dyDescent="0.4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c r="O8864" s="5">
        <f t="shared" si="276"/>
        <v>2021</v>
      </c>
      <c r="P8864" s="5" t="str">
        <f t="shared" si="277"/>
        <v>Feb</v>
      </c>
    </row>
    <row r="8865" spans="2:16" ht="14.25" customHeight="1" x14ac:dyDescent="0.4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c r="O8865" s="5">
        <f t="shared" si="276"/>
        <v>2021</v>
      </c>
      <c r="P8865" s="5" t="str">
        <f t="shared" si="277"/>
        <v>Mar</v>
      </c>
    </row>
    <row r="8866" spans="2:16" ht="14.25" customHeight="1" x14ac:dyDescent="0.4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c r="O8866" s="5">
        <f t="shared" si="276"/>
        <v>2021</v>
      </c>
      <c r="P8866" s="5" t="str">
        <f t="shared" si="277"/>
        <v>Mar</v>
      </c>
    </row>
    <row r="8867" spans="2:16" ht="14.25" customHeight="1" x14ac:dyDescent="0.4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c r="O8867" s="5">
        <f t="shared" si="276"/>
        <v>2021</v>
      </c>
      <c r="P8867" s="5" t="str">
        <f t="shared" si="277"/>
        <v>Mar</v>
      </c>
    </row>
    <row r="8868" spans="2:16" ht="14.25" customHeight="1" x14ac:dyDescent="0.4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c r="O8868" s="5">
        <f t="shared" si="276"/>
        <v>2021</v>
      </c>
      <c r="P8868" s="5" t="str">
        <f t="shared" si="277"/>
        <v>Mar</v>
      </c>
    </row>
    <row r="8869" spans="2:16" ht="14.25" customHeight="1" x14ac:dyDescent="0.4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c r="O8869" s="5">
        <f t="shared" si="276"/>
        <v>2021</v>
      </c>
      <c r="P8869" s="5" t="str">
        <f t="shared" si="277"/>
        <v>Mar</v>
      </c>
    </row>
    <row r="8870" spans="2:16" ht="14.25" customHeight="1" x14ac:dyDescent="0.4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c r="O8870" s="5">
        <f t="shared" si="276"/>
        <v>2021</v>
      </c>
      <c r="P8870" s="5" t="str">
        <f t="shared" si="277"/>
        <v>Mar</v>
      </c>
    </row>
    <row r="8871" spans="2:16" ht="14.25" customHeight="1" x14ac:dyDescent="0.4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c r="O8871" s="5">
        <f t="shared" si="276"/>
        <v>2021</v>
      </c>
      <c r="P8871" s="5" t="str">
        <f t="shared" si="277"/>
        <v>Apr</v>
      </c>
    </row>
    <row r="8872" spans="2:16" ht="14.25" customHeight="1" x14ac:dyDescent="0.4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c r="O8872" s="5">
        <f t="shared" si="276"/>
        <v>2021</v>
      </c>
      <c r="P8872" s="5" t="str">
        <f t="shared" si="277"/>
        <v>Apr</v>
      </c>
    </row>
    <row r="8873" spans="2:16" ht="14.25" customHeight="1" x14ac:dyDescent="0.4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c r="O8873" s="5">
        <f t="shared" si="276"/>
        <v>2021</v>
      </c>
      <c r="P8873" s="5" t="str">
        <f t="shared" si="277"/>
        <v>Apr</v>
      </c>
    </row>
    <row r="8874" spans="2:16" ht="14.25" customHeight="1" x14ac:dyDescent="0.4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c r="O8874" s="5">
        <f t="shared" si="276"/>
        <v>2021</v>
      </c>
      <c r="P8874" s="5" t="str">
        <f t="shared" si="277"/>
        <v>Apr</v>
      </c>
    </row>
    <row r="8875" spans="2:16" ht="14.25" customHeight="1" x14ac:dyDescent="0.4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c r="O8875" s="5">
        <f t="shared" si="276"/>
        <v>2021</v>
      </c>
      <c r="P8875" s="5" t="str">
        <f t="shared" si="277"/>
        <v>Apr</v>
      </c>
    </row>
    <row r="8876" spans="2:16" ht="14.25" customHeight="1" x14ac:dyDescent="0.4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c r="O8876" s="5">
        <f t="shared" si="276"/>
        <v>2021</v>
      </c>
      <c r="P8876" s="5" t="str">
        <f t="shared" si="277"/>
        <v>Apr</v>
      </c>
    </row>
    <row r="8877" spans="2:16" ht="14.25" customHeight="1" x14ac:dyDescent="0.4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c r="O8877" s="5">
        <f t="shared" si="276"/>
        <v>2021</v>
      </c>
      <c r="P8877" s="5" t="str">
        <f t="shared" si="277"/>
        <v>May</v>
      </c>
    </row>
    <row r="8878" spans="2:16" ht="14.25" customHeight="1" x14ac:dyDescent="0.4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c r="O8878" s="5">
        <f t="shared" si="276"/>
        <v>2021</v>
      </c>
      <c r="P8878" s="5" t="str">
        <f t="shared" si="277"/>
        <v>May</v>
      </c>
    </row>
    <row r="8879" spans="2:16" ht="14.25" customHeight="1" x14ac:dyDescent="0.4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c r="O8879" s="5">
        <f t="shared" si="276"/>
        <v>2021</v>
      </c>
      <c r="P8879" s="5" t="str">
        <f t="shared" si="277"/>
        <v>May</v>
      </c>
    </row>
    <row r="8880" spans="2:16" ht="14.25" customHeight="1" x14ac:dyDescent="0.4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c r="O8880" s="5">
        <f t="shared" si="276"/>
        <v>2021</v>
      </c>
      <c r="P8880" s="5" t="str">
        <f t="shared" si="277"/>
        <v>May</v>
      </c>
    </row>
    <row r="8881" spans="2:16" ht="14.25" customHeight="1" x14ac:dyDescent="0.4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c r="O8881" s="5">
        <f t="shared" si="276"/>
        <v>2021</v>
      </c>
      <c r="P8881" s="5" t="str">
        <f t="shared" si="277"/>
        <v>May</v>
      </c>
    </row>
    <row r="8882" spans="2:16" ht="14.25" customHeight="1" x14ac:dyDescent="0.4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c r="O8882" s="5">
        <f t="shared" si="276"/>
        <v>2021</v>
      </c>
      <c r="P8882" s="5" t="str">
        <f t="shared" si="277"/>
        <v>May</v>
      </c>
    </row>
    <row r="8883" spans="2:16" ht="14.25" customHeight="1" x14ac:dyDescent="0.4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c r="O8883" s="5">
        <f t="shared" si="276"/>
        <v>2021</v>
      </c>
      <c r="P8883" s="5" t="str">
        <f t="shared" si="277"/>
        <v>Jun</v>
      </c>
    </row>
    <row r="8884" spans="2:16" ht="14.25" customHeight="1" x14ac:dyDescent="0.4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c r="O8884" s="5">
        <f t="shared" si="276"/>
        <v>2021</v>
      </c>
      <c r="P8884" s="5" t="str">
        <f t="shared" si="277"/>
        <v>Jun</v>
      </c>
    </row>
    <row r="8885" spans="2:16" ht="14.25" customHeight="1" x14ac:dyDescent="0.4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c r="O8885" s="5">
        <f t="shared" si="276"/>
        <v>2021</v>
      </c>
      <c r="P8885" s="5" t="str">
        <f t="shared" si="277"/>
        <v>Jun</v>
      </c>
    </row>
    <row r="8886" spans="2:16" ht="14.25" customHeight="1" x14ac:dyDescent="0.4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c r="O8886" s="5">
        <f t="shared" si="276"/>
        <v>2021</v>
      </c>
      <c r="P8886" s="5" t="str">
        <f t="shared" si="277"/>
        <v>Jun</v>
      </c>
    </row>
    <row r="8887" spans="2:16" ht="14.25" customHeight="1" x14ac:dyDescent="0.4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c r="O8887" s="5">
        <f t="shared" si="276"/>
        <v>2021</v>
      </c>
      <c r="P8887" s="5" t="str">
        <f t="shared" si="277"/>
        <v>Jun</v>
      </c>
    </row>
    <row r="8888" spans="2:16" ht="14.25" customHeight="1" x14ac:dyDescent="0.4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c r="O8888" s="5">
        <f t="shared" si="276"/>
        <v>2021</v>
      </c>
      <c r="P8888" s="5" t="str">
        <f t="shared" si="277"/>
        <v>Jun</v>
      </c>
    </row>
    <row r="8889" spans="2:16" ht="14.25" customHeight="1" x14ac:dyDescent="0.4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c r="O8889" s="5">
        <f t="shared" si="276"/>
        <v>2021</v>
      </c>
      <c r="P8889" s="5" t="str">
        <f t="shared" si="277"/>
        <v>Jul</v>
      </c>
    </row>
    <row r="8890" spans="2:16" ht="14.25" customHeight="1" x14ac:dyDescent="0.4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c r="O8890" s="5">
        <f t="shared" si="276"/>
        <v>2021</v>
      </c>
      <c r="P8890" s="5" t="str">
        <f t="shared" si="277"/>
        <v>Jul</v>
      </c>
    </row>
    <row r="8891" spans="2:16" ht="14.25" customHeight="1" x14ac:dyDescent="0.4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c r="O8891" s="5">
        <f t="shared" si="276"/>
        <v>2021</v>
      </c>
      <c r="P8891" s="5" t="str">
        <f t="shared" si="277"/>
        <v>Jul</v>
      </c>
    </row>
    <row r="8892" spans="2:16" ht="14.25" customHeight="1" x14ac:dyDescent="0.4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c r="O8892" s="5">
        <f t="shared" si="276"/>
        <v>2021</v>
      </c>
      <c r="P8892" s="5" t="str">
        <f t="shared" si="277"/>
        <v>Jul</v>
      </c>
    </row>
    <row r="8893" spans="2:16" ht="14.25" customHeight="1" x14ac:dyDescent="0.4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c r="O8893" s="5">
        <f t="shared" si="276"/>
        <v>2021</v>
      </c>
      <c r="P8893" s="5" t="str">
        <f t="shared" si="277"/>
        <v>Jul</v>
      </c>
    </row>
    <row r="8894" spans="2:16" ht="14.25" customHeight="1" x14ac:dyDescent="0.4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c r="O8894" s="5">
        <f t="shared" si="276"/>
        <v>2021</v>
      </c>
      <c r="P8894" s="5" t="str">
        <f t="shared" si="277"/>
        <v>Jul</v>
      </c>
    </row>
    <row r="8895" spans="2:16" ht="14.25" customHeight="1" x14ac:dyDescent="0.4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c r="O8895" s="5">
        <f t="shared" si="276"/>
        <v>2021</v>
      </c>
      <c r="P8895" s="5" t="str">
        <f t="shared" si="277"/>
        <v>Aug</v>
      </c>
    </row>
    <row r="8896" spans="2:16" ht="14.25" customHeight="1" x14ac:dyDescent="0.4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c r="O8896" s="5">
        <f t="shared" si="276"/>
        <v>2021</v>
      </c>
      <c r="P8896" s="5" t="str">
        <f t="shared" si="277"/>
        <v>Aug</v>
      </c>
    </row>
    <row r="8897" spans="2:16" ht="14.25" customHeight="1" x14ac:dyDescent="0.4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c r="O8897" s="5">
        <f t="shared" si="276"/>
        <v>2021</v>
      </c>
      <c r="P8897" s="5" t="str">
        <f t="shared" si="277"/>
        <v>Aug</v>
      </c>
    </row>
    <row r="8898" spans="2:16" ht="14.25" customHeight="1" x14ac:dyDescent="0.4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c r="O8898" s="5">
        <f t="shared" si="276"/>
        <v>2021</v>
      </c>
      <c r="P8898" s="5" t="str">
        <f t="shared" si="277"/>
        <v>Aug</v>
      </c>
    </row>
    <row r="8899" spans="2:16" ht="14.25" customHeight="1" x14ac:dyDescent="0.4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c r="O8899" s="5">
        <f t="shared" si="276"/>
        <v>2021</v>
      </c>
      <c r="P8899" s="5" t="str">
        <f t="shared" si="277"/>
        <v>Aug</v>
      </c>
    </row>
    <row r="8900" spans="2:16" ht="14.25" customHeight="1" x14ac:dyDescent="0.4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c r="O8900" s="5">
        <f t="shared" si="276"/>
        <v>2021</v>
      </c>
      <c r="P8900" s="5" t="str">
        <f t="shared" si="277"/>
        <v>Aug</v>
      </c>
    </row>
    <row r="8901" spans="2:16" ht="14.25" customHeight="1" x14ac:dyDescent="0.4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c r="O8901" s="5">
        <f t="shared" si="276"/>
        <v>2021</v>
      </c>
      <c r="P8901" s="5" t="str">
        <f t="shared" si="277"/>
        <v>Sep</v>
      </c>
    </row>
    <row r="8902" spans="2:16" ht="14.25" customHeight="1" x14ac:dyDescent="0.4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c r="O8902" s="5">
        <f t="shared" si="276"/>
        <v>2021</v>
      </c>
      <c r="P8902" s="5" t="str">
        <f t="shared" si="277"/>
        <v>Sep</v>
      </c>
    </row>
    <row r="8903" spans="2:16" ht="14.25" customHeight="1" x14ac:dyDescent="0.4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c r="O8903" s="5">
        <f t="shared" ref="O8903:O8966" si="278">YEAR(D8903)</f>
        <v>2021</v>
      </c>
      <c r="P8903" s="5" t="str">
        <f t="shared" ref="P8903:P8966" si="279">TEXT(D8903, "mmm")</f>
        <v>Sep</v>
      </c>
    </row>
    <row r="8904" spans="2:16" ht="14.25" customHeight="1" x14ac:dyDescent="0.4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c r="O8904" s="5">
        <f t="shared" si="278"/>
        <v>2021</v>
      </c>
      <c r="P8904" s="5" t="str">
        <f t="shared" si="279"/>
        <v>Sep</v>
      </c>
    </row>
    <row r="8905" spans="2:16" ht="14.25" customHeight="1" x14ac:dyDescent="0.4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c r="O8905" s="5">
        <f t="shared" si="278"/>
        <v>2021</v>
      </c>
      <c r="P8905" s="5" t="str">
        <f t="shared" si="279"/>
        <v>Sep</v>
      </c>
    </row>
    <row r="8906" spans="2:16" ht="14.25" customHeight="1" x14ac:dyDescent="0.4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c r="O8906" s="5">
        <f t="shared" si="278"/>
        <v>2021</v>
      </c>
      <c r="P8906" s="5" t="str">
        <f t="shared" si="279"/>
        <v>Sep</v>
      </c>
    </row>
    <row r="8907" spans="2:16" ht="14.25" customHeight="1" x14ac:dyDescent="0.4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c r="O8907" s="5">
        <f t="shared" si="278"/>
        <v>2021</v>
      </c>
      <c r="P8907" s="5" t="str">
        <f t="shared" si="279"/>
        <v>Oct</v>
      </c>
    </row>
    <row r="8908" spans="2:16" ht="14.25" customHeight="1" x14ac:dyDescent="0.4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c r="O8908" s="5">
        <f t="shared" si="278"/>
        <v>2021</v>
      </c>
      <c r="P8908" s="5" t="str">
        <f t="shared" si="279"/>
        <v>Oct</v>
      </c>
    </row>
    <row r="8909" spans="2:16" ht="14.25" customHeight="1" x14ac:dyDescent="0.4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c r="O8909" s="5">
        <f t="shared" si="278"/>
        <v>2021</v>
      </c>
      <c r="P8909" s="5" t="str">
        <f t="shared" si="279"/>
        <v>Oct</v>
      </c>
    </row>
    <row r="8910" spans="2:16" ht="14.25" customHeight="1" x14ac:dyDescent="0.4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c r="O8910" s="5">
        <f t="shared" si="278"/>
        <v>2021</v>
      </c>
      <c r="P8910" s="5" t="str">
        <f t="shared" si="279"/>
        <v>Oct</v>
      </c>
    </row>
    <row r="8911" spans="2:16" ht="14.25" customHeight="1" x14ac:dyDescent="0.4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c r="O8911" s="5">
        <f t="shared" si="278"/>
        <v>2021</v>
      </c>
      <c r="P8911" s="5" t="str">
        <f t="shared" si="279"/>
        <v>Oct</v>
      </c>
    </row>
    <row r="8912" spans="2:16" ht="14.25" customHeight="1" x14ac:dyDescent="0.4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c r="O8912" s="5">
        <f t="shared" si="278"/>
        <v>2021</v>
      </c>
      <c r="P8912" s="5" t="str">
        <f t="shared" si="279"/>
        <v>Oct</v>
      </c>
    </row>
    <row r="8913" spans="2:16" ht="14.25" customHeight="1" x14ac:dyDescent="0.4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c r="O8913" s="5">
        <f t="shared" si="278"/>
        <v>2021</v>
      </c>
      <c r="P8913" s="5" t="str">
        <f t="shared" si="279"/>
        <v>Nov</v>
      </c>
    </row>
    <row r="8914" spans="2:16" ht="14.25" customHeight="1" x14ac:dyDescent="0.4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c r="O8914" s="5">
        <f t="shared" si="278"/>
        <v>2021</v>
      </c>
      <c r="P8914" s="5" t="str">
        <f t="shared" si="279"/>
        <v>Nov</v>
      </c>
    </row>
    <row r="8915" spans="2:16" ht="14.25" customHeight="1" x14ac:dyDescent="0.4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c r="O8915" s="5">
        <f t="shared" si="278"/>
        <v>2021</v>
      </c>
      <c r="P8915" s="5" t="str">
        <f t="shared" si="279"/>
        <v>Nov</v>
      </c>
    </row>
    <row r="8916" spans="2:16" ht="14.25" customHeight="1" x14ac:dyDescent="0.4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c r="O8916" s="5">
        <f t="shared" si="278"/>
        <v>2021</v>
      </c>
      <c r="P8916" s="5" t="str">
        <f t="shared" si="279"/>
        <v>Nov</v>
      </c>
    </row>
    <row r="8917" spans="2:16" ht="14.25" customHeight="1" x14ac:dyDescent="0.4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c r="O8917" s="5">
        <f t="shared" si="278"/>
        <v>2021</v>
      </c>
      <c r="P8917" s="5" t="str">
        <f t="shared" si="279"/>
        <v>Nov</v>
      </c>
    </row>
    <row r="8918" spans="2:16" ht="14.25" customHeight="1" x14ac:dyDescent="0.4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c r="O8918" s="5">
        <f t="shared" si="278"/>
        <v>2021</v>
      </c>
      <c r="P8918" s="5" t="str">
        <f t="shared" si="279"/>
        <v>Nov</v>
      </c>
    </row>
    <row r="8919" spans="2:16" ht="14.25" customHeight="1" x14ac:dyDescent="0.4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c r="O8919" s="5">
        <f t="shared" si="278"/>
        <v>2021</v>
      </c>
      <c r="P8919" s="5" t="str">
        <f t="shared" si="279"/>
        <v>Dec</v>
      </c>
    </row>
    <row r="8920" spans="2:16" ht="14.25" customHeight="1" x14ac:dyDescent="0.4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c r="O8920" s="5">
        <f t="shared" si="278"/>
        <v>2021</v>
      </c>
      <c r="P8920" s="5" t="str">
        <f t="shared" si="279"/>
        <v>Dec</v>
      </c>
    </row>
    <row r="8921" spans="2:16" ht="14.25" customHeight="1" x14ac:dyDescent="0.4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c r="O8921" s="5">
        <f t="shared" si="278"/>
        <v>2021</v>
      </c>
      <c r="P8921" s="5" t="str">
        <f t="shared" si="279"/>
        <v>Dec</v>
      </c>
    </row>
    <row r="8922" spans="2:16" ht="14.25" customHeight="1" x14ac:dyDescent="0.4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c r="O8922" s="5">
        <f t="shared" si="278"/>
        <v>2021</v>
      </c>
      <c r="P8922" s="5" t="str">
        <f t="shared" si="279"/>
        <v>Dec</v>
      </c>
    </row>
    <row r="8923" spans="2:16" ht="14.25" customHeight="1" x14ac:dyDescent="0.4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c r="O8923" s="5">
        <f t="shared" si="278"/>
        <v>2021</v>
      </c>
      <c r="P8923" s="5" t="str">
        <f t="shared" si="279"/>
        <v>Dec</v>
      </c>
    </row>
    <row r="8924" spans="2:16" ht="14.25" customHeight="1" x14ac:dyDescent="0.4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c r="O8924" s="5">
        <f t="shared" si="278"/>
        <v>2021</v>
      </c>
      <c r="P8924" s="5" t="str">
        <f t="shared" si="279"/>
        <v>Dec</v>
      </c>
    </row>
    <row r="8925" spans="2:16" ht="14.25" customHeight="1" x14ac:dyDescent="0.4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c r="O8925" s="5">
        <f t="shared" si="278"/>
        <v>2021</v>
      </c>
      <c r="P8925" s="5" t="str">
        <f t="shared" si="279"/>
        <v>Jan</v>
      </c>
    </row>
    <row r="8926" spans="2:16" ht="14.25" customHeight="1" x14ac:dyDescent="0.4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c r="O8926" s="5">
        <f t="shared" si="278"/>
        <v>2021</v>
      </c>
      <c r="P8926" s="5" t="str">
        <f t="shared" si="279"/>
        <v>Jan</v>
      </c>
    </row>
    <row r="8927" spans="2:16" ht="14.25" customHeight="1" x14ac:dyDescent="0.4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c r="O8927" s="5">
        <f t="shared" si="278"/>
        <v>2021</v>
      </c>
      <c r="P8927" s="5" t="str">
        <f t="shared" si="279"/>
        <v>Jan</v>
      </c>
    </row>
    <row r="8928" spans="2:16" ht="14.25" customHeight="1" x14ac:dyDescent="0.4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c r="O8928" s="5">
        <f t="shared" si="278"/>
        <v>2021</v>
      </c>
      <c r="P8928" s="5" t="str">
        <f t="shared" si="279"/>
        <v>Jan</v>
      </c>
    </row>
    <row r="8929" spans="2:16" ht="14.25" customHeight="1" x14ac:dyDescent="0.4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c r="O8929" s="5">
        <f t="shared" si="278"/>
        <v>2021</v>
      </c>
      <c r="P8929" s="5" t="str">
        <f t="shared" si="279"/>
        <v>Jan</v>
      </c>
    </row>
    <row r="8930" spans="2:16" ht="14.25" customHeight="1" x14ac:dyDescent="0.4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c r="O8930" s="5">
        <f t="shared" si="278"/>
        <v>2021</v>
      </c>
      <c r="P8930" s="5" t="str">
        <f t="shared" si="279"/>
        <v>Jan</v>
      </c>
    </row>
    <row r="8931" spans="2:16" ht="14.25" customHeight="1" x14ac:dyDescent="0.4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c r="O8931" s="5">
        <f t="shared" si="278"/>
        <v>2021</v>
      </c>
      <c r="P8931" s="5" t="str">
        <f t="shared" si="279"/>
        <v>Feb</v>
      </c>
    </row>
    <row r="8932" spans="2:16" ht="14.25" customHeight="1" x14ac:dyDescent="0.4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c r="O8932" s="5">
        <f t="shared" si="278"/>
        <v>2021</v>
      </c>
      <c r="P8932" s="5" t="str">
        <f t="shared" si="279"/>
        <v>Feb</v>
      </c>
    </row>
    <row r="8933" spans="2:16" ht="14.25" customHeight="1" x14ac:dyDescent="0.4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c r="O8933" s="5">
        <f t="shared" si="278"/>
        <v>2021</v>
      </c>
      <c r="P8933" s="5" t="str">
        <f t="shared" si="279"/>
        <v>Feb</v>
      </c>
    </row>
    <row r="8934" spans="2:16" ht="14.25" customHeight="1" x14ac:dyDescent="0.4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c r="O8934" s="5">
        <f t="shared" si="278"/>
        <v>2021</v>
      </c>
      <c r="P8934" s="5" t="str">
        <f t="shared" si="279"/>
        <v>Feb</v>
      </c>
    </row>
    <row r="8935" spans="2:16" ht="14.25" customHeight="1" x14ac:dyDescent="0.4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c r="O8935" s="5">
        <f t="shared" si="278"/>
        <v>2021</v>
      </c>
      <c r="P8935" s="5" t="str">
        <f t="shared" si="279"/>
        <v>Feb</v>
      </c>
    </row>
    <row r="8936" spans="2:16" ht="14.25" customHeight="1" x14ac:dyDescent="0.4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c r="O8936" s="5">
        <f t="shared" si="278"/>
        <v>2021</v>
      </c>
      <c r="P8936" s="5" t="str">
        <f t="shared" si="279"/>
        <v>Feb</v>
      </c>
    </row>
    <row r="8937" spans="2:16" ht="14.25" customHeight="1" x14ac:dyDescent="0.4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c r="O8937" s="5">
        <f t="shared" si="278"/>
        <v>2021</v>
      </c>
      <c r="P8937" s="5" t="str">
        <f t="shared" si="279"/>
        <v>Mar</v>
      </c>
    </row>
    <row r="8938" spans="2:16" ht="14.25" customHeight="1" x14ac:dyDescent="0.4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c r="O8938" s="5">
        <f t="shared" si="278"/>
        <v>2021</v>
      </c>
      <c r="P8938" s="5" t="str">
        <f t="shared" si="279"/>
        <v>Mar</v>
      </c>
    </row>
    <row r="8939" spans="2:16" ht="14.25" customHeight="1" x14ac:dyDescent="0.4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c r="O8939" s="5">
        <f t="shared" si="278"/>
        <v>2021</v>
      </c>
      <c r="P8939" s="5" t="str">
        <f t="shared" si="279"/>
        <v>Mar</v>
      </c>
    </row>
    <row r="8940" spans="2:16" ht="14.25" customHeight="1" x14ac:dyDescent="0.4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c r="O8940" s="5">
        <f t="shared" si="278"/>
        <v>2021</v>
      </c>
      <c r="P8940" s="5" t="str">
        <f t="shared" si="279"/>
        <v>Mar</v>
      </c>
    </row>
    <row r="8941" spans="2:16" ht="14.25" customHeight="1" x14ac:dyDescent="0.4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c r="O8941" s="5">
        <f t="shared" si="278"/>
        <v>2021</v>
      </c>
      <c r="P8941" s="5" t="str">
        <f t="shared" si="279"/>
        <v>Mar</v>
      </c>
    </row>
    <row r="8942" spans="2:16" ht="14.25" customHeight="1" x14ac:dyDescent="0.4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c r="O8942" s="5">
        <f t="shared" si="278"/>
        <v>2021</v>
      </c>
      <c r="P8942" s="5" t="str">
        <f t="shared" si="279"/>
        <v>Mar</v>
      </c>
    </row>
    <row r="8943" spans="2:16" ht="14.25" customHeight="1" x14ac:dyDescent="0.4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c r="O8943" s="5">
        <f t="shared" si="278"/>
        <v>2021</v>
      </c>
      <c r="P8943" s="5" t="str">
        <f t="shared" si="279"/>
        <v>Apr</v>
      </c>
    </row>
    <row r="8944" spans="2:16" ht="14.25" customHeight="1" x14ac:dyDescent="0.4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c r="O8944" s="5">
        <f t="shared" si="278"/>
        <v>2021</v>
      </c>
      <c r="P8944" s="5" t="str">
        <f t="shared" si="279"/>
        <v>Apr</v>
      </c>
    </row>
    <row r="8945" spans="2:16" ht="14.25" customHeight="1" x14ac:dyDescent="0.4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c r="O8945" s="5">
        <f t="shared" si="278"/>
        <v>2021</v>
      </c>
      <c r="P8945" s="5" t="str">
        <f t="shared" si="279"/>
        <v>Apr</v>
      </c>
    </row>
    <row r="8946" spans="2:16" ht="14.25" customHeight="1" x14ac:dyDescent="0.4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c r="O8946" s="5">
        <f t="shared" si="278"/>
        <v>2021</v>
      </c>
      <c r="P8946" s="5" t="str">
        <f t="shared" si="279"/>
        <v>Apr</v>
      </c>
    </row>
    <row r="8947" spans="2:16" ht="14.25" customHeight="1" x14ac:dyDescent="0.4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c r="O8947" s="5">
        <f t="shared" si="278"/>
        <v>2021</v>
      </c>
      <c r="P8947" s="5" t="str">
        <f t="shared" si="279"/>
        <v>Apr</v>
      </c>
    </row>
    <row r="8948" spans="2:16" ht="14.25" customHeight="1" x14ac:dyDescent="0.4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c r="O8948" s="5">
        <f t="shared" si="278"/>
        <v>2021</v>
      </c>
      <c r="P8948" s="5" t="str">
        <f t="shared" si="279"/>
        <v>Apr</v>
      </c>
    </row>
    <row r="8949" spans="2:16" ht="14.25" customHeight="1" x14ac:dyDescent="0.4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c r="O8949" s="5">
        <f t="shared" si="278"/>
        <v>2021</v>
      </c>
      <c r="P8949" s="5" t="str">
        <f t="shared" si="279"/>
        <v>May</v>
      </c>
    </row>
    <row r="8950" spans="2:16" ht="14.25" customHeight="1" x14ac:dyDescent="0.4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c r="O8950" s="5">
        <f t="shared" si="278"/>
        <v>2021</v>
      </c>
      <c r="P8950" s="5" t="str">
        <f t="shared" si="279"/>
        <v>May</v>
      </c>
    </row>
    <row r="8951" spans="2:16" ht="14.25" customHeight="1" x14ac:dyDescent="0.4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c r="O8951" s="5">
        <f t="shared" si="278"/>
        <v>2021</v>
      </c>
      <c r="P8951" s="5" t="str">
        <f t="shared" si="279"/>
        <v>May</v>
      </c>
    </row>
    <row r="8952" spans="2:16" ht="14.25" customHeight="1" x14ac:dyDescent="0.4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c r="O8952" s="5">
        <f t="shared" si="278"/>
        <v>2021</v>
      </c>
      <c r="P8952" s="5" t="str">
        <f t="shared" si="279"/>
        <v>May</v>
      </c>
    </row>
    <row r="8953" spans="2:16" ht="14.25" customHeight="1" x14ac:dyDescent="0.4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c r="O8953" s="5">
        <f t="shared" si="278"/>
        <v>2021</v>
      </c>
      <c r="P8953" s="5" t="str">
        <f t="shared" si="279"/>
        <v>May</v>
      </c>
    </row>
    <row r="8954" spans="2:16" ht="14.25" customHeight="1" x14ac:dyDescent="0.4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c r="O8954" s="5">
        <f t="shared" si="278"/>
        <v>2021</v>
      </c>
      <c r="P8954" s="5" t="str">
        <f t="shared" si="279"/>
        <v>May</v>
      </c>
    </row>
    <row r="8955" spans="2:16" ht="14.25" customHeight="1" x14ac:dyDescent="0.4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c r="O8955" s="5">
        <f t="shared" si="278"/>
        <v>2021</v>
      </c>
      <c r="P8955" s="5" t="str">
        <f t="shared" si="279"/>
        <v>Jun</v>
      </c>
    </row>
    <row r="8956" spans="2:16" ht="14.25" customHeight="1" x14ac:dyDescent="0.4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c r="O8956" s="5">
        <f t="shared" si="278"/>
        <v>2021</v>
      </c>
      <c r="P8956" s="5" t="str">
        <f t="shared" si="279"/>
        <v>Jun</v>
      </c>
    </row>
    <row r="8957" spans="2:16" ht="14.25" customHeight="1" x14ac:dyDescent="0.4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c r="O8957" s="5">
        <f t="shared" si="278"/>
        <v>2021</v>
      </c>
      <c r="P8957" s="5" t="str">
        <f t="shared" si="279"/>
        <v>Jun</v>
      </c>
    </row>
    <row r="8958" spans="2:16" ht="14.25" customHeight="1" x14ac:dyDescent="0.4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c r="O8958" s="5">
        <f t="shared" si="278"/>
        <v>2021</v>
      </c>
      <c r="P8958" s="5" t="str">
        <f t="shared" si="279"/>
        <v>Jun</v>
      </c>
    </row>
    <row r="8959" spans="2:16" ht="14.25" customHeight="1" x14ac:dyDescent="0.4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c r="O8959" s="5">
        <f t="shared" si="278"/>
        <v>2021</v>
      </c>
      <c r="P8959" s="5" t="str">
        <f t="shared" si="279"/>
        <v>Jun</v>
      </c>
    </row>
    <row r="8960" spans="2:16" ht="14.25" customHeight="1" x14ac:dyDescent="0.4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c r="O8960" s="5">
        <f t="shared" si="278"/>
        <v>2021</v>
      </c>
      <c r="P8960" s="5" t="str">
        <f t="shared" si="279"/>
        <v>Jun</v>
      </c>
    </row>
    <row r="8961" spans="2:16" ht="14.25" customHeight="1" x14ac:dyDescent="0.4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c r="O8961" s="5">
        <f t="shared" si="278"/>
        <v>2021</v>
      </c>
      <c r="P8961" s="5" t="str">
        <f t="shared" si="279"/>
        <v>Jul</v>
      </c>
    </row>
    <row r="8962" spans="2:16" ht="14.25" customHeight="1" x14ac:dyDescent="0.4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c r="O8962" s="5">
        <f t="shared" si="278"/>
        <v>2021</v>
      </c>
      <c r="P8962" s="5" t="str">
        <f t="shared" si="279"/>
        <v>Jul</v>
      </c>
    </row>
    <row r="8963" spans="2:16" ht="14.25" customHeight="1" x14ac:dyDescent="0.4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c r="O8963" s="5">
        <f t="shared" si="278"/>
        <v>2021</v>
      </c>
      <c r="P8963" s="5" t="str">
        <f t="shared" si="279"/>
        <v>Jul</v>
      </c>
    </row>
    <row r="8964" spans="2:16" ht="14.25" customHeight="1" x14ac:dyDescent="0.4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c r="O8964" s="5">
        <f t="shared" si="278"/>
        <v>2021</v>
      </c>
      <c r="P8964" s="5" t="str">
        <f t="shared" si="279"/>
        <v>Jul</v>
      </c>
    </row>
    <row r="8965" spans="2:16" ht="14.25" customHeight="1" x14ac:dyDescent="0.4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c r="O8965" s="5">
        <f t="shared" si="278"/>
        <v>2021</v>
      </c>
      <c r="P8965" s="5" t="str">
        <f t="shared" si="279"/>
        <v>Jul</v>
      </c>
    </row>
    <row r="8966" spans="2:16" ht="14.25" customHeight="1" x14ac:dyDescent="0.4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c r="O8966" s="5">
        <f t="shared" si="278"/>
        <v>2021</v>
      </c>
      <c r="P8966" s="5" t="str">
        <f t="shared" si="279"/>
        <v>Jul</v>
      </c>
    </row>
    <row r="8967" spans="2:16" ht="14.25" customHeight="1" x14ac:dyDescent="0.4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c r="O8967" s="5">
        <f t="shared" ref="O8967:O9030" si="280">YEAR(D8967)</f>
        <v>2021</v>
      </c>
      <c r="P8967" s="5" t="str">
        <f t="shared" ref="P8967:P9030" si="281">TEXT(D8967, "mmm")</f>
        <v>Aug</v>
      </c>
    </row>
    <row r="8968" spans="2:16" ht="14.25" customHeight="1" x14ac:dyDescent="0.4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c r="O8968" s="5">
        <f t="shared" si="280"/>
        <v>2021</v>
      </c>
      <c r="P8968" s="5" t="str">
        <f t="shared" si="281"/>
        <v>Aug</v>
      </c>
    </row>
    <row r="8969" spans="2:16" ht="14.25" customHeight="1" x14ac:dyDescent="0.4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c r="O8969" s="5">
        <f t="shared" si="280"/>
        <v>2021</v>
      </c>
      <c r="P8969" s="5" t="str">
        <f t="shared" si="281"/>
        <v>Aug</v>
      </c>
    </row>
    <row r="8970" spans="2:16" ht="14.25" customHeight="1" x14ac:dyDescent="0.4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c r="O8970" s="5">
        <f t="shared" si="280"/>
        <v>2021</v>
      </c>
      <c r="P8970" s="5" t="str">
        <f t="shared" si="281"/>
        <v>Aug</v>
      </c>
    </row>
    <row r="8971" spans="2:16" ht="14.25" customHeight="1" x14ac:dyDescent="0.4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c r="O8971" s="5">
        <f t="shared" si="280"/>
        <v>2021</v>
      </c>
      <c r="P8971" s="5" t="str">
        <f t="shared" si="281"/>
        <v>Aug</v>
      </c>
    </row>
    <row r="8972" spans="2:16" ht="14.25" customHeight="1" x14ac:dyDescent="0.4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c r="O8972" s="5">
        <f t="shared" si="280"/>
        <v>2021</v>
      </c>
      <c r="P8972" s="5" t="str">
        <f t="shared" si="281"/>
        <v>Aug</v>
      </c>
    </row>
    <row r="8973" spans="2:16" ht="14.25" customHeight="1" x14ac:dyDescent="0.4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c r="O8973" s="5">
        <f t="shared" si="280"/>
        <v>2021</v>
      </c>
      <c r="P8973" s="5" t="str">
        <f t="shared" si="281"/>
        <v>Sep</v>
      </c>
    </row>
    <row r="8974" spans="2:16" ht="14.25" customHeight="1" x14ac:dyDescent="0.4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c r="O8974" s="5">
        <f t="shared" si="280"/>
        <v>2021</v>
      </c>
      <c r="P8974" s="5" t="str">
        <f t="shared" si="281"/>
        <v>Sep</v>
      </c>
    </row>
    <row r="8975" spans="2:16" ht="14.25" customHeight="1" x14ac:dyDescent="0.4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c r="O8975" s="5">
        <f t="shared" si="280"/>
        <v>2021</v>
      </c>
      <c r="P8975" s="5" t="str">
        <f t="shared" si="281"/>
        <v>Sep</v>
      </c>
    </row>
    <row r="8976" spans="2:16" ht="14.25" customHeight="1" x14ac:dyDescent="0.4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c r="O8976" s="5">
        <f t="shared" si="280"/>
        <v>2021</v>
      </c>
      <c r="P8976" s="5" t="str">
        <f t="shared" si="281"/>
        <v>Sep</v>
      </c>
    </row>
    <row r="8977" spans="2:16" ht="14.25" customHeight="1" x14ac:dyDescent="0.4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c r="O8977" s="5">
        <f t="shared" si="280"/>
        <v>2021</v>
      </c>
      <c r="P8977" s="5" t="str">
        <f t="shared" si="281"/>
        <v>Sep</v>
      </c>
    </row>
    <row r="8978" spans="2:16" ht="14.25" customHeight="1" x14ac:dyDescent="0.4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c r="O8978" s="5">
        <f t="shared" si="280"/>
        <v>2021</v>
      </c>
      <c r="P8978" s="5" t="str">
        <f t="shared" si="281"/>
        <v>Sep</v>
      </c>
    </row>
    <row r="8979" spans="2:16" ht="14.25" customHeight="1" x14ac:dyDescent="0.4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c r="O8979" s="5">
        <f t="shared" si="280"/>
        <v>2021</v>
      </c>
      <c r="P8979" s="5" t="str">
        <f t="shared" si="281"/>
        <v>Oct</v>
      </c>
    </row>
    <row r="8980" spans="2:16" ht="14.25" customHeight="1" x14ac:dyDescent="0.4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c r="O8980" s="5">
        <f t="shared" si="280"/>
        <v>2021</v>
      </c>
      <c r="P8980" s="5" t="str">
        <f t="shared" si="281"/>
        <v>Oct</v>
      </c>
    </row>
    <row r="8981" spans="2:16" ht="14.25" customHeight="1" x14ac:dyDescent="0.4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c r="O8981" s="5">
        <f t="shared" si="280"/>
        <v>2021</v>
      </c>
      <c r="P8981" s="5" t="str">
        <f t="shared" si="281"/>
        <v>Oct</v>
      </c>
    </row>
    <row r="8982" spans="2:16" ht="14.25" customHeight="1" x14ac:dyDescent="0.4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c r="O8982" s="5">
        <f t="shared" si="280"/>
        <v>2021</v>
      </c>
      <c r="P8982" s="5" t="str">
        <f t="shared" si="281"/>
        <v>Oct</v>
      </c>
    </row>
    <row r="8983" spans="2:16" ht="14.25" customHeight="1" x14ac:dyDescent="0.4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c r="O8983" s="5">
        <f t="shared" si="280"/>
        <v>2021</v>
      </c>
      <c r="P8983" s="5" t="str">
        <f t="shared" si="281"/>
        <v>Oct</v>
      </c>
    </row>
    <row r="8984" spans="2:16" ht="14.25" customHeight="1" x14ac:dyDescent="0.4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c r="O8984" s="5">
        <f t="shared" si="280"/>
        <v>2021</v>
      </c>
      <c r="P8984" s="5" t="str">
        <f t="shared" si="281"/>
        <v>Oct</v>
      </c>
    </row>
    <row r="8985" spans="2:16" ht="14.25" customHeight="1" x14ac:dyDescent="0.4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c r="O8985" s="5">
        <f t="shared" si="280"/>
        <v>2021</v>
      </c>
      <c r="P8985" s="5" t="str">
        <f t="shared" si="281"/>
        <v>Nov</v>
      </c>
    </row>
    <row r="8986" spans="2:16" ht="14.25" customHeight="1" x14ac:dyDescent="0.4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c r="O8986" s="5">
        <f t="shared" si="280"/>
        <v>2021</v>
      </c>
      <c r="P8986" s="5" t="str">
        <f t="shared" si="281"/>
        <v>Nov</v>
      </c>
    </row>
    <row r="8987" spans="2:16" ht="14.25" customHeight="1" x14ac:dyDescent="0.4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c r="O8987" s="5">
        <f t="shared" si="280"/>
        <v>2021</v>
      </c>
      <c r="P8987" s="5" t="str">
        <f t="shared" si="281"/>
        <v>Nov</v>
      </c>
    </row>
    <row r="8988" spans="2:16" ht="14.25" customHeight="1" x14ac:dyDescent="0.4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c r="O8988" s="5">
        <f t="shared" si="280"/>
        <v>2021</v>
      </c>
      <c r="P8988" s="5" t="str">
        <f t="shared" si="281"/>
        <v>Nov</v>
      </c>
    </row>
    <row r="8989" spans="2:16" ht="14.25" customHeight="1" x14ac:dyDescent="0.4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c r="O8989" s="5">
        <f t="shared" si="280"/>
        <v>2021</v>
      </c>
      <c r="P8989" s="5" t="str">
        <f t="shared" si="281"/>
        <v>Nov</v>
      </c>
    </row>
    <row r="8990" spans="2:16" ht="14.25" customHeight="1" x14ac:dyDescent="0.4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c r="O8990" s="5">
        <f t="shared" si="280"/>
        <v>2021</v>
      </c>
      <c r="P8990" s="5" t="str">
        <f t="shared" si="281"/>
        <v>Nov</v>
      </c>
    </row>
    <row r="8991" spans="2:16" ht="14.25" customHeight="1" x14ac:dyDescent="0.4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c r="O8991" s="5">
        <f t="shared" si="280"/>
        <v>2021</v>
      </c>
      <c r="P8991" s="5" t="str">
        <f t="shared" si="281"/>
        <v>Dec</v>
      </c>
    </row>
    <row r="8992" spans="2:16" ht="14.25" customHeight="1" x14ac:dyDescent="0.4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c r="O8992" s="5">
        <f t="shared" si="280"/>
        <v>2021</v>
      </c>
      <c r="P8992" s="5" t="str">
        <f t="shared" si="281"/>
        <v>Dec</v>
      </c>
    </row>
    <row r="8993" spans="2:16" ht="14.25" customHeight="1" x14ac:dyDescent="0.4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c r="O8993" s="5">
        <f t="shared" si="280"/>
        <v>2021</v>
      </c>
      <c r="P8993" s="5" t="str">
        <f t="shared" si="281"/>
        <v>Dec</v>
      </c>
    </row>
    <row r="8994" spans="2:16" ht="14.25" customHeight="1" x14ac:dyDescent="0.4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c r="O8994" s="5">
        <f t="shared" si="280"/>
        <v>2021</v>
      </c>
      <c r="P8994" s="5" t="str">
        <f t="shared" si="281"/>
        <v>Dec</v>
      </c>
    </row>
    <row r="8995" spans="2:16" ht="14.25" customHeight="1" x14ac:dyDescent="0.4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c r="O8995" s="5">
        <f t="shared" si="280"/>
        <v>2021</v>
      </c>
      <c r="P8995" s="5" t="str">
        <f t="shared" si="281"/>
        <v>Dec</v>
      </c>
    </row>
    <row r="8996" spans="2:16" ht="14.25" customHeight="1" x14ac:dyDescent="0.4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c r="O8996" s="5">
        <f t="shared" si="280"/>
        <v>2021</v>
      </c>
      <c r="P8996" s="5" t="str">
        <f t="shared" si="281"/>
        <v>Dec</v>
      </c>
    </row>
    <row r="8997" spans="2:16" ht="14.25" customHeight="1" x14ac:dyDescent="0.4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c r="O8997" s="5">
        <f t="shared" si="280"/>
        <v>2021</v>
      </c>
      <c r="P8997" s="5" t="str">
        <f t="shared" si="281"/>
        <v>Jan</v>
      </c>
    </row>
    <row r="8998" spans="2:16" ht="14.25" customHeight="1" x14ac:dyDescent="0.4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c r="O8998" s="5">
        <f t="shared" si="280"/>
        <v>2021</v>
      </c>
      <c r="P8998" s="5" t="str">
        <f t="shared" si="281"/>
        <v>Jan</v>
      </c>
    </row>
    <row r="8999" spans="2:16" ht="14.25" customHeight="1" x14ac:dyDescent="0.4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c r="O8999" s="5">
        <f t="shared" si="280"/>
        <v>2021</v>
      </c>
      <c r="P8999" s="5" t="str">
        <f t="shared" si="281"/>
        <v>Jan</v>
      </c>
    </row>
    <row r="9000" spans="2:16" ht="14.25" customHeight="1" x14ac:dyDescent="0.4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c r="O9000" s="5">
        <f t="shared" si="280"/>
        <v>2021</v>
      </c>
      <c r="P9000" s="5" t="str">
        <f t="shared" si="281"/>
        <v>Jan</v>
      </c>
    </row>
    <row r="9001" spans="2:16" ht="14.25" customHeight="1" x14ac:dyDescent="0.4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c r="O9001" s="5">
        <f t="shared" si="280"/>
        <v>2021</v>
      </c>
      <c r="P9001" s="5" t="str">
        <f t="shared" si="281"/>
        <v>Jan</v>
      </c>
    </row>
    <row r="9002" spans="2:16" ht="14.25" customHeight="1" x14ac:dyDescent="0.4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c r="O9002" s="5">
        <f t="shared" si="280"/>
        <v>2021</v>
      </c>
      <c r="P9002" s="5" t="str">
        <f t="shared" si="281"/>
        <v>Jan</v>
      </c>
    </row>
    <row r="9003" spans="2:16" ht="14.25" customHeight="1" x14ac:dyDescent="0.4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c r="O9003" s="5">
        <f t="shared" si="280"/>
        <v>2021</v>
      </c>
      <c r="P9003" s="5" t="str">
        <f t="shared" si="281"/>
        <v>Feb</v>
      </c>
    </row>
    <row r="9004" spans="2:16" ht="14.25" customHeight="1" x14ac:dyDescent="0.4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c r="O9004" s="5">
        <f t="shared" si="280"/>
        <v>2021</v>
      </c>
      <c r="P9004" s="5" t="str">
        <f t="shared" si="281"/>
        <v>Feb</v>
      </c>
    </row>
    <row r="9005" spans="2:16" ht="14.25" customHeight="1" x14ac:dyDescent="0.4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c r="O9005" s="5">
        <f t="shared" si="280"/>
        <v>2021</v>
      </c>
      <c r="P9005" s="5" t="str">
        <f t="shared" si="281"/>
        <v>Feb</v>
      </c>
    </row>
    <row r="9006" spans="2:16" ht="14.25" customHeight="1" x14ac:dyDescent="0.4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c r="O9006" s="5">
        <f t="shared" si="280"/>
        <v>2021</v>
      </c>
      <c r="P9006" s="5" t="str">
        <f t="shared" si="281"/>
        <v>Feb</v>
      </c>
    </row>
    <row r="9007" spans="2:16" ht="14.25" customHeight="1" x14ac:dyDescent="0.4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c r="O9007" s="5">
        <f t="shared" si="280"/>
        <v>2021</v>
      </c>
      <c r="P9007" s="5" t="str">
        <f t="shared" si="281"/>
        <v>Feb</v>
      </c>
    </row>
    <row r="9008" spans="2:16" ht="14.25" customHeight="1" x14ac:dyDescent="0.4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c r="O9008" s="5">
        <f t="shared" si="280"/>
        <v>2021</v>
      </c>
      <c r="P9008" s="5" t="str">
        <f t="shared" si="281"/>
        <v>Feb</v>
      </c>
    </row>
    <row r="9009" spans="2:16" ht="14.25" customHeight="1" x14ac:dyDescent="0.4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c r="O9009" s="5">
        <f t="shared" si="280"/>
        <v>2021</v>
      </c>
      <c r="P9009" s="5" t="str">
        <f t="shared" si="281"/>
        <v>Mar</v>
      </c>
    </row>
    <row r="9010" spans="2:16" ht="14.25" customHeight="1" x14ac:dyDescent="0.4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c r="O9010" s="5">
        <f t="shared" si="280"/>
        <v>2021</v>
      </c>
      <c r="P9010" s="5" t="str">
        <f t="shared" si="281"/>
        <v>Mar</v>
      </c>
    </row>
    <row r="9011" spans="2:16" ht="14.25" customHeight="1" x14ac:dyDescent="0.4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c r="O9011" s="5">
        <f t="shared" si="280"/>
        <v>2021</v>
      </c>
      <c r="P9011" s="5" t="str">
        <f t="shared" si="281"/>
        <v>Mar</v>
      </c>
    </row>
    <row r="9012" spans="2:16" ht="14.25" customHeight="1" x14ac:dyDescent="0.4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c r="O9012" s="5">
        <f t="shared" si="280"/>
        <v>2021</v>
      </c>
      <c r="P9012" s="5" t="str">
        <f t="shared" si="281"/>
        <v>Mar</v>
      </c>
    </row>
    <row r="9013" spans="2:16" ht="14.25" customHeight="1" x14ac:dyDescent="0.4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c r="O9013" s="5">
        <f t="shared" si="280"/>
        <v>2021</v>
      </c>
      <c r="P9013" s="5" t="str">
        <f t="shared" si="281"/>
        <v>Mar</v>
      </c>
    </row>
    <row r="9014" spans="2:16" ht="14.25" customHeight="1" x14ac:dyDescent="0.4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c r="O9014" s="5">
        <f t="shared" si="280"/>
        <v>2021</v>
      </c>
      <c r="P9014" s="5" t="str">
        <f t="shared" si="281"/>
        <v>Mar</v>
      </c>
    </row>
    <row r="9015" spans="2:16" ht="14.25" customHeight="1" x14ac:dyDescent="0.4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c r="O9015" s="5">
        <f t="shared" si="280"/>
        <v>2021</v>
      </c>
      <c r="P9015" s="5" t="str">
        <f t="shared" si="281"/>
        <v>Apr</v>
      </c>
    </row>
    <row r="9016" spans="2:16" ht="14.25" customHeight="1" x14ac:dyDescent="0.4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c r="O9016" s="5">
        <f t="shared" si="280"/>
        <v>2021</v>
      </c>
      <c r="P9016" s="5" t="str">
        <f t="shared" si="281"/>
        <v>Apr</v>
      </c>
    </row>
    <row r="9017" spans="2:16" ht="14.25" customHeight="1" x14ac:dyDescent="0.4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c r="O9017" s="5">
        <f t="shared" si="280"/>
        <v>2021</v>
      </c>
      <c r="P9017" s="5" t="str">
        <f t="shared" si="281"/>
        <v>Apr</v>
      </c>
    </row>
    <row r="9018" spans="2:16" ht="14.25" customHeight="1" x14ac:dyDescent="0.4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c r="O9018" s="5">
        <f t="shared" si="280"/>
        <v>2021</v>
      </c>
      <c r="P9018" s="5" t="str">
        <f t="shared" si="281"/>
        <v>Apr</v>
      </c>
    </row>
    <row r="9019" spans="2:16" ht="14.25" customHeight="1" x14ac:dyDescent="0.4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c r="O9019" s="5">
        <f t="shared" si="280"/>
        <v>2021</v>
      </c>
      <c r="P9019" s="5" t="str">
        <f t="shared" si="281"/>
        <v>Apr</v>
      </c>
    </row>
    <row r="9020" spans="2:16" ht="14.25" customHeight="1" x14ac:dyDescent="0.4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c r="O9020" s="5">
        <f t="shared" si="280"/>
        <v>2021</v>
      </c>
      <c r="P9020" s="5" t="str">
        <f t="shared" si="281"/>
        <v>Apr</v>
      </c>
    </row>
    <row r="9021" spans="2:16" ht="14.25" customHeight="1" x14ac:dyDescent="0.4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c r="O9021" s="5">
        <f t="shared" si="280"/>
        <v>2021</v>
      </c>
      <c r="P9021" s="5" t="str">
        <f t="shared" si="281"/>
        <v>May</v>
      </c>
    </row>
    <row r="9022" spans="2:16" ht="14.25" customHeight="1" x14ac:dyDescent="0.4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c r="O9022" s="5">
        <f t="shared" si="280"/>
        <v>2021</v>
      </c>
      <c r="P9022" s="5" t="str">
        <f t="shared" si="281"/>
        <v>May</v>
      </c>
    </row>
    <row r="9023" spans="2:16" ht="14.25" customHeight="1" x14ac:dyDescent="0.4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c r="O9023" s="5">
        <f t="shared" si="280"/>
        <v>2021</v>
      </c>
      <c r="P9023" s="5" t="str">
        <f t="shared" si="281"/>
        <v>May</v>
      </c>
    </row>
    <row r="9024" spans="2:16" ht="14.25" customHeight="1" x14ac:dyDescent="0.4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c r="O9024" s="5">
        <f t="shared" si="280"/>
        <v>2021</v>
      </c>
      <c r="P9024" s="5" t="str">
        <f t="shared" si="281"/>
        <v>May</v>
      </c>
    </row>
    <row r="9025" spans="2:16" ht="14.25" customHeight="1" x14ac:dyDescent="0.4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c r="O9025" s="5">
        <f t="shared" si="280"/>
        <v>2021</v>
      </c>
      <c r="P9025" s="5" t="str">
        <f t="shared" si="281"/>
        <v>May</v>
      </c>
    </row>
    <row r="9026" spans="2:16" ht="14.25" customHeight="1" x14ac:dyDescent="0.4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c r="O9026" s="5">
        <f t="shared" si="280"/>
        <v>2021</v>
      </c>
      <c r="P9026" s="5" t="str">
        <f t="shared" si="281"/>
        <v>May</v>
      </c>
    </row>
    <row r="9027" spans="2:16" ht="14.25" customHeight="1" x14ac:dyDescent="0.4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c r="O9027" s="5">
        <f t="shared" si="280"/>
        <v>2021</v>
      </c>
      <c r="P9027" s="5" t="str">
        <f t="shared" si="281"/>
        <v>Jun</v>
      </c>
    </row>
    <row r="9028" spans="2:16" ht="14.25" customHeight="1" x14ac:dyDescent="0.4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c r="O9028" s="5">
        <f t="shared" si="280"/>
        <v>2021</v>
      </c>
      <c r="P9028" s="5" t="str">
        <f t="shared" si="281"/>
        <v>Jun</v>
      </c>
    </row>
    <row r="9029" spans="2:16" ht="14.25" customHeight="1" x14ac:dyDescent="0.4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c r="O9029" s="5">
        <f t="shared" si="280"/>
        <v>2021</v>
      </c>
      <c r="P9029" s="5" t="str">
        <f t="shared" si="281"/>
        <v>Jun</v>
      </c>
    </row>
    <row r="9030" spans="2:16" ht="14.25" customHeight="1" x14ac:dyDescent="0.4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c r="O9030" s="5">
        <f t="shared" si="280"/>
        <v>2021</v>
      </c>
      <c r="P9030" s="5" t="str">
        <f t="shared" si="281"/>
        <v>Jun</v>
      </c>
    </row>
    <row r="9031" spans="2:16" ht="14.25" customHeight="1" x14ac:dyDescent="0.4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c r="O9031" s="5">
        <f t="shared" ref="O9031:O9094" si="282">YEAR(D9031)</f>
        <v>2021</v>
      </c>
      <c r="P9031" s="5" t="str">
        <f t="shared" ref="P9031:P9094" si="283">TEXT(D9031, "mmm")</f>
        <v>Jun</v>
      </c>
    </row>
    <row r="9032" spans="2:16" ht="14.25" customHeight="1" x14ac:dyDescent="0.4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c r="O9032" s="5">
        <f t="shared" si="282"/>
        <v>2021</v>
      </c>
      <c r="P9032" s="5" t="str">
        <f t="shared" si="283"/>
        <v>Jun</v>
      </c>
    </row>
    <row r="9033" spans="2:16" ht="14.25" customHeight="1" x14ac:dyDescent="0.4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c r="O9033" s="5">
        <f t="shared" si="282"/>
        <v>2021</v>
      </c>
      <c r="P9033" s="5" t="str">
        <f t="shared" si="283"/>
        <v>Jul</v>
      </c>
    </row>
    <row r="9034" spans="2:16" ht="14.25" customHeight="1" x14ac:dyDescent="0.4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c r="O9034" s="5">
        <f t="shared" si="282"/>
        <v>2021</v>
      </c>
      <c r="P9034" s="5" t="str">
        <f t="shared" si="283"/>
        <v>Jul</v>
      </c>
    </row>
    <row r="9035" spans="2:16" ht="14.25" customHeight="1" x14ac:dyDescent="0.4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c r="O9035" s="5">
        <f t="shared" si="282"/>
        <v>2021</v>
      </c>
      <c r="P9035" s="5" t="str">
        <f t="shared" si="283"/>
        <v>Jul</v>
      </c>
    </row>
    <row r="9036" spans="2:16" ht="14.25" customHeight="1" x14ac:dyDescent="0.4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c r="O9036" s="5">
        <f t="shared" si="282"/>
        <v>2021</v>
      </c>
      <c r="P9036" s="5" t="str">
        <f t="shared" si="283"/>
        <v>Jul</v>
      </c>
    </row>
    <row r="9037" spans="2:16" ht="14.25" customHeight="1" x14ac:dyDescent="0.4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c r="O9037" s="5">
        <f t="shared" si="282"/>
        <v>2021</v>
      </c>
      <c r="P9037" s="5" t="str">
        <f t="shared" si="283"/>
        <v>Jul</v>
      </c>
    </row>
    <row r="9038" spans="2:16" ht="14.25" customHeight="1" x14ac:dyDescent="0.4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c r="O9038" s="5">
        <f t="shared" si="282"/>
        <v>2021</v>
      </c>
      <c r="P9038" s="5" t="str">
        <f t="shared" si="283"/>
        <v>Jul</v>
      </c>
    </row>
    <row r="9039" spans="2:16" ht="14.25" customHeight="1" x14ac:dyDescent="0.4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c r="O9039" s="5">
        <f t="shared" si="282"/>
        <v>2021</v>
      </c>
      <c r="P9039" s="5" t="str">
        <f t="shared" si="283"/>
        <v>Aug</v>
      </c>
    </row>
    <row r="9040" spans="2:16" ht="14.25" customHeight="1" x14ac:dyDescent="0.4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c r="O9040" s="5">
        <f t="shared" si="282"/>
        <v>2021</v>
      </c>
      <c r="P9040" s="5" t="str">
        <f t="shared" si="283"/>
        <v>Aug</v>
      </c>
    </row>
    <row r="9041" spans="2:16" ht="14.25" customHeight="1" x14ac:dyDescent="0.4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c r="O9041" s="5">
        <f t="shared" si="282"/>
        <v>2021</v>
      </c>
      <c r="P9041" s="5" t="str">
        <f t="shared" si="283"/>
        <v>Aug</v>
      </c>
    </row>
    <row r="9042" spans="2:16" ht="14.25" customHeight="1" x14ac:dyDescent="0.4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c r="O9042" s="5">
        <f t="shared" si="282"/>
        <v>2021</v>
      </c>
      <c r="P9042" s="5" t="str">
        <f t="shared" si="283"/>
        <v>Aug</v>
      </c>
    </row>
    <row r="9043" spans="2:16" ht="14.25" customHeight="1" x14ac:dyDescent="0.4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c r="O9043" s="5">
        <f t="shared" si="282"/>
        <v>2021</v>
      </c>
      <c r="P9043" s="5" t="str">
        <f t="shared" si="283"/>
        <v>Aug</v>
      </c>
    </row>
    <row r="9044" spans="2:16" ht="14.25" customHeight="1" x14ac:dyDescent="0.4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c r="O9044" s="5">
        <f t="shared" si="282"/>
        <v>2021</v>
      </c>
      <c r="P9044" s="5" t="str">
        <f t="shared" si="283"/>
        <v>Aug</v>
      </c>
    </row>
    <row r="9045" spans="2:16" ht="14.25" customHeight="1" x14ac:dyDescent="0.4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c r="O9045" s="5">
        <f t="shared" si="282"/>
        <v>2021</v>
      </c>
      <c r="P9045" s="5" t="str">
        <f t="shared" si="283"/>
        <v>Sep</v>
      </c>
    </row>
    <row r="9046" spans="2:16" ht="14.25" customHeight="1" x14ac:dyDescent="0.4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c r="O9046" s="5">
        <f t="shared" si="282"/>
        <v>2021</v>
      </c>
      <c r="P9046" s="5" t="str">
        <f t="shared" si="283"/>
        <v>Sep</v>
      </c>
    </row>
    <row r="9047" spans="2:16" ht="14.25" customHeight="1" x14ac:dyDescent="0.4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c r="O9047" s="5">
        <f t="shared" si="282"/>
        <v>2021</v>
      </c>
      <c r="P9047" s="5" t="str">
        <f t="shared" si="283"/>
        <v>Sep</v>
      </c>
    </row>
    <row r="9048" spans="2:16" ht="14.25" customHeight="1" x14ac:dyDescent="0.4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c r="O9048" s="5">
        <f t="shared" si="282"/>
        <v>2021</v>
      </c>
      <c r="P9048" s="5" t="str">
        <f t="shared" si="283"/>
        <v>Sep</v>
      </c>
    </row>
    <row r="9049" spans="2:16" ht="14.25" customHeight="1" x14ac:dyDescent="0.4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c r="O9049" s="5">
        <f t="shared" si="282"/>
        <v>2021</v>
      </c>
      <c r="P9049" s="5" t="str">
        <f t="shared" si="283"/>
        <v>Sep</v>
      </c>
    </row>
    <row r="9050" spans="2:16" ht="14.25" customHeight="1" x14ac:dyDescent="0.4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c r="O9050" s="5">
        <f t="shared" si="282"/>
        <v>2021</v>
      </c>
      <c r="P9050" s="5" t="str">
        <f t="shared" si="283"/>
        <v>Sep</v>
      </c>
    </row>
    <row r="9051" spans="2:16" ht="14.25" customHeight="1" x14ac:dyDescent="0.4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c r="O9051" s="5">
        <f t="shared" si="282"/>
        <v>2021</v>
      </c>
      <c r="P9051" s="5" t="str">
        <f t="shared" si="283"/>
        <v>Oct</v>
      </c>
    </row>
    <row r="9052" spans="2:16" ht="14.25" customHeight="1" x14ac:dyDescent="0.4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c r="O9052" s="5">
        <f t="shared" si="282"/>
        <v>2021</v>
      </c>
      <c r="P9052" s="5" t="str">
        <f t="shared" si="283"/>
        <v>Oct</v>
      </c>
    </row>
    <row r="9053" spans="2:16" ht="14.25" customHeight="1" x14ac:dyDescent="0.4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c r="O9053" s="5">
        <f t="shared" si="282"/>
        <v>2021</v>
      </c>
      <c r="P9053" s="5" t="str">
        <f t="shared" si="283"/>
        <v>Oct</v>
      </c>
    </row>
    <row r="9054" spans="2:16" ht="14.25" customHeight="1" x14ac:dyDescent="0.4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c r="O9054" s="5">
        <f t="shared" si="282"/>
        <v>2021</v>
      </c>
      <c r="P9054" s="5" t="str">
        <f t="shared" si="283"/>
        <v>Oct</v>
      </c>
    </row>
    <row r="9055" spans="2:16" ht="14.25" customHeight="1" x14ac:dyDescent="0.4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c r="O9055" s="5">
        <f t="shared" si="282"/>
        <v>2021</v>
      </c>
      <c r="P9055" s="5" t="str">
        <f t="shared" si="283"/>
        <v>Oct</v>
      </c>
    </row>
    <row r="9056" spans="2:16" ht="14.25" customHeight="1" x14ac:dyDescent="0.4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c r="O9056" s="5">
        <f t="shared" si="282"/>
        <v>2021</v>
      </c>
      <c r="P9056" s="5" t="str">
        <f t="shared" si="283"/>
        <v>Oct</v>
      </c>
    </row>
    <row r="9057" spans="2:16" ht="14.25" customHeight="1" x14ac:dyDescent="0.4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c r="O9057" s="5">
        <f t="shared" si="282"/>
        <v>2021</v>
      </c>
      <c r="P9057" s="5" t="str">
        <f t="shared" si="283"/>
        <v>Nov</v>
      </c>
    </row>
    <row r="9058" spans="2:16" ht="14.25" customHeight="1" x14ac:dyDescent="0.4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c r="O9058" s="5">
        <f t="shared" si="282"/>
        <v>2021</v>
      </c>
      <c r="P9058" s="5" t="str">
        <f t="shared" si="283"/>
        <v>Nov</v>
      </c>
    </row>
    <row r="9059" spans="2:16" ht="14.25" customHeight="1" x14ac:dyDescent="0.4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c r="O9059" s="5">
        <f t="shared" si="282"/>
        <v>2021</v>
      </c>
      <c r="P9059" s="5" t="str">
        <f t="shared" si="283"/>
        <v>Nov</v>
      </c>
    </row>
    <row r="9060" spans="2:16" ht="14.25" customHeight="1" x14ac:dyDescent="0.4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c r="O9060" s="5">
        <f t="shared" si="282"/>
        <v>2021</v>
      </c>
      <c r="P9060" s="5" t="str">
        <f t="shared" si="283"/>
        <v>Nov</v>
      </c>
    </row>
    <row r="9061" spans="2:16" ht="14.25" customHeight="1" x14ac:dyDescent="0.4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c r="O9061" s="5">
        <f t="shared" si="282"/>
        <v>2021</v>
      </c>
      <c r="P9061" s="5" t="str">
        <f t="shared" si="283"/>
        <v>Nov</v>
      </c>
    </row>
    <row r="9062" spans="2:16" ht="14.25" customHeight="1" x14ac:dyDescent="0.4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c r="O9062" s="5">
        <f t="shared" si="282"/>
        <v>2021</v>
      </c>
      <c r="P9062" s="5" t="str">
        <f t="shared" si="283"/>
        <v>Nov</v>
      </c>
    </row>
    <row r="9063" spans="2:16" ht="14.25" customHeight="1" x14ac:dyDescent="0.4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c r="O9063" s="5">
        <f t="shared" si="282"/>
        <v>2021</v>
      </c>
      <c r="P9063" s="5" t="str">
        <f t="shared" si="283"/>
        <v>Dec</v>
      </c>
    </row>
    <row r="9064" spans="2:16" ht="14.25" customHeight="1" x14ac:dyDescent="0.4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c r="O9064" s="5">
        <f t="shared" si="282"/>
        <v>2021</v>
      </c>
      <c r="P9064" s="5" t="str">
        <f t="shared" si="283"/>
        <v>Dec</v>
      </c>
    </row>
    <row r="9065" spans="2:16" ht="14.25" customHeight="1" x14ac:dyDescent="0.4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c r="O9065" s="5">
        <f t="shared" si="282"/>
        <v>2021</v>
      </c>
      <c r="P9065" s="5" t="str">
        <f t="shared" si="283"/>
        <v>Dec</v>
      </c>
    </row>
    <row r="9066" spans="2:16" ht="14.25" customHeight="1" x14ac:dyDescent="0.4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c r="O9066" s="5">
        <f t="shared" si="282"/>
        <v>2021</v>
      </c>
      <c r="P9066" s="5" t="str">
        <f t="shared" si="283"/>
        <v>Dec</v>
      </c>
    </row>
    <row r="9067" spans="2:16" ht="14.25" customHeight="1" x14ac:dyDescent="0.4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c r="O9067" s="5">
        <f t="shared" si="282"/>
        <v>2021</v>
      </c>
      <c r="P9067" s="5" t="str">
        <f t="shared" si="283"/>
        <v>Dec</v>
      </c>
    </row>
    <row r="9068" spans="2:16" ht="14.25" customHeight="1" x14ac:dyDescent="0.4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c r="O9068" s="5">
        <f t="shared" si="282"/>
        <v>2021</v>
      </c>
      <c r="P9068" s="5" t="str">
        <f t="shared" si="283"/>
        <v>Dec</v>
      </c>
    </row>
    <row r="9069" spans="2:16" ht="14.25" customHeight="1" x14ac:dyDescent="0.4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c r="O9069" s="5">
        <f t="shared" si="282"/>
        <v>2021</v>
      </c>
      <c r="P9069" s="5" t="str">
        <f t="shared" si="283"/>
        <v>Jan</v>
      </c>
    </row>
    <row r="9070" spans="2:16" ht="14.25" customHeight="1" x14ac:dyDescent="0.4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c r="O9070" s="5">
        <f t="shared" si="282"/>
        <v>2021</v>
      </c>
      <c r="P9070" s="5" t="str">
        <f t="shared" si="283"/>
        <v>Jan</v>
      </c>
    </row>
    <row r="9071" spans="2:16" ht="14.25" customHeight="1" x14ac:dyDescent="0.4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c r="O9071" s="5">
        <f t="shared" si="282"/>
        <v>2021</v>
      </c>
      <c r="P9071" s="5" t="str">
        <f t="shared" si="283"/>
        <v>Jan</v>
      </c>
    </row>
    <row r="9072" spans="2:16" ht="14.25" customHeight="1" x14ac:dyDescent="0.4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c r="O9072" s="5">
        <f t="shared" si="282"/>
        <v>2021</v>
      </c>
      <c r="P9072" s="5" t="str">
        <f t="shared" si="283"/>
        <v>Jan</v>
      </c>
    </row>
    <row r="9073" spans="2:16" ht="14.25" customHeight="1" x14ac:dyDescent="0.4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c r="O9073" s="5">
        <f t="shared" si="282"/>
        <v>2021</v>
      </c>
      <c r="P9073" s="5" t="str">
        <f t="shared" si="283"/>
        <v>Jan</v>
      </c>
    </row>
    <row r="9074" spans="2:16" ht="14.25" customHeight="1" x14ac:dyDescent="0.4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c r="O9074" s="5">
        <f t="shared" si="282"/>
        <v>2021</v>
      </c>
      <c r="P9074" s="5" t="str">
        <f t="shared" si="283"/>
        <v>Jan</v>
      </c>
    </row>
    <row r="9075" spans="2:16" ht="14.25" customHeight="1" x14ac:dyDescent="0.4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c r="O9075" s="5">
        <f t="shared" si="282"/>
        <v>2021</v>
      </c>
      <c r="P9075" s="5" t="str">
        <f t="shared" si="283"/>
        <v>Feb</v>
      </c>
    </row>
    <row r="9076" spans="2:16" ht="14.25" customHeight="1" x14ac:dyDescent="0.4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c r="O9076" s="5">
        <f t="shared" si="282"/>
        <v>2021</v>
      </c>
      <c r="P9076" s="5" t="str">
        <f t="shared" si="283"/>
        <v>Feb</v>
      </c>
    </row>
    <row r="9077" spans="2:16" ht="14.25" customHeight="1" x14ac:dyDescent="0.4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c r="O9077" s="5">
        <f t="shared" si="282"/>
        <v>2021</v>
      </c>
      <c r="P9077" s="5" t="str">
        <f t="shared" si="283"/>
        <v>Feb</v>
      </c>
    </row>
    <row r="9078" spans="2:16" ht="14.25" customHeight="1" x14ac:dyDescent="0.4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c r="O9078" s="5">
        <f t="shared" si="282"/>
        <v>2021</v>
      </c>
      <c r="P9078" s="5" t="str">
        <f t="shared" si="283"/>
        <v>Feb</v>
      </c>
    </row>
    <row r="9079" spans="2:16" ht="14.25" customHeight="1" x14ac:dyDescent="0.4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c r="O9079" s="5">
        <f t="shared" si="282"/>
        <v>2021</v>
      </c>
      <c r="P9079" s="5" t="str">
        <f t="shared" si="283"/>
        <v>Feb</v>
      </c>
    </row>
    <row r="9080" spans="2:16" ht="14.25" customHeight="1" x14ac:dyDescent="0.4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c r="O9080" s="5">
        <f t="shared" si="282"/>
        <v>2021</v>
      </c>
      <c r="P9080" s="5" t="str">
        <f t="shared" si="283"/>
        <v>Feb</v>
      </c>
    </row>
    <row r="9081" spans="2:16" ht="14.25" customHeight="1" x14ac:dyDescent="0.4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c r="O9081" s="5">
        <f t="shared" si="282"/>
        <v>2021</v>
      </c>
      <c r="P9081" s="5" t="str">
        <f t="shared" si="283"/>
        <v>Mar</v>
      </c>
    </row>
    <row r="9082" spans="2:16" ht="14.25" customHeight="1" x14ac:dyDescent="0.4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c r="O9082" s="5">
        <f t="shared" si="282"/>
        <v>2021</v>
      </c>
      <c r="P9082" s="5" t="str">
        <f t="shared" si="283"/>
        <v>Mar</v>
      </c>
    </row>
    <row r="9083" spans="2:16" ht="14.25" customHeight="1" x14ac:dyDescent="0.4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c r="O9083" s="5">
        <f t="shared" si="282"/>
        <v>2021</v>
      </c>
      <c r="P9083" s="5" t="str">
        <f t="shared" si="283"/>
        <v>Mar</v>
      </c>
    </row>
    <row r="9084" spans="2:16" ht="14.25" customHeight="1" x14ac:dyDescent="0.4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c r="O9084" s="5">
        <f t="shared" si="282"/>
        <v>2021</v>
      </c>
      <c r="P9084" s="5" t="str">
        <f t="shared" si="283"/>
        <v>Mar</v>
      </c>
    </row>
    <row r="9085" spans="2:16" ht="14.25" customHeight="1" x14ac:dyDescent="0.4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c r="O9085" s="5">
        <f t="shared" si="282"/>
        <v>2021</v>
      </c>
      <c r="P9085" s="5" t="str">
        <f t="shared" si="283"/>
        <v>Mar</v>
      </c>
    </row>
    <row r="9086" spans="2:16" ht="14.25" customHeight="1" x14ac:dyDescent="0.4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c r="O9086" s="5">
        <f t="shared" si="282"/>
        <v>2021</v>
      </c>
      <c r="P9086" s="5" t="str">
        <f t="shared" si="283"/>
        <v>Mar</v>
      </c>
    </row>
    <row r="9087" spans="2:16" ht="14.25" customHeight="1" x14ac:dyDescent="0.4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c r="O9087" s="5">
        <f t="shared" si="282"/>
        <v>2021</v>
      </c>
      <c r="P9087" s="5" t="str">
        <f t="shared" si="283"/>
        <v>Apr</v>
      </c>
    </row>
    <row r="9088" spans="2:16" ht="14.25" customHeight="1" x14ac:dyDescent="0.4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c r="O9088" s="5">
        <f t="shared" si="282"/>
        <v>2021</v>
      </c>
      <c r="P9088" s="5" t="str">
        <f t="shared" si="283"/>
        <v>Apr</v>
      </c>
    </row>
    <row r="9089" spans="2:16" ht="14.25" customHeight="1" x14ac:dyDescent="0.4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c r="O9089" s="5">
        <f t="shared" si="282"/>
        <v>2021</v>
      </c>
      <c r="P9089" s="5" t="str">
        <f t="shared" si="283"/>
        <v>Apr</v>
      </c>
    </row>
    <row r="9090" spans="2:16" ht="14.25" customHeight="1" x14ac:dyDescent="0.4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c r="O9090" s="5">
        <f t="shared" si="282"/>
        <v>2021</v>
      </c>
      <c r="P9090" s="5" t="str">
        <f t="shared" si="283"/>
        <v>Apr</v>
      </c>
    </row>
    <row r="9091" spans="2:16" ht="14.25" customHeight="1" x14ac:dyDescent="0.4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c r="O9091" s="5">
        <f t="shared" si="282"/>
        <v>2021</v>
      </c>
      <c r="P9091" s="5" t="str">
        <f t="shared" si="283"/>
        <v>Apr</v>
      </c>
    </row>
    <row r="9092" spans="2:16" ht="14.25" customHeight="1" x14ac:dyDescent="0.4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c r="O9092" s="5">
        <f t="shared" si="282"/>
        <v>2021</v>
      </c>
      <c r="P9092" s="5" t="str">
        <f t="shared" si="283"/>
        <v>Apr</v>
      </c>
    </row>
    <row r="9093" spans="2:16" ht="14.25" customHeight="1" x14ac:dyDescent="0.4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c r="O9093" s="5">
        <f t="shared" si="282"/>
        <v>2021</v>
      </c>
      <c r="P9093" s="5" t="str">
        <f t="shared" si="283"/>
        <v>May</v>
      </c>
    </row>
    <row r="9094" spans="2:16" ht="14.25" customHeight="1" x14ac:dyDescent="0.4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c r="O9094" s="5">
        <f t="shared" si="282"/>
        <v>2021</v>
      </c>
      <c r="P9094" s="5" t="str">
        <f t="shared" si="283"/>
        <v>May</v>
      </c>
    </row>
    <row r="9095" spans="2:16" ht="14.25" customHeight="1" x14ac:dyDescent="0.4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c r="O9095" s="5">
        <f t="shared" ref="O9095:O9158" si="284">YEAR(D9095)</f>
        <v>2021</v>
      </c>
      <c r="P9095" s="5" t="str">
        <f t="shared" ref="P9095:P9158" si="285">TEXT(D9095, "mmm")</f>
        <v>May</v>
      </c>
    </row>
    <row r="9096" spans="2:16" ht="14.25" customHeight="1" x14ac:dyDescent="0.4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c r="O9096" s="5">
        <f t="shared" si="284"/>
        <v>2021</v>
      </c>
      <c r="P9096" s="5" t="str">
        <f t="shared" si="285"/>
        <v>May</v>
      </c>
    </row>
    <row r="9097" spans="2:16" ht="14.25" customHeight="1" x14ac:dyDescent="0.4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c r="O9097" s="5">
        <f t="shared" si="284"/>
        <v>2021</v>
      </c>
      <c r="P9097" s="5" t="str">
        <f t="shared" si="285"/>
        <v>May</v>
      </c>
    </row>
    <row r="9098" spans="2:16" ht="14.25" customHeight="1" x14ac:dyDescent="0.4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c r="O9098" s="5">
        <f t="shared" si="284"/>
        <v>2021</v>
      </c>
      <c r="P9098" s="5" t="str">
        <f t="shared" si="285"/>
        <v>May</v>
      </c>
    </row>
    <row r="9099" spans="2:16" ht="14.25" customHeight="1" x14ac:dyDescent="0.4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c r="O9099" s="5">
        <f t="shared" si="284"/>
        <v>2021</v>
      </c>
      <c r="P9099" s="5" t="str">
        <f t="shared" si="285"/>
        <v>Jun</v>
      </c>
    </row>
    <row r="9100" spans="2:16" ht="14.25" customHeight="1" x14ac:dyDescent="0.4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c r="O9100" s="5">
        <f t="shared" si="284"/>
        <v>2021</v>
      </c>
      <c r="P9100" s="5" t="str">
        <f t="shared" si="285"/>
        <v>Jun</v>
      </c>
    </row>
    <row r="9101" spans="2:16" ht="14.25" customHeight="1" x14ac:dyDescent="0.4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c r="O9101" s="5">
        <f t="shared" si="284"/>
        <v>2021</v>
      </c>
      <c r="P9101" s="5" t="str">
        <f t="shared" si="285"/>
        <v>Jun</v>
      </c>
    </row>
    <row r="9102" spans="2:16" ht="14.25" customHeight="1" x14ac:dyDescent="0.4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c r="O9102" s="5">
        <f t="shared" si="284"/>
        <v>2021</v>
      </c>
      <c r="P9102" s="5" t="str">
        <f t="shared" si="285"/>
        <v>Jun</v>
      </c>
    </row>
    <row r="9103" spans="2:16" ht="14.25" customHeight="1" x14ac:dyDescent="0.4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c r="O9103" s="5">
        <f t="shared" si="284"/>
        <v>2021</v>
      </c>
      <c r="P9103" s="5" t="str">
        <f t="shared" si="285"/>
        <v>Jun</v>
      </c>
    </row>
    <row r="9104" spans="2:16" ht="14.25" customHeight="1" x14ac:dyDescent="0.4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c r="O9104" s="5">
        <f t="shared" si="284"/>
        <v>2021</v>
      </c>
      <c r="P9104" s="5" t="str">
        <f t="shared" si="285"/>
        <v>Jun</v>
      </c>
    </row>
    <row r="9105" spans="2:16" ht="14.25" customHeight="1" x14ac:dyDescent="0.4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c r="O9105" s="5">
        <f t="shared" si="284"/>
        <v>2021</v>
      </c>
      <c r="P9105" s="5" t="str">
        <f t="shared" si="285"/>
        <v>Jul</v>
      </c>
    </row>
    <row r="9106" spans="2:16" ht="14.25" customHeight="1" x14ac:dyDescent="0.4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c r="O9106" s="5">
        <f t="shared" si="284"/>
        <v>2021</v>
      </c>
      <c r="P9106" s="5" t="str">
        <f t="shared" si="285"/>
        <v>Jul</v>
      </c>
    </row>
    <row r="9107" spans="2:16" ht="14.25" customHeight="1" x14ac:dyDescent="0.4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c r="O9107" s="5">
        <f t="shared" si="284"/>
        <v>2021</v>
      </c>
      <c r="P9107" s="5" t="str">
        <f t="shared" si="285"/>
        <v>Jul</v>
      </c>
    </row>
    <row r="9108" spans="2:16" ht="14.25" customHeight="1" x14ac:dyDescent="0.4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c r="O9108" s="5">
        <f t="shared" si="284"/>
        <v>2021</v>
      </c>
      <c r="P9108" s="5" t="str">
        <f t="shared" si="285"/>
        <v>Jul</v>
      </c>
    </row>
    <row r="9109" spans="2:16" ht="14.25" customHeight="1" x14ac:dyDescent="0.4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c r="O9109" s="5">
        <f t="shared" si="284"/>
        <v>2021</v>
      </c>
      <c r="P9109" s="5" t="str">
        <f t="shared" si="285"/>
        <v>Jul</v>
      </c>
    </row>
    <row r="9110" spans="2:16" ht="14.25" customHeight="1" x14ac:dyDescent="0.4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c r="O9110" s="5">
        <f t="shared" si="284"/>
        <v>2021</v>
      </c>
      <c r="P9110" s="5" t="str">
        <f t="shared" si="285"/>
        <v>Jul</v>
      </c>
    </row>
    <row r="9111" spans="2:16" ht="14.25" customHeight="1" x14ac:dyDescent="0.4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c r="O9111" s="5">
        <f t="shared" si="284"/>
        <v>2021</v>
      </c>
      <c r="P9111" s="5" t="str">
        <f t="shared" si="285"/>
        <v>Aug</v>
      </c>
    </row>
    <row r="9112" spans="2:16" ht="14.25" customHeight="1" x14ac:dyDescent="0.4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c r="O9112" s="5">
        <f t="shared" si="284"/>
        <v>2021</v>
      </c>
      <c r="P9112" s="5" t="str">
        <f t="shared" si="285"/>
        <v>Aug</v>
      </c>
    </row>
    <row r="9113" spans="2:16" ht="14.25" customHeight="1" x14ac:dyDescent="0.4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c r="O9113" s="5">
        <f t="shared" si="284"/>
        <v>2021</v>
      </c>
      <c r="P9113" s="5" t="str">
        <f t="shared" si="285"/>
        <v>Aug</v>
      </c>
    </row>
    <row r="9114" spans="2:16" ht="14.25" customHeight="1" x14ac:dyDescent="0.4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c r="O9114" s="5">
        <f t="shared" si="284"/>
        <v>2021</v>
      </c>
      <c r="P9114" s="5" t="str">
        <f t="shared" si="285"/>
        <v>Aug</v>
      </c>
    </row>
    <row r="9115" spans="2:16" ht="14.25" customHeight="1" x14ac:dyDescent="0.4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c r="O9115" s="5">
        <f t="shared" si="284"/>
        <v>2021</v>
      </c>
      <c r="P9115" s="5" t="str">
        <f t="shared" si="285"/>
        <v>Aug</v>
      </c>
    </row>
    <row r="9116" spans="2:16" ht="14.25" customHeight="1" x14ac:dyDescent="0.4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c r="O9116" s="5">
        <f t="shared" si="284"/>
        <v>2021</v>
      </c>
      <c r="P9116" s="5" t="str">
        <f t="shared" si="285"/>
        <v>Aug</v>
      </c>
    </row>
    <row r="9117" spans="2:16" ht="14.25" customHeight="1" x14ac:dyDescent="0.4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c r="O9117" s="5">
        <f t="shared" si="284"/>
        <v>2021</v>
      </c>
      <c r="P9117" s="5" t="str">
        <f t="shared" si="285"/>
        <v>Sep</v>
      </c>
    </row>
    <row r="9118" spans="2:16" ht="14.25" customHeight="1" x14ac:dyDescent="0.4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c r="O9118" s="5">
        <f t="shared" si="284"/>
        <v>2021</v>
      </c>
      <c r="P9118" s="5" t="str">
        <f t="shared" si="285"/>
        <v>Sep</v>
      </c>
    </row>
    <row r="9119" spans="2:16" ht="14.25" customHeight="1" x14ac:dyDescent="0.4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c r="O9119" s="5">
        <f t="shared" si="284"/>
        <v>2021</v>
      </c>
      <c r="P9119" s="5" t="str">
        <f t="shared" si="285"/>
        <v>Sep</v>
      </c>
    </row>
    <row r="9120" spans="2:16" ht="14.25" customHeight="1" x14ac:dyDescent="0.4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c r="O9120" s="5">
        <f t="shared" si="284"/>
        <v>2021</v>
      </c>
      <c r="P9120" s="5" t="str">
        <f t="shared" si="285"/>
        <v>Sep</v>
      </c>
    </row>
    <row r="9121" spans="2:16" ht="14.25" customHeight="1" x14ac:dyDescent="0.4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c r="O9121" s="5">
        <f t="shared" si="284"/>
        <v>2021</v>
      </c>
      <c r="P9121" s="5" t="str">
        <f t="shared" si="285"/>
        <v>Sep</v>
      </c>
    </row>
    <row r="9122" spans="2:16" ht="14.25" customHeight="1" x14ac:dyDescent="0.4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c r="O9122" s="5">
        <f t="shared" si="284"/>
        <v>2021</v>
      </c>
      <c r="P9122" s="5" t="str">
        <f t="shared" si="285"/>
        <v>Sep</v>
      </c>
    </row>
    <row r="9123" spans="2:16" ht="14.25" customHeight="1" x14ac:dyDescent="0.4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c r="O9123" s="5">
        <f t="shared" si="284"/>
        <v>2021</v>
      </c>
      <c r="P9123" s="5" t="str">
        <f t="shared" si="285"/>
        <v>Oct</v>
      </c>
    </row>
    <row r="9124" spans="2:16" ht="14.25" customHeight="1" x14ac:dyDescent="0.4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c r="O9124" s="5">
        <f t="shared" si="284"/>
        <v>2021</v>
      </c>
      <c r="P9124" s="5" t="str">
        <f t="shared" si="285"/>
        <v>Oct</v>
      </c>
    </row>
    <row r="9125" spans="2:16" ht="14.25" customHeight="1" x14ac:dyDescent="0.4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c r="O9125" s="5">
        <f t="shared" si="284"/>
        <v>2021</v>
      </c>
      <c r="P9125" s="5" t="str">
        <f t="shared" si="285"/>
        <v>Oct</v>
      </c>
    </row>
    <row r="9126" spans="2:16" ht="14.25" customHeight="1" x14ac:dyDescent="0.4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c r="O9126" s="5">
        <f t="shared" si="284"/>
        <v>2021</v>
      </c>
      <c r="P9126" s="5" t="str">
        <f t="shared" si="285"/>
        <v>Oct</v>
      </c>
    </row>
    <row r="9127" spans="2:16" ht="14.25" customHeight="1" x14ac:dyDescent="0.4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c r="O9127" s="5">
        <f t="shared" si="284"/>
        <v>2021</v>
      </c>
      <c r="P9127" s="5" t="str">
        <f t="shared" si="285"/>
        <v>Oct</v>
      </c>
    </row>
    <row r="9128" spans="2:16" ht="14.25" customHeight="1" x14ac:dyDescent="0.4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c r="O9128" s="5">
        <f t="shared" si="284"/>
        <v>2021</v>
      </c>
      <c r="P9128" s="5" t="str">
        <f t="shared" si="285"/>
        <v>Oct</v>
      </c>
    </row>
    <row r="9129" spans="2:16" ht="14.25" customHeight="1" x14ac:dyDescent="0.4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c r="O9129" s="5">
        <f t="shared" si="284"/>
        <v>2021</v>
      </c>
      <c r="P9129" s="5" t="str">
        <f t="shared" si="285"/>
        <v>Nov</v>
      </c>
    </row>
    <row r="9130" spans="2:16" ht="14.25" customHeight="1" x14ac:dyDescent="0.4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c r="O9130" s="5">
        <f t="shared" si="284"/>
        <v>2021</v>
      </c>
      <c r="P9130" s="5" t="str">
        <f t="shared" si="285"/>
        <v>Nov</v>
      </c>
    </row>
    <row r="9131" spans="2:16" ht="14.25" customHeight="1" x14ac:dyDescent="0.4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c r="O9131" s="5">
        <f t="shared" si="284"/>
        <v>2021</v>
      </c>
      <c r="P9131" s="5" t="str">
        <f t="shared" si="285"/>
        <v>Nov</v>
      </c>
    </row>
    <row r="9132" spans="2:16" ht="14.25" customHeight="1" x14ac:dyDescent="0.4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c r="O9132" s="5">
        <f t="shared" si="284"/>
        <v>2021</v>
      </c>
      <c r="P9132" s="5" t="str">
        <f t="shared" si="285"/>
        <v>Nov</v>
      </c>
    </row>
    <row r="9133" spans="2:16" ht="14.25" customHeight="1" x14ac:dyDescent="0.4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c r="O9133" s="5">
        <f t="shared" si="284"/>
        <v>2021</v>
      </c>
      <c r="P9133" s="5" t="str">
        <f t="shared" si="285"/>
        <v>Nov</v>
      </c>
    </row>
    <row r="9134" spans="2:16" ht="14.25" customHeight="1" x14ac:dyDescent="0.4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c r="O9134" s="5">
        <f t="shared" si="284"/>
        <v>2021</v>
      </c>
      <c r="P9134" s="5" t="str">
        <f t="shared" si="285"/>
        <v>Nov</v>
      </c>
    </row>
    <row r="9135" spans="2:16" ht="14.25" customHeight="1" x14ac:dyDescent="0.4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c r="O9135" s="5">
        <f t="shared" si="284"/>
        <v>2021</v>
      </c>
      <c r="P9135" s="5" t="str">
        <f t="shared" si="285"/>
        <v>Dec</v>
      </c>
    </row>
    <row r="9136" spans="2:16" ht="14.25" customHeight="1" x14ac:dyDescent="0.4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c r="O9136" s="5">
        <f t="shared" si="284"/>
        <v>2021</v>
      </c>
      <c r="P9136" s="5" t="str">
        <f t="shared" si="285"/>
        <v>Dec</v>
      </c>
    </row>
    <row r="9137" spans="2:16" ht="14.25" customHeight="1" x14ac:dyDescent="0.4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c r="O9137" s="5">
        <f t="shared" si="284"/>
        <v>2021</v>
      </c>
      <c r="P9137" s="5" t="str">
        <f t="shared" si="285"/>
        <v>Dec</v>
      </c>
    </row>
    <row r="9138" spans="2:16" ht="14.25" customHeight="1" x14ac:dyDescent="0.4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c r="O9138" s="5">
        <f t="shared" si="284"/>
        <v>2021</v>
      </c>
      <c r="P9138" s="5" t="str">
        <f t="shared" si="285"/>
        <v>Dec</v>
      </c>
    </row>
    <row r="9139" spans="2:16" ht="14.25" customHeight="1" x14ac:dyDescent="0.4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c r="O9139" s="5">
        <f t="shared" si="284"/>
        <v>2021</v>
      </c>
      <c r="P9139" s="5" t="str">
        <f t="shared" si="285"/>
        <v>Dec</v>
      </c>
    </row>
    <row r="9140" spans="2:16" ht="14.25" customHeight="1" x14ac:dyDescent="0.4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c r="O9140" s="5">
        <f t="shared" si="284"/>
        <v>2021</v>
      </c>
      <c r="P9140" s="5" t="str">
        <f t="shared" si="285"/>
        <v>Dec</v>
      </c>
    </row>
    <row r="9141" spans="2:16" ht="14.25" customHeight="1" x14ac:dyDescent="0.4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c r="O9141" s="5">
        <f t="shared" si="284"/>
        <v>2021</v>
      </c>
      <c r="P9141" s="5" t="str">
        <f t="shared" si="285"/>
        <v>Jan</v>
      </c>
    </row>
    <row r="9142" spans="2:16" ht="14.25" customHeight="1" x14ac:dyDescent="0.4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c r="O9142" s="5">
        <f t="shared" si="284"/>
        <v>2021</v>
      </c>
      <c r="P9142" s="5" t="str">
        <f t="shared" si="285"/>
        <v>Jan</v>
      </c>
    </row>
    <row r="9143" spans="2:16" ht="14.25" customHeight="1" x14ac:dyDescent="0.4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c r="O9143" s="5">
        <f t="shared" si="284"/>
        <v>2021</v>
      </c>
      <c r="P9143" s="5" t="str">
        <f t="shared" si="285"/>
        <v>Jan</v>
      </c>
    </row>
    <row r="9144" spans="2:16" ht="14.25" customHeight="1" x14ac:dyDescent="0.4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c r="O9144" s="5">
        <f t="shared" si="284"/>
        <v>2021</v>
      </c>
      <c r="P9144" s="5" t="str">
        <f t="shared" si="285"/>
        <v>Jan</v>
      </c>
    </row>
    <row r="9145" spans="2:16" ht="14.25" customHeight="1" x14ac:dyDescent="0.4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c r="O9145" s="5">
        <f t="shared" si="284"/>
        <v>2021</v>
      </c>
      <c r="P9145" s="5" t="str">
        <f t="shared" si="285"/>
        <v>Jan</v>
      </c>
    </row>
    <row r="9146" spans="2:16" ht="14.25" customHeight="1" x14ac:dyDescent="0.4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c r="O9146" s="5">
        <f t="shared" si="284"/>
        <v>2021</v>
      </c>
      <c r="P9146" s="5" t="str">
        <f t="shared" si="285"/>
        <v>Jan</v>
      </c>
    </row>
    <row r="9147" spans="2:16" ht="14.25" customHeight="1" x14ac:dyDescent="0.4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c r="O9147" s="5">
        <f t="shared" si="284"/>
        <v>2021</v>
      </c>
      <c r="P9147" s="5" t="str">
        <f t="shared" si="285"/>
        <v>Feb</v>
      </c>
    </row>
    <row r="9148" spans="2:16" ht="14.25" customHeight="1" x14ac:dyDescent="0.4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c r="O9148" s="5">
        <f t="shared" si="284"/>
        <v>2021</v>
      </c>
      <c r="P9148" s="5" t="str">
        <f t="shared" si="285"/>
        <v>Feb</v>
      </c>
    </row>
    <row r="9149" spans="2:16" ht="14.25" customHeight="1" x14ac:dyDescent="0.4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c r="O9149" s="5">
        <f t="shared" si="284"/>
        <v>2021</v>
      </c>
      <c r="P9149" s="5" t="str">
        <f t="shared" si="285"/>
        <v>Feb</v>
      </c>
    </row>
    <row r="9150" spans="2:16" ht="14.25" customHeight="1" x14ac:dyDescent="0.4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c r="O9150" s="5">
        <f t="shared" si="284"/>
        <v>2021</v>
      </c>
      <c r="P9150" s="5" t="str">
        <f t="shared" si="285"/>
        <v>Feb</v>
      </c>
    </row>
    <row r="9151" spans="2:16" ht="14.25" customHeight="1" x14ac:dyDescent="0.4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c r="O9151" s="5">
        <f t="shared" si="284"/>
        <v>2021</v>
      </c>
      <c r="P9151" s="5" t="str">
        <f t="shared" si="285"/>
        <v>Feb</v>
      </c>
    </row>
    <row r="9152" spans="2:16" ht="14.25" customHeight="1" x14ac:dyDescent="0.4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c r="O9152" s="5">
        <f t="shared" si="284"/>
        <v>2021</v>
      </c>
      <c r="P9152" s="5" t="str">
        <f t="shared" si="285"/>
        <v>Feb</v>
      </c>
    </row>
    <row r="9153" spans="2:16" ht="14.25" customHeight="1" x14ac:dyDescent="0.4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c r="O9153" s="5">
        <f t="shared" si="284"/>
        <v>2021</v>
      </c>
      <c r="P9153" s="5" t="str">
        <f t="shared" si="285"/>
        <v>Mar</v>
      </c>
    </row>
    <row r="9154" spans="2:16" ht="14.25" customHeight="1" x14ac:dyDescent="0.4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c r="O9154" s="5">
        <f t="shared" si="284"/>
        <v>2021</v>
      </c>
      <c r="P9154" s="5" t="str">
        <f t="shared" si="285"/>
        <v>Mar</v>
      </c>
    </row>
    <row r="9155" spans="2:16" ht="14.25" customHeight="1" x14ac:dyDescent="0.4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c r="O9155" s="5">
        <f t="shared" si="284"/>
        <v>2021</v>
      </c>
      <c r="P9155" s="5" t="str">
        <f t="shared" si="285"/>
        <v>Mar</v>
      </c>
    </row>
    <row r="9156" spans="2:16" ht="14.25" customHeight="1" x14ac:dyDescent="0.4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c r="O9156" s="5">
        <f t="shared" si="284"/>
        <v>2021</v>
      </c>
      <c r="P9156" s="5" t="str">
        <f t="shared" si="285"/>
        <v>Mar</v>
      </c>
    </row>
    <row r="9157" spans="2:16" ht="14.25" customHeight="1" x14ac:dyDescent="0.4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c r="O9157" s="5">
        <f t="shared" si="284"/>
        <v>2021</v>
      </c>
      <c r="P9157" s="5" t="str">
        <f t="shared" si="285"/>
        <v>Mar</v>
      </c>
    </row>
    <row r="9158" spans="2:16" ht="14.25" customHeight="1" x14ac:dyDescent="0.4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c r="O9158" s="5">
        <f t="shared" si="284"/>
        <v>2021</v>
      </c>
      <c r="P9158" s="5" t="str">
        <f t="shared" si="285"/>
        <v>Mar</v>
      </c>
    </row>
    <row r="9159" spans="2:16" ht="14.25" customHeight="1" x14ac:dyDescent="0.4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c r="O9159" s="5">
        <f t="shared" ref="O9159:O9222" si="286">YEAR(D9159)</f>
        <v>2021</v>
      </c>
      <c r="P9159" s="5" t="str">
        <f t="shared" ref="P9159:P9222" si="287">TEXT(D9159, "mmm")</f>
        <v>Apr</v>
      </c>
    </row>
    <row r="9160" spans="2:16" ht="14.25" customHeight="1" x14ac:dyDescent="0.4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c r="O9160" s="5">
        <f t="shared" si="286"/>
        <v>2021</v>
      </c>
      <c r="P9160" s="5" t="str">
        <f t="shared" si="287"/>
        <v>Apr</v>
      </c>
    </row>
    <row r="9161" spans="2:16" ht="14.25" customHeight="1" x14ac:dyDescent="0.4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c r="O9161" s="5">
        <f t="shared" si="286"/>
        <v>2021</v>
      </c>
      <c r="P9161" s="5" t="str">
        <f t="shared" si="287"/>
        <v>Apr</v>
      </c>
    </row>
    <row r="9162" spans="2:16" ht="14.25" customHeight="1" x14ac:dyDescent="0.4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c r="O9162" s="5">
        <f t="shared" si="286"/>
        <v>2021</v>
      </c>
      <c r="P9162" s="5" t="str">
        <f t="shared" si="287"/>
        <v>Apr</v>
      </c>
    </row>
    <row r="9163" spans="2:16" ht="14.25" customHeight="1" x14ac:dyDescent="0.4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c r="O9163" s="5">
        <f t="shared" si="286"/>
        <v>2021</v>
      </c>
      <c r="P9163" s="5" t="str">
        <f t="shared" si="287"/>
        <v>Apr</v>
      </c>
    </row>
    <row r="9164" spans="2:16" ht="14.25" customHeight="1" x14ac:dyDescent="0.4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c r="O9164" s="5">
        <f t="shared" si="286"/>
        <v>2021</v>
      </c>
      <c r="P9164" s="5" t="str">
        <f t="shared" si="287"/>
        <v>Apr</v>
      </c>
    </row>
    <row r="9165" spans="2:16" ht="14.25" customHeight="1" x14ac:dyDescent="0.4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c r="O9165" s="5">
        <f t="shared" si="286"/>
        <v>2021</v>
      </c>
      <c r="P9165" s="5" t="str">
        <f t="shared" si="287"/>
        <v>May</v>
      </c>
    </row>
    <row r="9166" spans="2:16" ht="14.25" customHeight="1" x14ac:dyDescent="0.4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c r="O9166" s="5">
        <f t="shared" si="286"/>
        <v>2021</v>
      </c>
      <c r="P9166" s="5" t="str">
        <f t="shared" si="287"/>
        <v>May</v>
      </c>
    </row>
    <row r="9167" spans="2:16" ht="14.25" customHeight="1" x14ac:dyDescent="0.4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c r="O9167" s="5">
        <f t="shared" si="286"/>
        <v>2021</v>
      </c>
      <c r="P9167" s="5" t="str">
        <f t="shared" si="287"/>
        <v>May</v>
      </c>
    </row>
    <row r="9168" spans="2:16" ht="14.25" customHeight="1" x14ac:dyDescent="0.4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c r="O9168" s="5">
        <f t="shared" si="286"/>
        <v>2021</v>
      </c>
      <c r="P9168" s="5" t="str">
        <f t="shared" si="287"/>
        <v>May</v>
      </c>
    </row>
    <row r="9169" spans="2:16" ht="14.25" customHeight="1" x14ac:dyDescent="0.4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c r="O9169" s="5">
        <f t="shared" si="286"/>
        <v>2021</v>
      </c>
      <c r="P9169" s="5" t="str">
        <f t="shared" si="287"/>
        <v>May</v>
      </c>
    </row>
    <row r="9170" spans="2:16" ht="14.25" customHeight="1" x14ac:dyDescent="0.4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c r="O9170" s="5">
        <f t="shared" si="286"/>
        <v>2021</v>
      </c>
      <c r="P9170" s="5" t="str">
        <f t="shared" si="287"/>
        <v>May</v>
      </c>
    </row>
    <row r="9171" spans="2:16" ht="14.25" customHeight="1" x14ac:dyDescent="0.4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c r="O9171" s="5">
        <f t="shared" si="286"/>
        <v>2021</v>
      </c>
      <c r="P9171" s="5" t="str">
        <f t="shared" si="287"/>
        <v>Jun</v>
      </c>
    </row>
    <row r="9172" spans="2:16" ht="14.25" customHeight="1" x14ac:dyDescent="0.4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c r="O9172" s="5">
        <f t="shared" si="286"/>
        <v>2021</v>
      </c>
      <c r="P9172" s="5" t="str">
        <f t="shared" si="287"/>
        <v>Jun</v>
      </c>
    </row>
    <row r="9173" spans="2:16" ht="14.25" customHeight="1" x14ac:dyDescent="0.4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c r="O9173" s="5">
        <f t="shared" si="286"/>
        <v>2021</v>
      </c>
      <c r="P9173" s="5" t="str">
        <f t="shared" si="287"/>
        <v>Jun</v>
      </c>
    </row>
    <row r="9174" spans="2:16" ht="14.25" customHeight="1" x14ac:dyDescent="0.4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c r="O9174" s="5">
        <f t="shared" si="286"/>
        <v>2021</v>
      </c>
      <c r="P9174" s="5" t="str">
        <f t="shared" si="287"/>
        <v>Jun</v>
      </c>
    </row>
    <row r="9175" spans="2:16" ht="14.25" customHeight="1" x14ac:dyDescent="0.4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c r="O9175" s="5">
        <f t="shared" si="286"/>
        <v>2021</v>
      </c>
      <c r="P9175" s="5" t="str">
        <f t="shared" si="287"/>
        <v>Jun</v>
      </c>
    </row>
    <row r="9176" spans="2:16" ht="14.25" customHeight="1" x14ac:dyDescent="0.4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c r="O9176" s="5">
        <f t="shared" si="286"/>
        <v>2021</v>
      </c>
      <c r="P9176" s="5" t="str">
        <f t="shared" si="287"/>
        <v>Jun</v>
      </c>
    </row>
    <row r="9177" spans="2:16" ht="14.25" customHeight="1" x14ac:dyDescent="0.4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c r="O9177" s="5">
        <f t="shared" si="286"/>
        <v>2021</v>
      </c>
      <c r="P9177" s="5" t="str">
        <f t="shared" si="287"/>
        <v>Jul</v>
      </c>
    </row>
    <row r="9178" spans="2:16" ht="14.25" customHeight="1" x14ac:dyDescent="0.4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c r="O9178" s="5">
        <f t="shared" si="286"/>
        <v>2021</v>
      </c>
      <c r="P9178" s="5" t="str">
        <f t="shared" si="287"/>
        <v>Jul</v>
      </c>
    </row>
    <row r="9179" spans="2:16" ht="14.25" customHeight="1" x14ac:dyDescent="0.4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c r="O9179" s="5">
        <f t="shared" si="286"/>
        <v>2021</v>
      </c>
      <c r="P9179" s="5" t="str">
        <f t="shared" si="287"/>
        <v>Jul</v>
      </c>
    </row>
    <row r="9180" spans="2:16" ht="14.25" customHeight="1" x14ac:dyDescent="0.4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c r="O9180" s="5">
        <f t="shared" si="286"/>
        <v>2021</v>
      </c>
      <c r="P9180" s="5" t="str">
        <f t="shared" si="287"/>
        <v>Jul</v>
      </c>
    </row>
    <row r="9181" spans="2:16" ht="14.25" customHeight="1" x14ac:dyDescent="0.4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c r="O9181" s="5">
        <f t="shared" si="286"/>
        <v>2021</v>
      </c>
      <c r="P9181" s="5" t="str">
        <f t="shared" si="287"/>
        <v>Jul</v>
      </c>
    </row>
    <row r="9182" spans="2:16" ht="14.25" customHeight="1" x14ac:dyDescent="0.4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c r="O9182" s="5">
        <f t="shared" si="286"/>
        <v>2021</v>
      </c>
      <c r="P9182" s="5" t="str">
        <f t="shared" si="287"/>
        <v>Jul</v>
      </c>
    </row>
    <row r="9183" spans="2:16" ht="14.25" customHeight="1" x14ac:dyDescent="0.4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c r="O9183" s="5">
        <f t="shared" si="286"/>
        <v>2021</v>
      </c>
      <c r="P9183" s="5" t="str">
        <f t="shared" si="287"/>
        <v>Aug</v>
      </c>
    </row>
    <row r="9184" spans="2:16" ht="14.25" customHeight="1" x14ac:dyDescent="0.4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c r="O9184" s="5">
        <f t="shared" si="286"/>
        <v>2021</v>
      </c>
      <c r="P9184" s="5" t="str">
        <f t="shared" si="287"/>
        <v>Aug</v>
      </c>
    </row>
    <row r="9185" spans="2:16" ht="14.25" customHeight="1" x14ac:dyDescent="0.4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c r="O9185" s="5">
        <f t="shared" si="286"/>
        <v>2021</v>
      </c>
      <c r="P9185" s="5" t="str">
        <f t="shared" si="287"/>
        <v>Aug</v>
      </c>
    </row>
    <row r="9186" spans="2:16" ht="14.25" customHeight="1" x14ac:dyDescent="0.4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c r="O9186" s="5">
        <f t="shared" si="286"/>
        <v>2021</v>
      </c>
      <c r="P9186" s="5" t="str">
        <f t="shared" si="287"/>
        <v>Aug</v>
      </c>
    </row>
    <row r="9187" spans="2:16" ht="14.25" customHeight="1" x14ac:dyDescent="0.4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c r="O9187" s="5">
        <f t="shared" si="286"/>
        <v>2021</v>
      </c>
      <c r="P9187" s="5" t="str">
        <f t="shared" si="287"/>
        <v>Aug</v>
      </c>
    </row>
    <row r="9188" spans="2:16" ht="14.25" customHeight="1" x14ac:dyDescent="0.4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c r="O9188" s="5">
        <f t="shared" si="286"/>
        <v>2021</v>
      </c>
      <c r="P9188" s="5" t="str">
        <f t="shared" si="287"/>
        <v>Aug</v>
      </c>
    </row>
    <row r="9189" spans="2:16" ht="14.25" customHeight="1" x14ac:dyDescent="0.4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c r="O9189" s="5">
        <f t="shared" si="286"/>
        <v>2021</v>
      </c>
      <c r="P9189" s="5" t="str">
        <f t="shared" si="287"/>
        <v>Sep</v>
      </c>
    </row>
    <row r="9190" spans="2:16" ht="14.25" customHeight="1" x14ac:dyDescent="0.4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c r="O9190" s="5">
        <f t="shared" si="286"/>
        <v>2021</v>
      </c>
      <c r="P9190" s="5" t="str">
        <f t="shared" si="287"/>
        <v>Sep</v>
      </c>
    </row>
    <row r="9191" spans="2:16" ht="14.25" customHeight="1" x14ac:dyDescent="0.4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c r="O9191" s="5">
        <f t="shared" si="286"/>
        <v>2021</v>
      </c>
      <c r="P9191" s="5" t="str">
        <f t="shared" si="287"/>
        <v>Sep</v>
      </c>
    </row>
    <row r="9192" spans="2:16" ht="14.25" customHeight="1" x14ac:dyDescent="0.4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c r="O9192" s="5">
        <f t="shared" si="286"/>
        <v>2021</v>
      </c>
      <c r="P9192" s="5" t="str">
        <f t="shared" si="287"/>
        <v>Sep</v>
      </c>
    </row>
    <row r="9193" spans="2:16" ht="14.25" customHeight="1" x14ac:dyDescent="0.4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c r="O9193" s="5">
        <f t="shared" si="286"/>
        <v>2021</v>
      </c>
      <c r="P9193" s="5" t="str">
        <f t="shared" si="287"/>
        <v>Sep</v>
      </c>
    </row>
    <row r="9194" spans="2:16" ht="14.25" customHeight="1" x14ac:dyDescent="0.4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c r="O9194" s="5">
        <f t="shared" si="286"/>
        <v>2021</v>
      </c>
      <c r="P9194" s="5" t="str">
        <f t="shared" si="287"/>
        <v>Sep</v>
      </c>
    </row>
    <row r="9195" spans="2:16" ht="14.25" customHeight="1" x14ac:dyDescent="0.4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c r="O9195" s="5">
        <f t="shared" si="286"/>
        <v>2021</v>
      </c>
      <c r="P9195" s="5" t="str">
        <f t="shared" si="287"/>
        <v>Oct</v>
      </c>
    </row>
    <row r="9196" spans="2:16" ht="14.25" customHeight="1" x14ac:dyDescent="0.4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c r="O9196" s="5">
        <f t="shared" si="286"/>
        <v>2021</v>
      </c>
      <c r="P9196" s="5" t="str">
        <f t="shared" si="287"/>
        <v>Oct</v>
      </c>
    </row>
    <row r="9197" spans="2:16" ht="14.25" customHeight="1" x14ac:dyDescent="0.4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c r="O9197" s="5">
        <f t="shared" si="286"/>
        <v>2021</v>
      </c>
      <c r="P9197" s="5" t="str">
        <f t="shared" si="287"/>
        <v>Oct</v>
      </c>
    </row>
    <row r="9198" spans="2:16" ht="14.25" customHeight="1" x14ac:dyDescent="0.4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c r="O9198" s="5">
        <f t="shared" si="286"/>
        <v>2021</v>
      </c>
      <c r="P9198" s="5" t="str">
        <f t="shared" si="287"/>
        <v>Oct</v>
      </c>
    </row>
    <row r="9199" spans="2:16" ht="14.25" customHeight="1" x14ac:dyDescent="0.4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c r="O9199" s="5">
        <f t="shared" si="286"/>
        <v>2021</v>
      </c>
      <c r="P9199" s="5" t="str">
        <f t="shared" si="287"/>
        <v>Oct</v>
      </c>
    </row>
    <row r="9200" spans="2:16" ht="14.25" customHeight="1" x14ac:dyDescent="0.4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c r="O9200" s="5">
        <f t="shared" si="286"/>
        <v>2021</v>
      </c>
      <c r="P9200" s="5" t="str">
        <f t="shared" si="287"/>
        <v>Oct</v>
      </c>
    </row>
    <row r="9201" spans="2:16" ht="14.25" customHeight="1" x14ac:dyDescent="0.4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c r="O9201" s="5">
        <f t="shared" si="286"/>
        <v>2021</v>
      </c>
      <c r="P9201" s="5" t="str">
        <f t="shared" si="287"/>
        <v>Nov</v>
      </c>
    </row>
    <row r="9202" spans="2:16" ht="14.25" customHeight="1" x14ac:dyDescent="0.4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c r="O9202" s="5">
        <f t="shared" si="286"/>
        <v>2021</v>
      </c>
      <c r="P9202" s="5" t="str">
        <f t="shared" si="287"/>
        <v>Nov</v>
      </c>
    </row>
    <row r="9203" spans="2:16" ht="14.25" customHeight="1" x14ac:dyDescent="0.4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c r="O9203" s="5">
        <f t="shared" si="286"/>
        <v>2021</v>
      </c>
      <c r="P9203" s="5" t="str">
        <f t="shared" si="287"/>
        <v>Nov</v>
      </c>
    </row>
    <row r="9204" spans="2:16" ht="14.25" customHeight="1" x14ac:dyDescent="0.4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c r="O9204" s="5">
        <f t="shared" si="286"/>
        <v>2021</v>
      </c>
      <c r="P9204" s="5" t="str">
        <f t="shared" si="287"/>
        <v>Nov</v>
      </c>
    </row>
    <row r="9205" spans="2:16" ht="14.25" customHeight="1" x14ac:dyDescent="0.4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c r="O9205" s="5">
        <f t="shared" si="286"/>
        <v>2021</v>
      </c>
      <c r="P9205" s="5" t="str">
        <f t="shared" si="287"/>
        <v>Nov</v>
      </c>
    </row>
    <row r="9206" spans="2:16" ht="14.25" customHeight="1" x14ac:dyDescent="0.4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c r="O9206" s="5">
        <f t="shared" si="286"/>
        <v>2021</v>
      </c>
      <c r="P9206" s="5" t="str">
        <f t="shared" si="287"/>
        <v>Nov</v>
      </c>
    </row>
    <row r="9207" spans="2:16" ht="14.25" customHeight="1" x14ac:dyDescent="0.4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c r="O9207" s="5">
        <f t="shared" si="286"/>
        <v>2021</v>
      </c>
      <c r="P9207" s="5" t="str">
        <f t="shared" si="287"/>
        <v>Dec</v>
      </c>
    </row>
    <row r="9208" spans="2:16" ht="14.25" customHeight="1" x14ac:dyDescent="0.4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c r="O9208" s="5">
        <f t="shared" si="286"/>
        <v>2021</v>
      </c>
      <c r="P9208" s="5" t="str">
        <f t="shared" si="287"/>
        <v>Dec</v>
      </c>
    </row>
    <row r="9209" spans="2:16" ht="14.25" customHeight="1" x14ac:dyDescent="0.4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c r="O9209" s="5">
        <f t="shared" si="286"/>
        <v>2021</v>
      </c>
      <c r="P9209" s="5" t="str">
        <f t="shared" si="287"/>
        <v>Dec</v>
      </c>
    </row>
    <row r="9210" spans="2:16" ht="14.25" customHeight="1" x14ac:dyDescent="0.4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c r="O9210" s="5">
        <f t="shared" si="286"/>
        <v>2021</v>
      </c>
      <c r="P9210" s="5" t="str">
        <f t="shared" si="287"/>
        <v>Dec</v>
      </c>
    </row>
    <row r="9211" spans="2:16" ht="14.25" customHeight="1" x14ac:dyDescent="0.4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c r="O9211" s="5">
        <f t="shared" si="286"/>
        <v>2021</v>
      </c>
      <c r="P9211" s="5" t="str">
        <f t="shared" si="287"/>
        <v>Dec</v>
      </c>
    </row>
    <row r="9212" spans="2:16" ht="14.25" customHeight="1" x14ac:dyDescent="0.4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c r="O9212" s="5">
        <f t="shared" si="286"/>
        <v>2021</v>
      </c>
      <c r="P9212" s="5" t="str">
        <f t="shared" si="287"/>
        <v>Dec</v>
      </c>
    </row>
    <row r="9213" spans="2:16" ht="14.25" customHeight="1" x14ac:dyDescent="0.4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c r="O9213" s="5">
        <f t="shared" si="286"/>
        <v>2021</v>
      </c>
      <c r="P9213" s="5" t="str">
        <f t="shared" si="287"/>
        <v>Jan</v>
      </c>
    </row>
    <row r="9214" spans="2:16" ht="14.25" customHeight="1" x14ac:dyDescent="0.4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c r="O9214" s="5">
        <f t="shared" si="286"/>
        <v>2021</v>
      </c>
      <c r="P9214" s="5" t="str">
        <f t="shared" si="287"/>
        <v>Jan</v>
      </c>
    </row>
    <row r="9215" spans="2:16" ht="14.25" customHeight="1" x14ac:dyDescent="0.4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c r="O9215" s="5">
        <f t="shared" si="286"/>
        <v>2021</v>
      </c>
      <c r="P9215" s="5" t="str">
        <f t="shared" si="287"/>
        <v>Jan</v>
      </c>
    </row>
    <row r="9216" spans="2:16" ht="14.25" customHeight="1" x14ac:dyDescent="0.4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c r="O9216" s="5">
        <f t="shared" si="286"/>
        <v>2021</v>
      </c>
      <c r="P9216" s="5" t="str">
        <f t="shared" si="287"/>
        <v>Jan</v>
      </c>
    </row>
    <row r="9217" spans="2:16" ht="14.25" customHeight="1" x14ac:dyDescent="0.4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c r="O9217" s="5">
        <f t="shared" si="286"/>
        <v>2021</v>
      </c>
      <c r="P9217" s="5" t="str">
        <f t="shared" si="287"/>
        <v>Jan</v>
      </c>
    </row>
    <row r="9218" spans="2:16" ht="14.25" customHeight="1" x14ac:dyDescent="0.4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c r="O9218" s="5">
        <f t="shared" si="286"/>
        <v>2021</v>
      </c>
      <c r="P9218" s="5" t="str">
        <f t="shared" si="287"/>
        <v>Jan</v>
      </c>
    </row>
    <row r="9219" spans="2:16" ht="14.25" customHeight="1" x14ac:dyDescent="0.4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c r="O9219" s="5">
        <f t="shared" si="286"/>
        <v>2021</v>
      </c>
      <c r="P9219" s="5" t="str">
        <f t="shared" si="287"/>
        <v>Feb</v>
      </c>
    </row>
    <row r="9220" spans="2:16" ht="14.25" customHeight="1" x14ac:dyDescent="0.4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c r="O9220" s="5">
        <f t="shared" si="286"/>
        <v>2021</v>
      </c>
      <c r="P9220" s="5" t="str">
        <f t="shared" si="287"/>
        <v>Feb</v>
      </c>
    </row>
    <row r="9221" spans="2:16" ht="14.25" customHeight="1" x14ac:dyDescent="0.4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c r="O9221" s="5">
        <f t="shared" si="286"/>
        <v>2021</v>
      </c>
      <c r="P9221" s="5" t="str">
        <f t="shared" si="287"/>
        <v>Feb</v>
      </c>
    </row>
    <row r="9222" spans="2:16" ht="14.25" customHeight="1" x14ac:dyDescent="0.4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c r="O9222" s="5">
        <f t="shared" si="286"/>
        <v>2021</v>
      </c>
      <c r="P9222" s="5" t="str">
        <f t="shared" si="287"/>
        <v>Feb</v>
      </c>
    </row>
    <row r="9223" spans="2:16" ht="14.25" customHeight="1" x14ac:dyDescent="0.4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c r="O9223" s="5">
        <f t="shared" ref="O9223:O9286" si="288">YEAR(D9223)</f>
        <v>2021</v>
      </c>
      <c r="P9223" s="5" t="str">
        <f t="shared" ref="P9223:P9286" si="289">TEXT(D9223, "mmm")</f>
        <v>Feb</v>
      </c>
    </row>
    <row r="9224" spans="2:16" ht="14.25" customHeight="1" x14ac:dyDescent="0.4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c r="O9224" s="5">
        <f t="shared" si="288"/>
        <v>2021</v>
      </c>
      <c r="P9224" s="5" t="str">
        <f t="shared" si="289"/>
        <v>Feb</v>
      </c>
    </row>
    <row r="9225" spans="2:16" ht="14.25" customHeight="1" x14ac:dyDescent="0.4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c r="O9225" s="5">
        <f t="shared" si="288"/>
        <v>2021</v>
      </c>
      <c r="P9225" s="5" t="str">
        <f t="shared" si="289"/>
        <v>Mar</v>
      </c>
    </row>
    <row r="9226" spans="2:16" ht="14.25" customHeight="1" x14ac:dyDescent="0.4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c r="O9226" s="5">
        <f t="shared" si="288"/>
        <v>2021</v>
      </c>
      <c r="P9226" s="5" t="str">
        <f t="shared" si="289"/>
        <v>Mar</v>
      </c>
    </row>
    <row r="9227" spans="2:16" ht="14.25" customHeight="1" x14ac:dyDescent="0.4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c r="O9227" s="5">
        <f t="shared" si="288"/>
        <v>2021</v>
      </c>
      <c r="P9227" s="5" t="str">
        <f t="shared" si="289"/>
        <v>Mar</v>
      </c>
    </row>
    <row r="9228" spans="2:16" ht="14.25" customHeight="1" x14ac:dyDescent="0.4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c r="O9228" s="5">
        <f t="shared" si="288"/>
        <v>2021</v>
      </c>
      <c r="P9228" s="5" t="str">
        <f t="shared" si="289"/>
        <v>Mar</v>
      </c>
    </row>
    <row r="9229" spans="2:16" ht="14.25" customHeight="1" x14ac:dyDescent="0.4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c r="O9229" s="5">
        <f t="shared" si="288"/>
        <v>2021</v>
      </c>
      <c r="P9229" s="5" t="str">
        <f t="shared" si="289"/>
        <v>Mar</v>
      </c>
    </row>
    <row r="9230" spans="2:16" ht="14.25" customHeight="1" x14ac:dyDescent="0.4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c r="O9230" s="5">
        <f t="shared" si="288"/>
        <v>2021</v>
      </c>
      <c r="P9230" s="5" t="str">
        <f t="shared" si="289"/>
        <v>Mar</v>
      </c>
    </row>
    <row r="9231" spans="2:16" ht="14.25" customHeight="1" x14ac:dyDescent="0.4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c r="O9231" s="5">
        <f t="shared" si="288"/>
        <v>2021</v>
      </c>
      <c r="P9231" s="5" t="str">
        <f t="shared" si="289"/>
        <v>Apr</v>
      </c>
    </row>
    <row r="9232" spans="2:16" ht="14.25" customHeight="1" x14ac:dyDescent="0.4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c r="O9232" s="5">
        <f t="shared" si="288"/>
        <v>2021</v>
      </c>
      <c r="P9232" s="5" t="str">
        <f t="shared" si="289"/>
        <v>Apr</v>
      </c>
    </row>
    <row r="9233" spans="2:16" ht="14.25" customHeight="1" x14ac:dyDescent="0.4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c r="O9233" s="5">
        <f t="shared" si="288"/>
        <v>2021</v>
      </c>
      <c r="P9233" s="5" t="str">
        <f t="shared" si="289"/>
        <v>Apr</v>
      </c>
    </row>
    <row r="9234" spans="2:16" ht="14.25" customHeight="1" x14ac:dyDescent="0.4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c r="O9234" s="5">
        <f t="shared" si="288"/>
        <v>2021</v>
      </c>
      <c r="P9234" s="5" t="str">
        <f t="shared" si="289"/>
        <v>Apr</v>
      </c>
    </row>
    <row r="9235" spans="2:16" ht="14.25" customHeight="1" x14ac:dyDescent="0.4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c r="O9235" s="5">
        <f t="shared" si="288"/>
        <v>2021</v>
      </c>
      <c r="P9235" s="5" t="str">
        <f t="shared" si="289"/>
        <v>Apr</v>
      </c>
    </row>
    <row r="9236" spans="2:16" ht="14.25" customHeight="1" x14ac:dyDescent="0.4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c r="O9236" s="5">
        <f t="shared" si="288"/>
        <v>2021</v>
      </c>
      <c r="P9236" s="5" t="str">
        <f t="shared" si="289"/>
        <v>Apr</v>
      </c>
    </row>
    <row r="9237" spans="2:16" ht="14.25" customHeight="1" x14ac:dyDescent="0.4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c r="O9237" s="5">
        <f t="shared" si="288"/>
        <v>2021</v>
      </c>
      <c r="P9237" s="5" t="str">
        <f t="shared" si="289"/>
        <v>May</v>
      </c>
    </row>
    <row r="9238" spans="2:16" ht="14.25" customHeight="1" x14ac:dyDescent="0.4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c r="O9238" s="5">
        <f t="shared" si="288"/>
        <v>2021</v>
      </c>
      <c r="P9238" s="5" t="str">
        <f t="shared" si="289"/>
        <v>May</v>
      </c>
    </row>
    <row r="9239" spans="2:16" ht="14.25" customHeight="1" x14ac:dyDescent="0.4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c r="O9239" s="5">
        <f t="shared" si="288"/>
        <v>2021</v>
      </c>
      <c r="P9239" s="5" t="str">
        <f t="shared" si="289"/>
        <v>May</v>
      </c>
    </row>
    <row r="9240" spans="2:16" ht="14.25" customHeight="1" x14ac:dyDescent="0.4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c r="O9240" s="5">
        <f t="shared" si="288"/>
        <v>2021</v>
      </c>
      <c r="P9240" s="5" t="str">
        <f t="shared" si="289"/>
        <v>May</v>
      </c>
    </row>
    <row r="9241" spans="2:16" ht="14.25" customHeight="1" x14ac:dyDescent="0.4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c r="O9241" s="5">
        <f t="shared" si="288"/>
        <v>2021</v>
      </c>
      <c r="P9241" s="5" t="str">
        <f t="shared" si="289"/>
        <v>May</v>
      </c>
    </row>
    <row r="9242" spans="2:16" ht="14.25" customHeight="1" x14ac:dyDescent="0.4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c r="O9242" s="5">
        <f t="shared" si="288"/>
        <v>2021</v>
      </c>
      <c r="P9242" s="5" t="str">
        <f t="shared" si="289"/>
        <v>May</v>
      </c>
    </row>
    <row r="9243" spans="2:16" ht="14.25" customHeight="1" x14ac:dyDescent="0.4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c r="O9243" s="5">
        <f t="shared" si="288"/>
        <v>2021</v>
      </c>
      <c r="P9243" s="5" t="str">
        <f t="shared" si="289"/>
        <v>Jun</v>
      </c>
    </row>
    <row r="9244" spans="2:16" ht="14.25" customHeight="1" x14ac:dyDescent="0.4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c r="O9244" s="5">
        <f t="shared" si="288"/>
        <v>2021</v>
      </c>
      <c r="P9244" s="5" t="str">
        <f t="shared" si="289"/>
        <v>Jun</v>
      </c>
    </row>
    <row r="9245" spans="2:16" ht="14.25" customHeight="1" x14ac:dyDescent="0.4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c r="O9245" s="5">
        <f t="shared" si="288"/>
        <v>2021</v>
      </c>
      <c r="P9245" s="5" t="str">
        <f t="shared" si="289"/>
        <v>Jun</v>
      </c>
    </row>
    <row r="9246" spans="2:16" ht="14.25" customHeight="1" x14ac:dyDescent="0.4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c r="O9246" s="5">
        <f t="shared" si="288"/>
        <v>2021</v>
      </c>
      <c r="P9246" s="5" t="str">
        <f t="shared" si="289"/>
        <v>Jun</v>
      </c>
    </row>
    <row r="9247" spans="2:16" ht="14.25" customHeight="1" x14ac:dyDescent="0.4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c r="O9247" s="5">
        <f t="shared" si="288"/>
        <v>2021</v>
      </c>
      <c r="P9247" s="5" t="str">
        <f t="shared" si="289"/>
        <v>Jun</v>
      </c>
    </row>
    <row r="9248" spans="2:16" ht="14.25" customHeight="1" x14ac:dyDescent="0.4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c r="O9248" s="5">
        <f t="shared" si="288"/>
        <v>2021</v>
      </c>
      <c r="P9248" s="5" t="str">
        <f t="shared" si="289"/>
        <v>Jun</v>
      </c>
    </row>
    <row r="9249" spans="2:16" ht="14.25" customHeight="1" x14ac:dyDescent="0.4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c r="O9249" s="5">
        <f t="shared" si="288"/>
        <v>2021</v>
      </c>
      <c r="P9249" s="5" t="str">
        <f t="shared" si="289"/>
        <v>Jul</v>
      </c>
    </row>
    <row r="9250" spans="2:16" ht="14.25" customHeight="1" x14ac:dyDescent="0.4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c r="O9250" s="5">
        <f t="shared" si="288"/>
        <v>2021</v>
      </c>
      <c r="P9250" s="5" t="str">
        <f t="shared" si="289"/>
        <v>Jul</v>
      </c>
    </row>
    <row r="9251" spans="2:16" ht="14.25" customHeight="1" x14ac:dyDescent="0.4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c r="O9251" s="5">
        <f t="shared" si="288"/>
        <v>2021</v>
      </c>
      <c r="P9251" s="5" t="str">
        <f t="shared" si="289"/>
        <v>Jul</v>
      </c>
    </row>
    <row r="9252" spans="2:16" ht="14.25" customHeight="1" x14ac:dyDescent="0.4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c r="O9252" s="5">
        <f t="shared" si="288"/>
        <v>2021</v>
      </c>
      <c r="P9252" s="5" t="str">
        <f t="shared" si="289"/>
        <v>Jul</v>
      </c>
    </row>
    <row r="9253" spans="2:16" ht="14.25" customHeight="1" x14ac:dyDescent="0.4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c r="O9253" s="5">
        <f t="shared" si="288"/>
        <v>2021</v>
      </c>
      <c r="P9253" s="5" t="str">
        <f t="shared" si="289"/>
        <v>Jul</v>
      </c>
    </row>
    <row r="9254" spans="2:16" ht="14.25" customHeight="1" x14ac:dyDescent="0.4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c r="O9254" s="5">
        <f t="shared" si="288"/>
        <v>2021</v>
      </c>
      <c r="P9254" s="5" t="str">
        <f t="shared" si="289"/>
        <v>Jul</v>
      </c>
    </row>
    <row r="9255" spans="2:16" ht="14.25" customHeight="1" x14ac:dyDescent="0.4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c r="O9255" s="5">
        <f t="shared" si="288"/>
        <v>2021</v>
      </c>
      <c r="P9255" s="5" t="str">
        <f t="shared" si="289"/>
        <v>Aug</v>
      </c>
    </row>
    <row r="9256" spans="2:16" ht="14.25" customHeight="1" x14ac:dyDescent="0.4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c r="O9256" s="5">
        <f t="shared" si="288"/>
        <v>2021</v>
      </c>
      <c r="P9256" s="5" t="str">
        <f t="shared" si="289"/>
        <v>Aug</v>
      </c>
    </row>
    <row r="9257" spans="2:16" ht="14.25" customHeight="1" x14ac:dyDescent="0.4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c r="O9257" s="5">
        <f t="shared" si="288"/>
        <v>2021</v>
      </c>
      <c r="P9257" s="5" t="str">
        <f t="shared" si="289"/>
        <v>Aug</v>
      </c>
    </row>
    <row r="9258" spans="2:16" ht="14.25" customHeight="1" x14ac:dyDescent="0.4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c r="O9258" s="5">
        <f t="shared" si="288"/>
        <v>2021</v>
      </c>
      <c r="P9258" s="5" t="str">
        <f t="shared" si="289"/>
        <v>Aug</v>
      </c>
    </row>
    <row r="9259" spans="2:16" ht="14.25" customHeight="1" x14ac:dyDescent="0.4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c r="O9259" s="5">
        <f t="shared" si="288"/>
        <v>2021</v>
      </c>
      <c r="P9259" s="5" t="str">
        <f t="shared" si="289"/>
        <v>Aug</v>
      </c>
    </row>
    <row r="9260" spans="2:16" ht="14.25" customHeight="1" x14ac:dyDescent="0.4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c r="O9260" s="5">
        <f t="shared" si="288"/>
        <v>2021</v>
      </c>
      <c r="P9260" s="5" t="str">
        <f t="shared" si="289"/>
        <v>Aug</v>
      </c>
    </row>
    <row r="9261" spans="2:16" ht="14.25" customHeight="1" x14ac:dyDescent="0.4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c r="O9261" s="5">
        <f t="shared" si="288"/>
        <v>2021</v>
      </c>
      <c r="P9261" s="5" t="str">
        <f t="shared" si="289"/>
        <v>Sep</v>
      </c>
    </row>
    <row r="9262" spans="2:16" ht="14.25" customHeight="1" x14ac:dyDescent="0.4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c r="O9262" s="5">
        <f t="shared" si="288"/>
        <v>2021</v>
      </c>
      <c r="P9262" s="5" t="str">
        <f t="shared" si="289"/>
        <v>Sep</v>
      </c>
    </row>
    <row r="9263" spans="2:16" ht="14.25" customHeight="1" x14ac:dyDescent="0.4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c r="O9263" s="5">
        <f t="shared" si="288"/>
        <v>2021</v>
      </c>
      <c r="P9263" s="5" t="str">
        <f t="shared" si="289"/>
        <v>Sep</v>
      </c>
    </row>
    <row r="9264" spans="2:16" ht="14.25" customHeight="1" x14ac:dyDescent="0.4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c r="O9264" s="5">
        <f t="shared" si="288"/>
        <v>2021</v>
      </c>
      <c r="P9264" s="5" t="str">
        <f t="shared" si="289"/>
        <v>Sep</v>
      </c>
    </row>
    <row r="9265" spans="2:16" ht="14.25" customHeight="1" x14ac:dyDescent="0.4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c r="O9265" s="5">
        <f t="shared" si="288"/>
        <v>2021</v>
      </c>
      <c r="P9265" s="5" t="str">
        <f t="shared" si="289"/>
        <v>Sep</v>
      </c>
    </row>
    <row r="9266" spans="2:16" ht="14.25" customHeight="1" x14ac:dyDescent="0.4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c r="O9266" s="5">
        <f t="shared" si="288"/>
        <v>2021</v>
      </c>
      <c r="P9266" s="5" t="str">
        <f t="shared" si="289"/>
        <v>Sep</v>
      </c>
    </row>
    <row r="9267" spans="2:16" ht="14.25" customHeight="1" x14ac:dyDescent="0.4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c r="O9267" s="5">
        <f t="shared" si="288"/>
        <v>2021</v>
      </c>
      <c r="P9267" s="5" t="str">
        <f t="shared" si="289"/>
        <v>Oct</v>
      </c>
    </row>
    <row r="9268" spans="2:16" ht="14.25" customHeight="1" x14ac:dyDescent="0.4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c r="O9268" s="5">
        <f t="shared" si="288"/>
        <v>2021</v>
      </c>
      <c r="P9268" s="5" t="str">
        <f t="shared" si="289"/>
        <v>Oct</v>
      </c>
    </row>
    <row r="9269" spans="2:16" ht="14.25" customHeight="1" x14ac:dyDescent="0.4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c r="O9269" s="5">
        <f t="shared" si="288"/>
        <v>2021</v>
      </c>
      <c r="P9269" s="5" t="str">
        <f t="shared" si="289"/>
        <v>Oct</v>
      </c>
    </row>
    <row r="9270" spans="2:16" ht="14.25" customHeight="1" x14ac:dyDescent="0.4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c r="O9270" s="5">
        <f t="shared" si="288"/>
        <v>2021</v>
      </c>
      <c r="P9270" s="5" t="str">
        <f t="shared" si="289"/>
        <v>Oct</v>
      </c>
    </row>
    <row r="9271" spans="2:16" ht="14.25" customHeight="1" x14ac:dyDescent="0.4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c r="O9271" s="5">
        <f t="shared" si="288"/>
        <v>2021</v>
      </c>
      <c r="P9271" s="5" t="str">
        <f t="shared" si="289"/>
        <v>Oct</v>
      </c>
    </row>
    <row r="9272" spans="2:16" ht="14.25" customHeight="1" x14ac:dyDescent="0.4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c r="O9272" s="5">
        <f t="shared" si="288"/>
        <v>2021</v>
      </c>
      <c r="P9272" s="5" t="str">
        <f t="shared" si="289"/>
        <v>Oct</v>
      </c>
    </row>
    <row r="9273" spans="2:16" ht="14.25" customHeight="1" x14ac:dyDescent="0.4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c r="O9273" s="5">
        <f t="shared" si="288"/>
        <v>2021</v>
      </c>
      <c r="P9273" s="5" t="str">
        <f t="shared" si="289"/>
        <v>Nov</v>
      </c>
    </row>
    <row r="9274" spans="2:16" ht="14.25" customHeight="1" x14ac:dyDescent="0.4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c r="O9274" s="5">
        <f t="shared" si="288"/>
        <v>2021</v>
      </c>
      <c r="P9274" s="5" t="str">
        <f t="shared" si="289"/>
        <v>Nov</v>
      </c>
    </row>
    <row r="9275" spans="2:16" ht="14.25" customHeight="1" x14ac:dyDescent="0.4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c r="O9275" s="5">
        <f t="shared" si="288"/>
        <v>2021</v>
      </c>
      <c r="P9275" s="5" t="str">
        <f t="shared" si="289"/>
        <v>Nov</v>
      </c>
    </row>
    <row r="9276" spans="2:16" ht="14.25" customHeight="1" x14ac:dyDescent="0.4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c r="O9276" s="5">
        <f t="shared" si="288"/>
        <v>2021</v>
      </c>
      <c r="P9276" s="5" t="str">
        <f t="shared" si="289"/>
        <v>Nov</v>
      </c>
    </row>
    <row r="9277" spans="2:16" ht="14.25" customHeight="1" x14ac:dyDescent="0.4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c r="O9277" s="5">
        <f t="shared" si="288"/>
        <v>2021</v>
      </c>
      <c r="P9277" s="5" t="str">
        <f t="shared" si="289"/>
        <v>Nov</v>
      </c>
    </row>
    <row r="9278" spans="2:16" ht="14.25" customHeight="1" x14ac:dyDescent="0.4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c r="O9278" s="5">
        <f t="shared" si="288"/>
        <v>2021</v>
      </c>
      <c r="P9278" s="5" t="str">
        <f t="shared" si="289"/>
        <v>Nov</v>
      </c>
    </row>
    <row r="9279" spans="2:16" ht="14.25" customHeight="1" x14ac:dyDescent="0.4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c r="O9279" s="5">
        <f t="shared" si="288"/>
        <v>2021</v>
      </c>
      <c r="P9279" s="5" t="str">
        <f t="shared" si="289"/>
        <v>Dec</v>
      </c>
    </row>
    <row r="9280" spans="2:16" ht="14.25" customHeight="1" x14ac:dyDescent="0.4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c r="O9280" s="5">
        <f t="shared" si="288"/>
        <v>2021</v>
      </c>
      <c r="P9280" s="5" t="str">
        <f t="shared" si="289"/>
        <v>Dec</v>
      </c>
    </row>
    <row r="9281" spans="2:16" ht="14.25" customHeight="1" x14ac:dyDescent="0.4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c r="O9281" s="5">
        <f t="shared" si="288"/>
        <v>2021</v>
      </c>
      <c r="P9281" s="5" t="str">
        <f t="shared" si="289"/>
        <v>Dec</v>
      </c>
    </row>
    <row r="9282" spans="2:16" ht="14.25" customHeight="1" x14ac:dyDescent="0.4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c r="O9282" s="5">
        <f t="shared" si="288"/>
        <v>2021</v>
      </c>
      <c r="P9282" s="5" t="str">
        <f t="shared" si="289"/>
        <v>Dec</v>
      </c>
    </row>
    <row r="9283" spans="2:16" ht="14.25" customHeight="1" x14ac:dyDescent="0.4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c r="O9283" s="5">
        <f t="shared" si="288"/>
        <v>2021</v>
      </c>
      <c r="P9283" s="5" t="str">
        <f t="shared" si="289"/>
        <v>Dec</v>
      </c>
    </row>
    <row r="9284" spans="2:16" ht="14.25" customHeight="1" x14ac:dyDescent="0.4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c r="O9284" s="5">
        <f t="shared" si="288"/>
        <v>2021</v>
      </c>
      <c r="P9284" s="5" t="str">
        <f t="shared" si="289"/>
        <v>Dec</v>
      </c>
    </row>
    <row r="9285" spans="2:16" ht="14.25" customHeight="1" x14ac:dyDescent="0.4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c r="O9285" s="5">
        <f t="shared" si="288"/>
        <v>2021</v>
      </c>
      <c r="P9285" s="5" t="str">
        <f t="shared" si="289"/>
        <v>Jan</v>
      </c>
    </row>
    <row r="9286" spans="2:16" ht="14.25" customHeight="1" x14ac:dyDescent="0.4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c r="O9286" s="5">
        <f t="shared" si="288"/>
        <v>2021</v>
      </c>
      <c r="P9286" s="5" t="str">
        <f t="shared" si="289"/>
        <v>Jan</v>
      </c>
    </row>
    <row r="9287" spans="2:16" ht="14.25" customHeight="1" x14ac:dyDescent="0.4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c r="O9287" s="5">
        <f t="shared" ref="O9287:O9350" si="290">YEAR(D9287)</f>
        <v>2021</v>
      </c>
      <c r="P9287" s="5" t="str">
        <f t="shared" ref="P9287:P9350" si="291">TEXT(D9287, "mmm")</f>
        <v>Jan</v>
      </c>
    </row>
    <row r="9288" spans="2:16" ht="14.25" customHeight="1" x14ac:dyDescent="0.4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c r="O9288" s="5">
        <f t="shared" si="290"/>
        <v>2021</v>
      </c>
      <c r="P9288" s="5" t="str">
        <f t="shared" si="291"/>
        <v>Jan</v>
      </c>
    </row>
    <row r="9289" spans="2:16" ht="14.25" customHeight="1" x14ac:dyDescent="0.4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c r="O9289" s="5">
        <f t="shared" si="290"/>
        <v>2021</v>
      </c>
      <c r="P9289" s="5" t="str">
        <f t="shared" si="291"/>
        <v>Jan</v>
      </c>
    </row>
    <row r="9290" spans="2:16" ht="14.25" customHeight="1" x14ac:dyDescent="0.4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c r="O9290" s="5">
        <f t="shared" si="290"/>
        <v>2021</v>
      </c>
      <c r="P9290" s="5" t="str">
        <f t="shared" si="291"/>
        <v>Jan</v>
      </c>
    </row>
    <row r="9291" spans="2:16" ht="14.25" customHeight="1" x14ac:dyDescent="0.4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c r="O9291" s="5">
        <f t="shared" si="290"/>
        <v>2021</v>
      </c>
      <c r="P9291" s="5" t="str">
        <f t="shared" si="291"/>
        <v>Feb</v>
      </c>
    </row>
    <row r="9292" spans="2:16" ht="14.25" customHeight="1" x14ac:dyDescent="0.4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c r="O9292" s="5">
        <f t="shared" si="290"/>
        <v>2021</v>
      </c>
      <c r="P9292" s="5" t="str">
        <f t="shared" si="291"/>
        <v>Feb</v>
      </c>
    </row>
    <row r="9293" spans="2:16" ht="14.25" customHeight="1" x14ac:dyDescent="0.4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c r="O9293" s="5">
        <f t="shared" si="290"/>
        <v>2021</v>
      </c>
      <c r="P9293" s="5" t="str">
        <f t="shared" si="291"/>
        <v>Feb</v>
      </c>
    </row>
    <row r="9294" spans="2:16" ht="14.25" customHeight="1" x14ac:dyDescent="0.4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c r="O9294" s="5">
        <f t="shared" si="290"/>
        <v>2021</v>
      </c>
      <c r="P9294" s="5" t="str">
        <f t="shared" si="291"/>
        <v>Feb</v>
      </c>
    </row>
    <row r="9295" spans="2:16" ht="14.25" customHeight="1" x14ac:dyDescent="0.4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c r="O9295" s="5">
        <f t="shared" si="290"/>
        <v>2021</v>
      </c>
      <c r="P9295" s="5" t="str">
        <f t="shared" si="291"/>
        <v>Feb</v>
      </c>
    </row>
    <row r="9296" spans="2:16" ht="14.25" customHeight="1" x14ac:dyDescent="0.4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c r="O9296" s="5">
        <f t="shared" si="290"/>
        <v>2021</v>
      </c>
      <c r="P9296" s="5" t="str">
        <f t="shared" si="291"/>
        <v>Feb</v>
      </c>
    </row>
    <row r="9297" spans="2:16" ht="14.25" customHeight="1" x14ac:dyDescent="0.4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c r="O9297" s="5">
        <f t="shared" si="290"/>
        <v>2021</v>
      </c>
      <c r="P9297" s="5" t="str">
        <f t="shared" si="291"/>
        <v>Mar</v>
      </c>
    </row>
    <row r="9298" spans="2:16" ht="14.25" customHeight="1" x14ac:dyDescent="0.4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c r="O9298" s="5">
        <f t="shared" si="290"/>
        <v>2021</v>
      </c>
      <c r="P9298" s="5" t="str">
        <f t="shared" si="291"/>
        <v>Mar</v>
      </c>
    </row>
    <row r="9299" spans="2:16" ht="14.25" customHeight="1" x14ac:dyDescent="0.4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c r="O9299" s="5">
        <f t="shared" si="290"/>
        <v>2021</v>
      </c>
      <c r="P9299" s="5" t="str">
        <f t="shared" si="291"/>
        <v>Mar</v>
      </c>
    </row>
    <row r="9300" spans="2:16" ht="14.25" customHeight="1" x14ac:dyDescent="0.4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c r="O9300" s="5">
        <f t="shared" si="290"/>
        <v>2021</v>
      </c>
      <c r="P9300" s="5" t="str">
        <f t="shared" si="291"/>
        <v>Mar</v>
      </c>
    </row>
    <row r="9301" spans="2:16" ht="14.25" customHeight="1" x14ac:dyDescent="0.4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c r="O9301" s="5">
        <f t="shared" si="290"/>
        <v>2021</v>
      </c>
      <c r="P9301" s="5" t="str">
        <f t="shared" si="291"/>
        <v>Mar</v>
      </c>
    </row>
    <row r="9302" spans="2:16" ht="14.25" customHeight="1" x14ac:dyDescent="0.4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c r="O9302" s="5">
        <f t="shared" si="290"/>
        <v>2021</v>
      </c>
      <c r="P9302" s="5" t="str">
        <f t="shared" si="291"/>
        <v>Mar</v>
      </c>
    </row>
    <row r="9303" spans="2:16" ht="14.25" customHeight="1" x14ac:dyDescent="0.4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c r="O9303" s="5">
        <f t="shared" si="290"/>
        <v>2021</v>
      </c>
      <c r="P9303" s="5" t="str">
        <f t="shared" si="291"/>
        <v>Apr</v>
      </c>
    </row>
    <row r="9304" spans="2:16" ht="14.25" customHeight="1" x14ac:dyDescent="0.4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c r="O9304" s="5">
        <f t="shared" si="290"/>
        <v>2021</v>
      </c>
      <c r="P9304" s="5" t="str">
        <f t="shared" si="291"/>
        <v>Apr</v>
      </c>
    </row>
    <row r="9305" spans="2:16" ht="14.25" customHeight="1" x14ac:dyDescent="0.4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c r="O9305" s="5">
        <f t="shared" si="290"/>
        <v>2021</v>
      </c>
      <c r="P9305" s="5" t="str">
        <f t="shared" si="291"/>
        <v>Apr</v>
      </c>
    </row>
    <row r="9306" spans="2:16" ht="14.25" customHeight="1" x14ac:dyDescent="0.4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c r="O9306" s="5">
        <f t="shared" si="290"/>
        <v>2021</v>
      </c>
      <c r="P9306" s="5" t="str">
        <f t="shared" si="291"/>
        <v>Apr</v>
      </c>
    </row>
    <row r="9307" spans="2:16" ht="14.25" customHeight="1" x14ac:dyDescent="0.4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c r="O9307" s="5">
        <f t="shared" si="290"/>
        <v>2021</v>
      </c>
      <c r="P9307" s="5" t="str">
        <f t="shared" si="291"/>
        <v>Apr</v>
      </c>
    </row>
    <row r="9308" spans="2:16" ht="14.25" customHeight="1" x14ac:dyDescent="0.4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c r="O9308" s="5">
        <f t="shared" si="290"/>
        <v>2021</v>
      </c>
      <c r="P9308" s="5" t="str">
        <f t="shared" si="291"/>
        <v>Apr</v>
      </c>
    </row>
    <row r="9309" spans="2:16" ht="14.25" customHeight="1" x14ac:dyDescent="0.4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c r="O9309" s="5">
        <f t="shared" si="290"/>
        <v>2021</v>
      </c>
      <c r="P9309" s="5" t="str">
        <f t="shared" si="291"/>
        <v>May</v>
      </c>
    </row>
    <row r="9310" spans="2:16" ht="14.25" customHeight="1" x14ac:dyDescent="0.4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c r="O9310" s="5">
        <f t="shared" si="290"/>
        <v>2021</v>
      </c>
      <c r="P9310" s="5" t="str">
        <f t="shared" si="291"/>
        <v>May</v>
      </c>
    </row>
    <row r="9311" spans="2:16" ht="14.25" customHeight="1" x14ac:dyDescent="0.4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c r="O9311" s="5">
        <f t="shared" si="290"/>
        <v>2021</v>
      </c>
      <c r="P9311" s="5" t="str">
        <f t="shared" si="291"/>
        <v>May</v>
      </c>
    </row>
    <row r="9312" spans="2:16" ht="14.25" customHeight="1" x14ac:dyDescent="0.4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c r="O9312" s="5">
        <f t="shared" si="290"/>
        <v>2021</v>
      </c>
      <c r="P9312" s="5" t="str">
        <f t="shared" si="291"/>
        <v>May</v>
      </c>
    </row>
    <row r="9313" spans="2:16" ht="14.25" customHeight="1" x14ac:dyDescent="0.4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c r="O9313" s="5">
        <f t="shared" si="290"/>
        <v>2021</v>
      </c>
      <c r="P9313" s="5" t="str">
        <f t="shared" si="291"/>
        <v>May</v>
      </c>
    </row>
    <row r="9314" spans="2:16" ht="14.25" customHeight="1" x14ac:dyDescent="0.4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c r="O9314" s="5">
        <f t="shared" si="290"/>
        <v>2021</v>
      </c>
      <c r="P9314" s="5" t="str">
        <f t="shared" si="291"/>
        <v>May</v>
      </c>
    </row>
    <row r="9315" spans="2:16" ht="14.25" customHeight="1" x14ac:dyDescent="0.4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c r="O9315" s="5">
        <f t="shared" si="290"/>
        <v>2021</v>
      </c>
      <c r="P9315" s="5" t="str">
        <f t="shared" si="291"/>
        <v>Jun</v>
      </c>
    </row>
    <row r="9316" spans="2:16" ht="14.25" customHeight="1" x14ac:dyDescent="0.4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c r="O9316" s="5">
        <f t="shared" si="290"/>
        <v>2021</v>
      </c>
      <c r="P9316" s="5" t="str">
        <f t="shared" si="291"/>
        <v>Jun</v>
      </c>
    </row>
    <row r="9317" spans="2:16" ht="14.25" customHeight="1" x14ac:dyDescent="0.4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c r="O9317" s="5">
        <f t="shared" si="290"/>
        <v>2021</v>
      </c>
      <c r="P9317" s="5" t="str">
        <f t="shared" si="291"/>
        <v>Jun</v>
      </c>
    </row>
    <row r="9318" spans="2:16" ht="14.25" customHeight="1" x14ac:dyDescent="0.4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c r="O9318" s="5">
        <f t="shared" si="290"/>
        <v>2021</v>
      </c>
      <c r="P9318" s="5" t="str">
        <f t="shared" si="291"/>
        <v>Jun</v>
      </c>
    </row>
    <row r="9319" spans="2:16" ht="14.25" customHeight="1" x14ac:dyDescent="0.4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c r="O9319" s="5">
        <f t="shared" si="290"/>
        <v>2021</v>
      </c>
      <c r="P9319" s="5" t="str">
        <f t="shared" si="291"/>
        <v>Jun</v>
      </c>
    </row>
    <row r="9320" spans="2:16" ht="14.25" customHeight="1" x14ac:dyDescent="0.4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c r="O9320" s="5">
        <f t="shared" si="290"/>
        <v>2021</v>
      </c>
      <c r="P9320" s="5" t="str">
        <f t="shared" si="291"/>
        <v>Jun</v>
      </c>
    </row>
    <row r="9321" spans="2:16" ht="14.25" customHeight="1" x14ac:dyDescent="0.4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c r="O9321" s="5">
        <f t="shared" si="290"/>
        <v>2021</v>
      </c>
      <c r="P9321" s="5" t="str">
        <f t="shared" si="291"/>
        <v>Jul</v>
      </c>
    </row>
    <row r="9322" spans="2:16" ht="14.25" customHeight="1" x14ac:dyDescent="0.4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c r="O9322" s="5">
        <f t="shared" si="290"/>
        <v>2021</v>
      </c>
      <c r="P9322" s="5" t="str">
        <f t="shared" si="291"/>
        <v>Jul</v>
      </c>
    </row>
    <row r="9323" spans="2:16" ht="14.25" customHeight="1" x14ac:dyDescent="0.4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c r="O9323" s="5">
        <f t="shared" si="290"/>
        <v>2021</v>
      </c>
      <c r="P9323" s="5" t="str">
        <f t="shared" si="291"/>
        <v>Jul</v>
      </c>
    </row>
    <row r="9324" spans="2:16" ht="14.25" customHeight="1" x14ac:dyDescent="0.4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c r="O9324" s="5">
        <f t="shared" si="290"/>
        <v>2021</v>
      </c>
      <c r="P9324" s="5" t="str">
        <f t="shared" si="291"/>
        <v>Jul</v>
      </c>
    </row>
    <row r="9325" spans="2:16" ht="14.25" customHeight="1" x14ac:dyDescent="0.4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c r="O9325" s="5">
        <f t="shared" si="290"/>
        <v>2021</v>
      </c>
      <c r="P9325" s="5" t="str">
        <f t="shared" si="291"/>
        <v>Jul</v>
      </c>
    </row>
    <row r="9326" spans="2:16" ht="14.25" customHeight="1" x14ac:dyDescent="0.4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c r="O9326" s="5">
        <f t="shared" si="290"/>
        <v>2021</v>
      </c>
      <c r="P9326" s="5" t="str">
        <f t="shared" si="291"/>
        <v>Jul</v>
      </c>
    </row>
    <row r="9327" spans="2:16" ht="14.25" customHeight="1" x14ac:dyDescent="0.4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c r="O9327" s="5">
        <f t="shared" si="290"/>
        <v>2021</v>
      </c>
      <c r="P9327" s="5" t="str">
        <f t="shared" si="291"/>
        <v>Aug</v>
      </c>
    </row>
    <row r="9328" spans="2:16" ht="14.25" customHeight="1" x14ac:dyDescent="0.4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c r="O9328" s="5">
        <f t="shared" si="290"/>
        <v>2021</v>
      </c>
      <c r="P9328" s="5" t="str">
        <f t="shared" si="291"/>
        <v>Aug</v>
      </c>
    </row>
    <row r="9329" spans="2:16" ht="14.25" customHeight="1" x14ac:dyDescent="0.4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c r="O9329" s="5">
        <f t="shared" si="290"/>
        <v>2021</v>
      </c>
      <c r="P9329" s="5" t="str">
        <f t="shared" si="291"/>
        <v>Aug</v>
      </c>
    </row>
    <row r="9330" spans="2:16" ht="14.25" customHeight="1" x14ac:dyDescent="0.4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c r="O9330" s="5">
        <f t="shared" si="290"/>
        <v>2021</v>
      </c>
      <c r="P9330" s="5" t="str">
        <f t="shared" si="291"/>
        <v>Aug</v>
      </c>
    </row>
    <row r="9331" spans="2:16" ht="14.25" customHeight="1" x14ac:dyDescent="0.4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c r="O9331" s="5">
        <f t="shared" si="290"/>
        <v>2021</v>
      </c>
      <c r="P9331" s="5" t="str">
        <f t="shared" si="291"/>
        <v>Aug</v>
      </c>
    </row>
    <row r="9332" spans="2:16" ht="14.25" customHeight="1" x14ac:dyDescent="0.4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c r="O9332" s="5">
        <f t="shared" si="290"/>
        <v>2021</v>
      </c>
      <c r="P9332" s="5" t="str">
        <f t="shared" si="291"/>
        <v>Aug</v>
      </c>
    </row>
    <row r="9333" spans="2:16" ht="14.25" customHeight="1" x14ac:dyDescent="0.4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c r="O9333" s="5">
        <f t="shared" si="290"/>
        <v>2021</v>
      </c>
      <c r="P9333" s="5" t="str">
        <f t="shared" si="291"/>
        <v>Sep</v>
      </c>
    </row>
    <row r="9334" spans="2:16" ht="14.25" customHeight="1" x14ac:dyDescent="0.4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c r="O9334" s="5">
        <f t="shared" si="290"/>
        <v>2021</v>
      </c>
      <c r="P9334" s="5" t="str">
        <f t="shared" si="291"/>
        <v>Sep</v>
      </c>
    </row>
    <row r="9335" spans="2:16" ht="14.25" customHeight="1" x14ac:dyDescent="0.4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c r="O9335" s="5">
        <f t="shared" si="290"/>
        <v>2021</v>
      </c>
      <c r="P9335" s="5" t="str">
        <f t="shared" si="291"/>
        <v>Sep</v>
      </c>
    </row>
    <row r="9336" spans="2:16" ht="14.25" customHeight="1" x14ac:dyDescent="0.4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c r="O9336" s="5">
        <f t="shared" si="290"/>
        <v>2021</v>
      </c>
      <c r="P9336" s="5" t="str">
        <f t="shared" si="291"/>
        <v>Sep</v>
      </c>
    </row>
    <row r="9337" spans="2:16" ht="14.25" customHeight="1" x14ac:dyDescent="0.4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c r="O9337" s="5">
        <f t="shared" si="290"/>
        <v>2021</v>
      </c>
      <c r="P9337" s="5" t="str">
        <f t="shared" si="291"/>
        <v>Sep</v>
      </c>
    </row>
    <row r="9338" spans="2:16" ht="14.25" customHeight="1" x14ac:dyDescent="0.4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c r="O9338" s="5">
        <f t="shared" si="290"/>
        <v>2021</v>
      </c>
      <c r="P9338" s="5" t="str">
        <f t="shared" si="291"/>
        <v>Sep</v>
      </c>
    </row>
    <row r="9339" spans="2:16" ht="14.25" customHeight="1" x14ac:dyDescent="0.4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c r="O9339" s="5">
        <f t="shared" si="290"/>
        <v>2021</v>
      </c>
      <c r="P9339" s="5" t="str">
        <f t="shared" si="291"/>
        <v>Oct</v>
      </c>
    </row>
    <row r="9340" spans="2:16" ht="14.25" customHeight="1" x14ac:dyDescent="0.4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c r="O9340" s="5">
        <f t="shared" si="290"/>
        <v>2021</v>
      </c>
      <c r="P9340" s="5" t="str">
        <f t="shared" si="291"/>
        <v>Oct</v>
      </c>
    </row>
    <row r="9341" spans="2:16" ht="14.25" customHeight="1" x14ac:dyDescent="0.4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c r="O9341" s="5">
        <f t="shared" si="290"/>
        <v>2021</v>
      </c>
      <c r="P9341" s="5" t="str">
        <f t="shared" si="291"/>
        <v>Oct</v>
      </c>
    </row>
    <row r="9342" spans="2:16" ht="14.25" customHeight="1" x14ac:dyDescent="0.4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c r="O9342" s="5">
        <f t="shared" si="290"/>
        <v>2021</v>
      </c>
      <c r="P9342" s="5" t="str">
        <f t="shared" si="291"/>
        <v>Oct</v>
      </c>
    </row>
    <row r="9343" spans="2:16" ht="14.25" customHeight="1" x14ac:dyDescent="0.4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c r="O9343" s="5">
        <f t="shared" si="290"/>
        <v>2021</v>
      </c>
      <c r="P9343" s="5" t="str">
        <f t="shared" si="291"/>
        <v>Oct</v>
      </c>
    </row>
    <row r="9344" spans="2:16" ht="14.25" customHeight="1" x14ac:dyDescent="0.4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c r="O9344" s="5">
        <f t="shared" si="290"/>
        <v>2021</v>
      </c>
      <c r="P9344" s="5" t="str">
        <f t="shared" si="291"/>
        <v>Oct</v>
      </c>
    </row>
    <row r="9345" spans="2:16" ht="14.25" customHeight="1" x14ac:dyDescent="0.4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c r="O9345" s="5">
        <f t="shared" si="290"/>
        <v>2021</v>
      </c>
      <c r="P9345" s="5" t="str">
        <f t="shared" si="291"/>
        <v>Nov</v>
      </c>
    </row>
    <row r="9346" spans="2:16" ht="14.25" customHeight="1" x14ac:dyDescent="0.4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c r="O9346" s="5">
        <f t="shared" si="290"/>
        <v>2021</v>
      </c>
      <c r="P9346" s="5" t="str">
        <f t="shared" si="291"/>
        <v>Nov</v>
      </c>
    </row>
    <row r="9347" spans="2:16" ht="14.25" customHeight="1" x14ac:dyDescent="0.4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c r="O9347" s="5">
        <f t="shared" si="290"/>
        <v>2021</v>
      </c>
      <c r="P9347" s="5" t="str">
        <f t="shared" si="291"/>
        <v>Nov</v>
      </c>
    </row>
    <row r="9348" spans="2:16" ht="14.25" customHeight="1" x14ac:dyDescent="0.4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c r="O9348" s="5">
        <f t="shared" si="290"/>
        <v>2021</v>
      </c>
      <c r="P9348" s="5" t="str">
        <f t="shared" si="291"/>
        <v>Nov</v>
      </c>
    </row>
    <row r="9349" spans="2:16" ht="14.25" customHeight="1" x14ac:dyDescent="0.4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c r="O9349" s="5">
        <f t="shared" si="290"/>
        <v>2021</v>
      </c>
      <c r="P9349" s="5" t="str">
        <f t="shared" si="291"/>
        <v>Nov</v>
      </c>
    </row>
    <row r="9350" spans="2:16" ht="14.25" customHeight="1" x14ac:dyDescent="0.4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c r="O9350" s="5">
        <f t="shared" si="290"/>
        <v>2021</v>
      </c>
      <c r="P9350" s="5" t="str">
        <f t="shared" si="291"/>
        <v>Nov</v>
      </c>
    </row>
    <row r="9351" spans="2:16" ht="14.25" customHeight="1" x14ac:dyDescent="0.4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c r="O9351" s="5">
        <f t="shared" ref="O9351:O9414" si="292">YEAR(D9351)</f>
        <v>2021</v>
      </c>
      <c r="P9351" s="5" t="str">
        <f t="shared" ref="P9351:P9414" si="293">TEXT(D9351, "mmm")</f>
        <v>Dec</v>
      </c>
    </row>
    <row r="9352" spans="2:16" ht="14.25" customHeight="1" x14ac:dyDescent="0.4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c r="O9352" s="5">
        <f t="shared" si="292"/>
        <v>2021</v>
      </c>
      <c r="P9352" s="5" t="str">
        <f t="shared" si="293"/>
        <v>Dec</v>
      </c>
    </row>
    <row r="9353" spans="2:16" ht="14.25" customHeight="1" x14ac:dyDescent="0.4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c r="O9353" s="5">
        <f t="shared" si="292"/>
        <v>2021</v>
      </c>
      <c r="P9353" s="5" t="str">
        <f t="shared" si="293"/>
        <v>Dec</v>
      </c>
    </row>
    <row r="9354" spans="2:16" ht="14.25" customHeight="1" x14ac:dyDescent="0.4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c r="O9354" s="5">
        <f t="shared" si="292"/>
        <v>2021</v>
      </c>
      <c r="P9354" s="5" t="str">
        <f t="shared" si="293"/>
        <v>Dec</v>
      </c>
    </row>
    <row r="9355" spans="2:16" ht="14.25" customHeight="1" x14ac:dyDescent="0.4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c r="O9355" s="5">
        <f t="shared" si="292"/>
        <v>2021</v>
      </c>
      <c r="P9355" s="5" t="str">
        <f t="shared" si="293"/>
        <v>Dec</v>
      </c>
    </row>
    <row r="9356" spans="2:16" ht="14.25" customHeight="1" x14ac:dyDescent="0.4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c r="O9356" s="5">
        <f t="shared" si="292"/>
        <v>2021</v>
      </c>
      <c r="P9356" s="5" t="str">
        <f t="shared" si="293"/>
        <v>Dec</v>
      </c>
    </row>
    <row r="9357" spans="2:16" ht="14.25" customHeight="1" x14ac:dyDescent="0.4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c r="O9357" s="5">
        <f t="shared" si="292"/>
        <v>2021</v>
      </c>
      <c r="P9357" s="5" t="str">
        <f t="shared" si="293"/>
        <v>Jan</v>
      </c>
    </row>
    <row r="9358" spans="2:16" ht="14.25" customHeight="1" x14ac:dyDescent="0.4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c r="O9358" s="5">
        <f t="shared" si="292"/>
        <v>2021</v>
      </c>
      <c r="P9358" s="5" t="str">
        <f t="shared" si="293"/>
        <v>Jan</v>
      </c>
    </row>
    <row r="9359" spans="2:16" ht="14.25" customHeight="1" x14ac:dyDescent="0.4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c r="O9359" s="5">
        <f t="shared" si="292"/>
        <v>2021</v>
      </c>
      <c r="P9359" s="5" t="str">
        <f t="shared" si="293"/>
        <v>Jan</v>
      </c>
    </row>
    <row r="9360" spans="2:16" ht="14.25" customHeight="1" x14ac:dyDescent="0.4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c r="O9360" s="5">
        <f t="shared" si="292"/>
        <v>2021</v>
      </c>
      <c r="P9360" s="5" t="str">
        <f t="shared" si="293"/>
        <v>Jan</v>
      </c>
    </row>
    <row r="9361" spans="2:16" ht="14.25" customHeight="1" x14ac:dyDescent="0.4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c r="O9361" s="5">
        <f t="shared" si="292"/>
        <v>2021</v>
      </c>
      <c r="P9361" s="5" t="str">
        <f t="shared" si="293"/>
        <v>Jan</v>
      </c>
    </row>
    <row r="9362" spans="2:16" ht="14.25" customHeight="1" x14ac:dyDescent="0.4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c r="O9362" s="5">
        <f t="shared" si="292"/>
        <v>2021</v>
      </c>
      <c r="P9362" s="5" t="str">
        <f t="shared" si="293"/>
        <v>Jan</v>
      </c>
    </row>
    <row r="9363" spans="2:16" ht="14.25" customHeight="1" x14ac:dyDescent="0.4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c r="O9363" s="5">
        <f t="shared" si="292"/>
        <v>2021</v>
      </c>
      <c r="P9363" s="5" t="str">
        <f t="shared" si="293"/>
        <v>Feb</v>
      </c>
    </row>
    <row r="9364" spans="2:16" ht="14.25" customHeight="1" x14ac:dyDescent="0.4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c r="O9364" s="5">
        <f t="shared" si="292"/>
        <v>2021</v>
      </c>
      <c r="P9364" s="5" t="str">
        <f t="shared" si="293"/>
        <v>Feb</v>
      </c>
    </row>
    <row r="9365" spans="2:16" ht="14.25" customHeight="1" x14ac:dyDescent="0.4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c r="O9365" s="5">
        <f t="shared" si="292"/>
        <v>2021</v>
      </c>
      <c r="P9365" s="5" t="str">
        <f t="shared" si="293"/>
        <v>Feb</v>
      </c>
    </row>
    <row r="9366" spans="2:16" ht="14.25" customHeight="1" x14ac:dyDescent="0.4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c r="O9366" s="5">
        <f t="shared" si="292"/>
        <v>2021</v>
      </c>
      <c r="P9366" s="5" t="str">
        <f t="shared" si="293"/>
        <v>Feb</v>
      </c>
    </row>
    <row r="9367" spans="2:16" ht="14.25" customHeight="1" x14ac:dyDescent="0.4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c r="O9367" s="5">
        <f t="shared" si="292"/>
        <v>2021</v>
      </c>
      <c r="P9367" s="5" t="str">
        <f t="shared" si="293"/>
        <v>Feb</v>
      </c>
    </row>
    <row r="9368" spans="2:16" ht="14.25" customHeight="1" x14ac:dyDescent="0.4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c r="O9368" s="5">
        <f t="shared" si="292"/>
        <v>2021</v>
      </c>
      <c r="P9368" s="5" t="str">
        <f t="shared" si="293"/>
        <v>Feb</v>
      </c>
    </row>
    <row r="9369" spans="2:16" ht="14.25" customHeight="1" x14ac:dyDescent="0.4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c r="O9369" s="5">
        <f t="shared" si="292"/>
        <v>2021</v>
      </c>
      <c r="P9369" s="5" t="str">
        <f t="shared" si="293"/>
        <v>Mar</v>
      </c>
    </row>
    <row r="9370" spans="2:16" ht="14.25" customHeight="1" x14ac:dyDescent="0.4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c r="O9370" s="5">
        <f t="shared" si="292"/>
        <v>2021</v>
      </c>
      <c r="P9370" s="5" t="str">
        <f t="shared" si="293"/>
        <v>Mar</v>
      </c>
    </row>
    <row r="9371" spans="2:16" ht="14.25" customHeight="1" x14ac:dyDescent="0.4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c r="O9371" s="5">
        <f t="shared" si="292"/>
        <v>2021</v>
      </c>
      <c r="P9371" s="5" t="str">
        <f t="shared" si="293"/>
        <v>Mar</v>
      </c>
    </row>
    <row r="9372" spans="2:16" ht="14.25" customHeight="1" x14ac:dyDescent="0.4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c r="O9372" s="5">
        <f t="shared" si="292"/>
        <v>2021</v>
      </c>
      <c r="P9372" s="5" t="str">
        <f t="shared" si="293"/>
        <v>Mar</v>
      </c>
    </row>
    <row r="9373" spans="2:16" ht="14.25" customHeight="1" x14ac:dyDescent="0.4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c r="O9373" s="5">
        <f t="shared" si="292"/>
        <v>2021</v>
      </c>
      <c r="P9373" s="5" t="str">
        <f t="shared" si="293"/>
        <v>Mar</v>
      </c>
    </row>
    <row r="9374" spans="2:16" ht="14.25" customHeight="1" x14ac:dyDescent="0.4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c r="O9374" s="5">
        <f t="shared" si="292"/>
        <v>2021</v>
      </c>
      <c r="P9374" s="5" t="str">
        <f t="shared" si="293"/>
        <v>Mar</v>
      </c>
    </row>
    <row r="9375" spans="2:16" ht="14.25" customHeight="1" x14ac:dyDescent="0.4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c r="O9375" s="5">
        <f t="shared" si="292"/>
        <v>2021</v>
      </c>
      <c r="P9375" s="5" t="str">
        <f t="shared" si="293"/>
        <v>Apr</v>
      </c>
    </row>
    <row r="9376" spans="2:16" ht="14.25" customHeight="1" x14ac:dyDescent="0.4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c r="O9376" s="5">
        <f t="shared" si="292"/>
        <v>2021</v>
      </c>
      <c r="P9376" s="5" t="str">
        <f t="shared" si="293"/>
        <v>Apr</v>
      </c>
    </row>
    <row r="9377" spans="2:16" ht="14.25" customHeight="1" x14ac:dyDescent="0.4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c r="O9377" s="5">
        <f t="shared" si="292"/>
        <v>2021</v>
      </c>
      <c r="P9377" s="5" t="str">
        <f t="shared" si="293"/>
        <v>Apr</v>
      </c>
    </row>
    <row r="9378" spans="2:16" ht="14.25" customHeight="1" x14ac:dyDescent="0.4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c r="O9378" s="5">
        <f t="shared" si="292"/>
        <v>2021</v>
      </c>
      <c r="P9378" s="5" t="str">
        <f t="shared" si="293"/>
        <v>Apr</v>
      </c>
    </row>
    <row r="9379" spans="2:16" ht="14.25" customHeight="1" x14ac:dyDescent="0.4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c r="O9379" s="5">
        <f t="shared" si="292"/>
        <v>2021</v>
      </c>
      <c r="P9379" s="5" t="str">
        <f t="shared" si="293"/>
        <v>Apr</v>
      </c>
    </row>
    <row r="9380" spans="2:16" ht="14.25" customHeight="1" x14ac:dyDescent="0.4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c r="O9380" s="5">
        <f t="shared" si="292"/>
        <v>2021</v>
      </c>
      <c r="P9380" s="5" t="str">
        <f t="shared" si="293"/>
        <v>Apr</v>
      </c>
    </row>
    <row r="9381" spans="2:16" ht="14.25" customHeight="1" x14ac:dyDescent="0.4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c r="O9381" s="5">
        <f t="shared" si="292"/>
        <v>2021</v>
      </c>
      <c r="P9381" s="5" t="str">
        <f t="shared" si="293"/>
        <v>May</v>
      </c>
    </row>
    <row r="9382" spans="2:16" ht="14.25" customHeight="1" x14ac:dyDescent="0.4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c r="O9382" s="5">
        <f t="shared" si="292"/>
        <v>2021</v>
      </c>
      <c r="P9382" s="5" t="str">
        <f t="shared" si="293"/>
        <v>May</v>
      </c>
    </row>
    <row r="9383" spans="2:16" ht="14.25" customHeight="1" x14ac:dyDescent="0.4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c r="O9383" s="5">
        <f t="shared" si="292"/>
        <v>2021</v>
      </c>
      <c r="P9383" s="5" t="str">
        <f t="shared" si="293"/>
        <v>May</v>
      </c>
    </row>
    <row r="9384" spans="2:16" ht="14.25" customHeight="1" x14ac:dyDescent="0.4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c r="O9384" s="5">
        <f t="shared" si="292"/>
        <v>2021</v>
      </c>
      <c r="P9384" s="5" t="str">
        <f t="shared" si="293"/>
        <v>May</v>
      </c>
    </row>
    <row r="9385" spans="2:16" ht="14.25" customHeight="1" x14ac:dyDescent="0.4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c r="O9385" s="5">
        <f t="shared" si="292"/>
        <v>2021</v>
      </c>
      <c r="P9385" s="5" t="str">
        <f t="shared" si="293"/>
        <v>May</v>
      </c>
    </row>
    <row r="9386" spans="2:16" ht="14.25" customHeight="1" x14ac:dyDescent="0.4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c r="O9386" s="5">
        <f t="shared" si="292"/>
        <v>2021</v>
      </c>
      <c r="P9386" s="5" t="str">
        <f t="shared" si="293"/>
        <v>May</v>
      </c>
    </row>
    <row r="9387" spans="2:16" ht="14.25" customHeight="1" x14ac:dyDescent="0.4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c r="O9387" s="5">
        <f t="shared" si="292"/>
        <v>2021</v>
      </c>
      <c r="P9387" s="5" t="str">
        <f t="shared" si="293"/>
        <v>Jun</v>
      </c>
    </row>
    <row r="9388" spans="2:16" ht="14.25" customHeight="1" x14ac:dyDescent="0.4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c r="O9388" s="5">
        <f t="shared" si="292"/>
        <v>2021</v>
      </c>
      <c r="P9388" s="5" t="str">
        <f t="shared" si="293"/>
        <v>Jun</v>
      </c>
    </row>
    <row r="9389" spans="2:16" ht="14.25" customHeight="1" x14ac:dyDescent="0.4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c r="O9389" s="5">
        <f t="shared" si="292"/>
        <v>2021</v>
      </c>
      <c r="P9389" s="5" t="str">
        <f t="shared" si="293"/>
        <v>Jun</v>
      </c>
    </row>
    <row r="9390" spans="2:16" ht="14.25" customHeight="1" x14ac:dyDescent="0.4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c r="O9390" s="5">
        <f t="shared" si="292"/>
        <v>2021</v>
      </c>
      <c r="P9390" s="5" t="str">
        <f t="shared" si="293"/>
        <v>Jun</v>
      </c>
    </row>
    <row r="9391" spans="2:16" ht="14.25" customHeight="1" x14ac:dyDescent="0.4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c r="O9391" s="5">
        <f t="shared" si="292"/>
        <v>2021</v>
      </c>
      <c r="P9391" s="5" t="str">
        <f t="shared" si="293"/>
        <v>Jun</v>
      </c>
    </row>
    <row r="9392" spans="2:16" ht="14.25" customHeight="1" x14ac:dyDescent="0.4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c r="O9392" s="5">
        <f t="shared" si="292"/>
        <v>2021</v>
      </c>
      <c r="P9392" s="5" t="str">
        <f t="shared" si="293"/>
        <v>Jun</v>
      </c>
    </row>
    <row r="9393" spans="2:16" ht="14.25" customHeight="1" x14ac:dyDescent="0.4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c r="O9393" s="5">
        <f t="shared" si="292"/>
        <v>2021</v>
      </c>
      <c r="P9393" s="5" t="str">
        <f t="shared" si="293"/>
        <v>Jul</v>
      </c>
    </row>
    <row r="9394" spans="2:16" ht="14.25" customHeight="1" x14ac:dyDescent="0.4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c r="O9394" s="5">
        <f t="shared" si="292"/>
        <v>2021</v>
      </c>
      <c r="P9394" s="5" t="str">
        <f t="shared" si="293"/>
        <v>Jul</v>
      </c>
    </row>
    <row r="9395" spans="2:16" ht="14.25" customHeight="1" x14ac:dyDescent="0.4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c r="O9395" s="5">
        <f t="shared" si="292"/>
        <v>2021</v>
      </c>
      <c r="P9395" s="5" t="str">
        <f t="shared" si="293"/>
        <v>Jul</v>
      </c>
    </row>
    <row r="9396" spans="2:16" ht="14.25" customHeight="1" x14ac:dyDescent="0.4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c r="O9396" s="5">
        <f t="shared" si="292"/>
        <v>2021</v>
      </c>
      <c r="P9396" s="5" t="str">
        <f t="shared" si="293"/>
        <v>Jul</v>
      </c>
    </row>
    <row r="9397" spans="2:16" ht="14.25" customHeight="1" x14ac:dyDescent="0.4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c r="O9397" s="5">
        <f t="shared" si="292"/>
        <v>2021</v>
      </c>
      <c r="P9397" s="5" t="str">
        <f t="shared" si="293"/>
        <v>Jul</v>
      </c>
    </row>
    <row r="9398" spans="2:16" ht="14.25" customHeight="1" x14ac:dyDescent="0.4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c r="O9398" s="5">
        <f t="shared" si="292"/>
        <v>2021</v>
      </c>
      <c r="P9398" s="5" t="str">
        <f t="shared" si="293"/>
        <v>Jul</v>
      </c>
    </row>
    <row r="9399" spans="2:16" ht="14.25" customHeight="1" x14ac:dyDescent="0.4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c r="O9399" s="5">
        <f t="shared" si="292"/>
        <v>2021</v>
      </c>
      <c r="P9399" s="5" t="str">
        <f t="shared" si="293"/>
        <v>Aug</v>
      </c>
    </row>
    <row r="9400" spans="2:16" ht="14.25" customHeight="1" x14ac:dyDescent="0.4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c r="O9400" s="5">
        <f t="shared" si="292"/>
        <v>2021</v>
      </c>
      <c r="P9400" s="5" t="str">
        <f t="shared" si="293"/>
        <v>Aug</v>
      </c>
    </row>
    <row r="9401" spans="2:16" ht="14.25" customHeight="1" x14ac:dyDescent="0.4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c r="O9401" s="5">
        <f t="shared" si="292"/>
        <v>2021</v>
      </c>
      <c r="P9401" s="5" t="str">
        <f t="shared" si="293"/>
        <v>Aug</v>
      </c>
    </row>
    <row r="9402" spans="2:16" ht="14.25" customHeight="1" x14ac:dyDescent="0.4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c r="O9402" s="5">
        <f t="shared" si="292"/>
        <v>2021</v>
      </c>
      <c r="P9402" s="5" t="str">
        <f t="shared" si="293"/>
        <v>Aug</v>
      </c>
    </row>
    <row r="9403" spans="2:16" ht="14.25" customHeight="1" x14ac:dyDescent="0.4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c r="O9403" s="5">
        <f t="shared" si="292"/>
        <v>2021</v>
      </c>
      <c r="P9403" s="5" t="str">
        <f t="shared" si="293"/>
        <v>Aug</v>
      </c>
    </row>
    <row r="9404" spans="2:16" ht="14.25" customHeight="1" x14ac:dyDescent="0.4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c r="O9404" s="5">
        <f t="shared" si="292"/>
        <v>2021</v>
      </c>
      <c r="P9404" s="5" t="str">
        <f t="shared" si="293"/>
        <v>Aug</v>
      </c>
    </row>
    <row r="9405" spans="2:16" ht="14.25" customHeight="1" x14ac:dyDescent="0.4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c r="O9405" s="5">
        <f t="shared" si="292"/>
        <v>2021</v>
      </c>
      <c r="P9405" s="5" t="str">
        <f t="shared" si="293"/>
        <v>Sep</v>
      </c>
    </row>
    <row r="9406" spans="2:16" ht="14.25" customHeight="1" x14ac:dyDescent="0.4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c r="O9406" s="5">
        <f t="shared" si="292"/>
        <v>2021</v>
      </c>
      <c r="P9406" s="5" t="str">
        <f t="shared" si="293"/>
        <v>Sep</v>
      </c>
    </row>
    <row r="9407" spans="2:16" ht="14.25" customHeight="1" x14ac:dyDescent="0.4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c r="O9407" s="5">
        <f t="shared" si="292"/>
        <v>2021</v>
      </c>
      <c r="P9407" s="5" t="str">
        <f t="shared" si="293"/>
        <v>Sep</v>
      </c>
    </row>
    <row r="9408" spans="2:16" ht="14.25" customHeight="1" x14ac:dyDescent="0.4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c r="O9408" s="5">
        <f t="shared" si="292"/>
        <v>2021</v>
      </c>
      <c r="P9408" s="5" t="str">
        <f t="shared" si="293"/>
        <v>Sep</v>
      </c>
    </row>
    <row r="9409" spans="2:16" ht="14.25" customHeight="1" x14ac:dyDescent="0.4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c r="O9409" s="5">
        <f t="shared" si="292"/>
        <v>2021</v>
      </c>
      <c r="P9409" s="5" t="str">
        <f t="shared" si="293"/>
        <v>Sep</v>
      </c>
    </row>
    <row r="9410" spans="2:16" ht="14.25" customHeight="1" x14ac:dyDescent="0.4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c r="O9410" s="5">
        <f t="shared" si="292"/>
        <v>2021</v>
      </c>
      <c r="P9410" s="5" t="str">
        <f t="shared" si="293"/>
        <v>Sep</v>
      </c>
    </row>
    <row r="9411" spans="2:16" ht="14.25" customHeight="1" x14ac:dyDescent="0.4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c r="O9411" s="5">
        <f t="shared" si="292"/>
        <v>2021</v>
      </c>
      <c r="P9411" s="5" t="str">
        <f t="shared" si="293"/>
        <v>Oct</v>
      </c>
    </row>
    <row r="9412" spans="2:16" ht="14.25" customHeight="1" x14ac:dyDescent="0.4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c r="O9412" s="5">
        <f t="shared" si="292"/>
        <v>2021</v>
      </c>
      <c r="P9412" s="5" t="str">
        <f t="shared" si="293"/>
        <v>Oct</v>
      </c>
    </row>
    <row r="9413" spans="2:16" ht="14.25" customHeight="1" x14ac:dyDescent="0.4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c r="O9413" s="5">
        <f t="shared" si="292"/>
        <v>2021</v>
      </c>
      <c r="P9413" s="5" t="str">
        <f t="shared" si="293"/>
        <v>Oct</v>
      </c>
    </row>
    <row r="9414" spans="2:16" ht="14.25" customHeight="1" x14ac:dyDescent="0.4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c r="O9414" s="5">
        <f t="shared" si="292"/>
        <v>2021</v>
      </c>
      <c r="P9414" s="5" t="str">
        <f t="shared" si="293"/>
        <v>Oct</v>
      </c>
    </row>
    <row r="9415" spans="2:16" ht="14.25" customHeight="1" x14ac:dyDescent="0.4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c r="O9415" s="5">
        <f t="shared" ref="O9415:O9478" si="294">YEAR(D9415)</f>
        <v>2021</v>
      </c>
      <c r="P9415" s="5" t="str">
        <f t="shared" ref="P9415:P9478" si="295">TEXT(D9415, "mmm")</f>
        <v>Oct</v>
      </c>
    </row>
    <row r="9416" spans="2:16" ht="14.25" customHeight="1" x14ac:dyDescent="0.4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c r="O9416" s="5">
        <f t="shared" si="294"/>
        <v>2021</v>
      </c>
      <c r="P9416" s="5" t="str">
        <f t="shared" si="295"/>
        <v>Oct</v>
      </c>
    </row>
    <row r="9417" spans="2:16" ht="14.25" customHeight="1" x14ac:dyDescent="0.4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c r="O9417" s="5">
        <f t="shared" si="294"/>
        <v>2021</v>
      </c>
      <c r="P9417" s="5" t="str">
        <f t="shared" si="295"/>
        <v>Nov</v>
      </c>
    </row>
    <row r="9418" spans="2:16" ht="14.25" customHeight="1" x14ac:dyDescent="0.4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c r="O9418" s="5">
        <f t="shared" si="294"/>
        <v>2021</v>
      </c>
      <c r="P9418" s="5" t="str">
        <f t="shared" si="295"/>
        <v>Nov</v>
      </c>
    </row>
    <row r="9419" spans="2:16" ht="14.25" customHeight="1" x14ac:dyDescent="0.4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c r="O9419" s="5">
        <f t="shared" si="294"/>
        <v>2021</v>
      </c>
      <c r="P9419" s="5" t="str">
        <f t="shared" si="295"/>
        <v>Nov</v>
      </c>
    </row>
    <row r="9420" spans="2:16" ht="14.25" customHeight="1" x14ac:dyDescent="0.4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c r="O9420" s="5">
        <f t="shared" si="294"/>
        <v>2021</v>
      </c>
      <c r="P9420" s="5" t="str">
        <f t="shared" si="295"/>
        <v>Nov</v>
      </c>
    </row>
    <row r="9421" spans="2:16" ht="14.25" customHeight="1" x14ac:dyDescent="0.4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c r="O9421" s="5">
        <f t="shared" si="294"/>
        <v>2021</v>
      </c>
      <c r="P9421" s="5" t="str">
        <f t="shared" si="295"/>
        <v>Nov</v>
      </c>
    </row>
    <row r="9422" spans="2:16" ht="14.25" customHeight="1" x14ac:dyDescent="0.4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c r="O9422" s="5">
        <f t="shared" si="294"/>
        <v>2021</v>
      </c>
      <c r="P9422" s="5" t="str">
        <f t="shared" si="295"/>
        <v>Nov</v>
      </c>
    </row>
    <row r="9423" spans="2:16" ht="14.25" customHeight="1" x14ac:dyDescent="0.4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c r="O9423" s="5">
        <f t="shared" si="294"/>
        <v>2021</v>
      </c>
      <c r="P9423" s="5" t="str">
        <f t="shared" si="295"/>
        <v>Dec</v>
      </c>
    </row>
    <row r="9424" spans="2:16" ht="14.25" customHeight="1" x14ac:dyDescent="0.4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c r="O9424" s="5">
        <f t="shared" si="294"/>
        <v>2021</v>
      </c>
      <c r="P9424" s="5" t="str">
        <f t="shared" si="295"/>
        <v>Dec</v>
      </c>
    </row>
    <row r="9425" spans="2:16" ht="14.25" customHeight="1" x14ac:dyDescent="0.4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c r="O9425" s="5">
        <f t="shared" si="294"/>
        <v>2021</v>
      </c>
      <c r="P9425" s="5" t="str">
        <f t="shared" si="295"/>
        <v>Dec</v>
      </c>
    </row>
    <row r="9426" spans="2:16" ht="14.25" customHeight="1" x14ac:dyDescent="0.4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c r="O9426" s="5">
        <f t="shared" si="294"/>
        <v>2021</v>
      </c>
      <c r="P9426" s="5" t="str">
        <f t="shared" si="295"/>
        <v>Dec</v>
      </c>
    </row>
    <row r="9427" spans="2:16" ht="14.25" customHeight="1" x14ac:dyDescent="0.4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c r="O9427" s="5">
        <f t="shared" si="294"/>
        <v>2021</v>
      </c>
      <c r="P9427" s="5" t="str">
        <f t="shared" si="295"/>
        <v>Dec</v>
      </c>
    </row>
    <row r="9428" spans="2:16" ht="14.25" customHeight="1" x14ac:dyDescent="0.4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c r="O9428" s="5">
        <f t="shared" si="294"/>
        <v>2021</v>
      </c>
      <c r="P9428" s="5" t="str">
        <f t="shared" si="295"/>
        <v>Dec</v>
      </c>
    </row>
    <row r="9429" spans="2:16" ht="14.25" customHeight="1" x14ac:dyDescent="0.4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c r="O9429" s="5">
        <f t="shared" si="294"/>
        <v>2021</v>
      </c>
      <c r="P9429" s="5" t="str">
        <f t="shared" si="295"/>
        <v>Jan</v>
      </c>
    </row>
    <row r="9430" spans="2:16" ht="14.25" customHeight="1" x14ac:dyDescent="0.4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c r="O9430" s="5">
        <f t="shared" si="294"/>
        <v>2021</v>
      </c>
      <c r="P9430" s="5" t="str">
        <f t="shared" si="295"/>
        <v>Jan</v>
      </c>
    </row>
    <row r="9431" spans="2:16" ht="14.25" customHeight="1" x14ac:dyDescent="0.4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c r="O9431" s="5">
        <f t="shared" si="294"/>
        <v>2021</v>
      </c>
      <c r="P9431" s="5" t="str">
        <f t="shared" si="295"/>
        <v>Jan</v>
      </c>
    </row>
    <row r="9432" spans="2:16" ht="14.25" customHeight="1" x14ac:dyDescent="0.4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c r="O9432" s="5">
        <f t="shared" si="294"/>
        <v>2021</v>
      </c>
      <c r="P9432" s="5" t="str">
        <f t="shared" si="295"/>
        <v>Jan</v>
      </c>
    </row>
    <row r="9433" spans="2:16" ht="14.25" customHeight="1" x14ac:dyDescent="0.4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c r="O9433" s="5">
        <f t="shared" si="294"/>
        <v>2021</v>
      </c>
      <c r="P9433" s="5" t="str">
        <f t="shared" si="295"/>
        <v>Jan</v>
      </c>
    </row>
    <row r="9434" spans="2:16" ht="14.25" customHeight="1" x14ac:dyDescent="0.4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c r="O9434" s="5">
        <f t="shared" si="294"/>
        <v>2021</v>
      </c>
      <c r="P9434" s="5" t="str">
        <f t="shared" si="295"/>
        <v>Jan</v>
      </c>
    </row>
    <row r="9435" spans="2:16" ht="14.25" customHeight="1" x14ac:dyDescent="0.4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c r="O9435" s="5">
        <f t="shared" si="294"/>
        <v>2021</v>
      </c>
      <c r="P9435" s="5" t="str">
        <f t="shared" si="295"/>
        <v>Feb</v>
      </c>
    </row>
    <row r="9436" spans="2:16" ht="14.25" customHeight="1" x14ac:dyDescent="0.4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c r="O9436" s="5">
        <f t="shared" si="294"/>
        <v>2021</v>
      </c>
      <c r="P9436" s="5" t="str">
        <f t="shared" si="295"/>
        <v>Feb</v>
      </c>
    </row>
    <row r="9437" spans="2:16" ht="14.25" customHeight="1" x14ac:dyDescent="0.4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c r="O9437" s="5">
        <f t="shared" si="294"/>
        <v>2021</v>
      </c>
      <c r="P9437" s="5" t="str">
        <f t="shared" si="295"/>
        <v>Feb</v>
      </c>
    </row>
    <row r="9438" spans="2:16" ht="14.25" customHeight="1" x14ac:dyDescent="0.4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c r="O9438" s="5">
        <f t="shared" si="294"/>
        <v>2021</v>
      </c>
      <c r="P9438" s="5" t="str">
        <f t="shared" si="295"/>
        <v>Feb</v>
      </c>
    </row>
    <row r="9439" spans="2:16" ht="14.25" customHeight="1" x14ac:dyDescent="0.4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c r="O9439" s="5">
        <f t="shared" si="294"/>
        <v>2021</v>
      </c>
      <c r="P9439" s="5" t="str">
        <f t="shared" si="295"/>
        <v>Feb</v>
      </c>
    </row>
    <row r="9440" spans="2:16" ht="14.25" customHeight="1" x14ac:dyDescent="0.4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c r="O9440" s="5">
        <f t="shared" si="294"/>
        <v>2021</v>
      </c>
      <c r="P9440" s="5" t="str">
        <f t="shared" si="295"/>
        <v>Feb</v>
      </c>
    </row>
    <row r="9441" spans="2:16" ht="14.25" customHeight="1" x14ac:dyDescent="0.4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c r="O9441" s="5">
        <f t="shared" si="294"/>
        <v>2021</v>
      </c>
      <c r="P9441" s="5" t="str">
        <f t="shared" si="295"/>
        <v>Mar</v>
      </c>
    </row>
    <row r="9442" spans="2:16" ht="14.25" customHeight="1" x14ac:dyDescent="0.4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c r="O9442" s="5">
        <f t="shared" si="294"/>
        <v>2021</v>
      </c>
      <c r="P9442" s="5" t="str">
        <f t="shared" si="295"/>
        <v>Mar</v>
      </c>
    </row>
    <row r="9443" spans="2:16" ht="14.25" customHeight="1" x14ac:dyDescent="0.4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c r="O9443" s="5">
        <f t="shared" si="294"/>
        <v>2021</v>
      </c>
      <c r="P9443" s="5" t="str">
        <f t="shared" si="295"/>
        <v>Mar</v>
      </c>
    </row>
    <row r="9444" spans="2:16" ht="14.25" customHeight="1" x14ac:dyDescent="0.4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c r="O9444" s="5">
        <f t="shared" si="294"/>
        <v>2021</v>
      </c>
      <c r="P9444" s="5" t="str">
        <f t="shared" si="295"/>
        <v>Mar</v>
      </c>
    </row>
    <row r="9445" spans="2:16" ht="14.25" customHeight="1" x14ac:dyDescent="0.4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c r="O9445" s="5">
        <f t="shared" si="294"/>
        <v>2021</v>
      </c>
      <c r="P9445" s="5" t="str">
        <f t="shared" si="295"/>
        <v>Mar</v>
      </c>
    </row>
    <row r="9446" spans="2:16" ht="14.25" customHeight="1" x14ac:dyDescent="0.4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c r="O9446" s="5">
        <f t="shared" si="294"/>
        <v>2021</v>
      </c>
      <c r="P9446" s="5" t="str">
        <f t="shared" si="295"/>
        <v>Mar</v>
      </c>
    </row>
    <row r="9447" spans="2:16" ht="14.25" customHeight="1" x14ac:dyDescent="0.4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c r="O9447" s="5">
        <f t="shared" si="294"/>
        <v>2021</v>
      </c>
      <c r="P9447" s="5" t="str">
        <f t="shared" si="295"/>
        <v>Apr</v>
      </c>
    </row>
    <row r="9448" spans="2:16" ht="14.25" customHeight="1" x14ac:dyDescent="0.4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c r="O9448" s="5">
        <f t="shared" si="294"/>
        <v>2021</v>
      </c>
      <c r="P9448" s="5" t="str">
        <f t="shared" si="295"/>
        <v>Apr</v>
      </c>
    </row>
    <row r="9449" spans="2:16" ht="14.25" customHeight="1" x14ac:dyDescent="0.4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c r="O9449" s="5">
        <f t="shared" si="294"/>
        <v>2021</v>
      </c>
      <c r="P9449" s="5" t="str">
        <f t="shared" si="295"/>
        <v>Apr</v>
      </c>
    </row>
    <row r="9450" spans="2:16" ht="14.25" customHeight="1" x14ac:dyDescent="0.4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c r="O9450" s="5">
        <f t="shared" si="294"/>
        <v>2021</v>
      </c>
      <c r="P9450" s="5" t="str">
        <f t="shared" si="295"/>
        <v>Apr</v>
      </c>
    </row>
    <row r="9451" spans="2:16" ht="14.25" customHeight="1" x14ac:dyDescent="0.4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c r="O9451" s="5">
        <f t="shared" si="294"/>
        <v>2021</v>
      </c>
      <c r="P9451" s="5" t="str">
        <f t="shared" si="295"/>
        <v>Apr</v>
      </c>
    </row>
    <row r="9452" spans="2:16" ht="14.25" customHeight="1" x14ac:dyDescent="0.4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c r="O9452" s="5">
        <f t="shared" si="294"/>
        <v>2021</v>
      </c>
      <c r="P9452" s="5" t="str">
        <f t="shared" si="295"/>
        <v>Apr</v>
      </c>
    </row>
    <row r="9453" spans="2:16" ht="14.25" customHeight="1" x14ac:dyDescent="0.4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c r="O9453" s="5">
        <f t="shared" si="294"/>
        <v>2021</v>
      </c>
      <c r="P9453" s="5" t="str">
        <f t="shared" si="295"/>
        <v>May</v>
      </c>
    </row>
    <row r="9454" spans="2:16" ht="14.25" customHeight="1" x14ac:dyDescent="0.4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c r="O9454" s="5">
        <f t="shared" si="294"/>
        <v>2021</v>
      </c>
      <c r="P9454" s="5" t="str">
        <f t="shared" si="295"/>
        <v>May</v>
      </c>
    </row>
    <row r="9455" spans="2:16" ht="14.25" customHeight="1" x14ac:dyDescent="0.4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c r="O9455" s="5">
        <f t="shared" si="294"/>
        <v>2021</v>
      </c>
      <c r="P9455" s="5" t="str">
        <f t="shared" si="295"/>
        <v>May</v>
      </c>
    </row>
    <row r="9456" spans="2:16" ht="14.25" customHeight="1" x14ac:dyDescent="0.4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c r="O9456" s="5">
        <f t="shared" si="294"/>
        <v>2021</v>
      </c>
      <c r="P9456" s="5" t="str">
        <f t="shared" si="295"/>
        <v>May</v>
      </c>
    </row>
    <row r="9457" spans="2:16" ht="14.25" customHeight="1" x14ac:dyDescent="0.4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c r="O9457" s="5">
        <f t="shared" si="294"/>
        <v>2021</v>
      </c>
      <c r="P9457" s="5" t="str">
        <f t="shared" si="295"/>
        <v>May</v>
      </c>
    </row>
    <row r="9458" spans="2:16" ht="14.25" customHeight="1" x14ac:dyDescent="0.4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c r="O9458" s="5">
        <f t="shared" si="294"/>
        <v>2021</v>
      </c>
      <c r="P9458" s="5" t="str">
        <f t="shared" si="295"/>
        <v>May</v>
      </c>
    </row>
    <row r="9459" spans="2:16" ht="14.25" customHeight="1" x14ac:dyDescent="0.4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c r="O9459" s="5">
        <f t="shared" si="294"/>
        <v>2021</v>
      </c>
      <c r="P9459" s="5" t="str">
        <f t="shared" si="295"/>
        <v>Jun</v>
      </c>
    </row>
    <row r="9460" spans="2:16" ht="14.25" customHeight="1" x14ac:dyDescent="0.4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c r="O9460" s="5">
        <f t="shared" si="294"/>
        <v>2021</v>
      </c>
      <c r="P9460" s="5" t="str">
        <f t="shared" si="295"/>
        <v>Jun</v>
      </c>
    </row>
    <row r="9461" spans="2:16" ht="14.25" customHeight="1" x14ac:dyDescent="0.4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c r="O9461" s="5">
        <f t="shared" si="294"/>
        <v>2021</v>
      </c>
      <c r="P9461" s="5" t="str">
        <f t="shared" si="295"/>
        <v>Jun</v>
      </c>
    </row>
    <row r="9462" spans="2:16" ht="14.25" customHeight="1" x14ac:dyDescent="0.4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c r="O9462" s="5">
        <f t="shared" si="294"/>
        <v>2021</v>
      </c>
      <c r="P9462" s="5" t="str">
        <f t="shared" si="295"/>
        <v>Jun</v>
      </c>
    </row>
    <row r="9463" spans="2:16" ht="14.25" customHeight="1" x14ac:dyDescent="0.4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c r="O9463" s="5">
        <f t="shared" si="294"/>
        <v>2021</v>
      </c>
      <c r="P9463" s="5" t="str">
        <f t="shared" si="295"/>
        <v>Jun</v>
      </c>
    </row>
    <row r="9464" spans="2:16" ht="14.25" customHeight="1" x14ac:dyDescent="0.4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c r="O9464" s="5">
        <f t="shared" si="294"/>
        <v>2021</v>
      </c>
      <c r="P9464" s="5" t="str">
        <f t="shared" si="295"/>
        <v>Jun</v>
      </c>
    </row>
    <row r="9465" spans="2:16" ht="14.25" customHeight="1" x14ac:dyDescent="0.4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c r="O9465" s="5">
        <f t="shared" si="294"/>
        <v>2021</v>
      </c>
      <c r="P9465" s="5" t="str">
        <f t="shared" si="295"/>
        <v>Jul</v>
      </c>
    </row>
    <row r="9466" spans="2:16" ht="14.25" customHeight="1" x14ac:dyDescent="0.4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c r="O9466" s="5">
        <f t="shared" si="294"/>
        <v>2021</v>
      </c>
      <c r="P9466" s="5" t="str">
        <f t="shared" si="295"/>
        <v>Jul</v>
      </c>
    </row>
    <row r="9467" spans="2:16" ht="14.25" customHeight="1" x14ac:dyDescent="0.4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c r="O9467" s="5">
        <f t="shared" si="294"/>
        <v>2021</v>
      </c>
      <c r="P9467" s="5" t="str">
        <f t="shared" si="295"/>
        <v>Jul</v>
      </c>
    </row>
    <row r="9468" spans="2:16" ht="14.25" customHeight="1" x14ac:dyDescent="0.4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c r="O9468" s="5">
        <f t="shared" si="294"/>
        <v>2021</v>
      </c>
      <c r="P9468" s="5" t="str">
        <f t="shared" si="295"/>
        <v>Jul</v>
      </c>
    </row>
    <row r="9469" spans="2:16" ht="14.25" customHeight="1" x14ac:dyDescent="0.4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c r="O9469" s="5">
        <f t="shared" si="294"/>
        <v>2021</v>
      </c>
      <c r="P9469" s="5" t="str">
        <f t="shared" si="295"/>
        <v>Jul</v>
      </c>
    </row>
    <row r="9470" spans="2:16" ht="14.25" customHeight="1" x14ac:dyDescent="0.4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c r="O9470" s="5">
        <f t="shared" si="294"/>
        <v>2021</v>
      </c>
      <c r="P9470" s="5" t="str">
        <f t="shared" si="295"/>
        <v>Jul</v>
      </c>
    </row>
    <row r="9471" spans="2:16" ht="14.25" customHeight="1" x14ac:dyDescent="0.4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c r="O9471" s="5">
        <f t="shared" si="294"/>
        <v>2021</v>
      </c>
      <c r="P9471" s="5" t="str">
        <f t="shared" si="295"/>
        <v>Aug</v>
      </c>
    </row>
    <row r="9472" spans="2:16" ht="14.25" customHeight="1" x14ac:dyDescent="0.4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c r="O9472" s="5">
        <f t="shared" si="294"/>
        <v>2021</v>
      </c>
      <c r="P9472" s="5" t="str">
        <f t="shared" si="295"/>
        <v>Aug</v>
      </c>
    </row>
    <row r="9473" spans="2:16" ht="14.25" customHeight="1" x14ac:dyDescent="0.4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c r="O9473" s="5">
        <f t="shared" si="294"/>
        <v>2021</v>
      </c>
      <c r="P9473" s="5" t="str">
        <f t="shared" si="295"/>
        <v>Aug</v>
      </c>
    </row>
    <row r="9474" spans="2:16" ht="14.25" customHeight="1" x14ac:dyDescent="0.4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c r="O9474" s="5">
        <f t="shared" si="294"/>
        <v>2021</v>
      </c>
      <c r="P9474" s="5" t="str">
        <f t="shared" si="295"/>
        <v>Aug</v>
      </c>
    </row>
    <row r="9475" spans="2:16" ht="14.25" customHeight="1" x14ac:dyDescent="0.4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c r="O9475" s="5">
        <f t="shared" si="294"/>
        <v>2021</v>
      </c>
      <c r="P9475" s="5" t="str">
        <f t="shared" si="295"/>
        <v>Aug</v>
      </c>
    </row>
    <row r="9476" spans="2:16" ht="14.25" customHeight="1" x14ac:dyDescent="0.4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c r="O9476" s="5">
        <f t="shared" si="294"/>
        <v>2021</v>
      </c>
      <c r="P9476" s="5" t="str">
        <f t="shared" si="295"/>
        <v>Aug</v>
      </c>
    </row>
    <row r="9477" spans="2:16" ht="14.25" customHeight="1" x14ac:dyDescent="0.4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c r="O9477" s="5">
        <f t="shared" si="294"/>
        <v>2021</v>
      </c>
      <c r="P9477" s="5" t="str">
        <f t="shared" si="295"/>
        <v>Sep</v>
      </c>
    </row>
    <row r="9478" spans="2:16" ht="14.25" customHeight="1" x14ac:dyDescent="0.4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c r="O9478" s="5">
        <f t="shared" si="294"/>
        <v>2021</v>
      </c>
      <c r="P9478" s="5" t="str">
        <f t="shared" si="295"/>
        <v>Sep</v>
      </c>
    </row>
    <row r="9479" spans="2:16" ht="14.25" customHeight="1" x14ac:dyDescent="0.4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c r="O9479" s="5">
        <f t="shared" ref="O9479:O9542" si="296">YEAR(D9479)</f>
        <v>2021</v>
      </c>
      <c r="P9479" s="5" t="str">
        <f t="shared" ref="P9479:P9542" si="297">TEXT(D9479, "mmm")</f>
        <v>Sep</v>
      </c>
    </row>
    <row r="9480" spans="2:16" ht="14.25" customHeight="1" x14ac:dyDescent="0.4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c r="O9480" s="5">
        <f t="shared" si="296"/>
        <v>2021</v>
      </c>
      <c r="P9480" s="5" t="str">
        <f t="shared" si="297"/>
        <v>Sep</v>
      </c>
    </row>
    <row r="9481" spans="2:16" ht="14.25" customHeight="1" x14ac:dyDescent="0.4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c r="O9481" s="5">
        <f t="shared" si="296"/>
        <v>2021</v>
      </c>
      <c r="P9481" s="5" t="str">
        <f t="shared" si="297"/>
        <v>Sep</v>
      </c>
    </row>
    <row r="9482" spans="2:16" ht="14.25" customHeight="1" x14ac:dyDescent="0.4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c r="O9482" s="5">
        <f t="shared" si="296"/>
        <v>2021</v>
      </c>
      <c r="P9482" s="5" t="str">
        <f t="shared" si="297"/>
        <v>Sep</v>
      </c>
    </row>
    <row r="9483" spans="2:16" ht="14.25" customHeight="1" x14ac:dyDescent="0.4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c r="O9483" s="5">
        <f t="shared" si="296"/>
        <v>2021</v>
      </c>
      <c r="P9483" s="5" t="str">
        <f t="shared" si="297"/>
        <v>Oct</v>
      </c>
    </row>
    <row r="9484" spans="2:16" ht="14.25" customHeight="1" x14ac:dyDescent="0.4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c r="O9484" s="5">
        <f t="shared" si="296"/>
        <v>2021</v>
      </c>
      <c r="P9484" s="5" t="str">
        <f t="shared" si="297"/>
        <v>Oct</v>
      </c>
    </row>
    <row r="9485" spans="2:16" ht="14.25" customHeight="1" x14ac:dyDescent="0.4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c r="O9485" s="5">
        <f t="shared" si="296"/>
        <v>2021</v>
      </c>
      <c r="P9485" s="5" t="str">
        <f t="shared" si="297"/>
        <v>Oct</v>
      </c>
    </row>
    <row r="9486" spans="2:16" ht="14.25" customHeight="1" x14ac:dyDescent="0.4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c r="O9486" s="5">
        <f t="shared" si="296"/>
        <v>2021</v>
      </c>
      <c r="P9486" s="5" t="str">
        <f t="shared" si="297"/>
        <v>Oct</v>
      </c>
    </row>
    <row r="9487" spans="2:16" ht="14.25" customHeight="1" x14ac:dyDescent="0.4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c r="O9487" s="5">
        <f t="shared" si="296"/>
        <v>2021</v>
      </c>
      <c r="P9487" s="5" t="str">
        <f t="shared" si="297"/>
        <v>Oct</v>
      </c>
    </row>
    <row r="9488" spans="2:16" ht="14.25" customHeight="1" x14ac:dyDescent="0.4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c r="O9488" s="5">
        <f t="shared" si="296"/>
        <v>2021</v>
      </c>
      <c r="P9488" s="5" t="str">
        <f t="shared" si="297"/>
        <v>Oct</v>
      </c>
    </row>
    <row r="9489" spans="2:16" ht="14.25" customHeight="1" x14ac:dyDescent="0.4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c r="O9489" s="5">
        <f t="shared" si="296"/>
        <v>2021</v>
      </c>
      <c r="P9489" s="5" t="str">
        <f t="shared" si="297"/>
        <v>Nov</v>
      </c>
    </row>
    <row r="9490" spans="2:16" ht="14.25" customHeight="1" x14ac:dyDescent="0.4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c r="O9490" s="5">
        <f t="shared" si="296"/>
        <v>2021</v>
      </c>
      <c r="P9490" s="5" t="str">
        <f t="shared" si="297"/>
        <v>Nov</v>
      </c>
    </row>
    <row r="9491" spans="2:16" ht="14.25" customHeight="1" x14ac:dyDescent="0.4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c r="O9491" s="5">
        <f t="shared" si="296"/>
        <v>2021</v>
      </c>
      <c r="P9491" s="5" t="str">
        <f t="shared" si="297"/>
        <v>Nov</v>
      </c>
    </row>
    <row r="9492" spans="2:16" ht="14.25" customHeight="1" x14ac:dyDescent="0.4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c r="O9492" s="5">
        <f t="shared" si="296"/>
        <v>2021</v>
      </c>
      <c r="P9492" s="5" t="str">
        <f t="shared" si="297"/>
        <v>Nov</v>
      </c>
    </row>
    <row r="9493" spans="2:16" ht="14.25" customHeight="1" x14ac:dyDescent="0.4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c r="O9493" s="5">
        <f t="shared" si="296"/>
        <v>2021</v>
      </c>
      <c r="P9493" s="5" t="str">
        <f t="shared" si="297"/>
        <v>Nov</v>
      </c>
    </row>
    <row r="9494" spans="2:16" ht="14.25" customHeight="1" x14ac:dyDescent="0.4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c r="O9494" s="5">
        <f t="shared" si="296"/>
        <v>2021</v>
      </c>
      <c r="P9494" s="5" t="str">
        <f t="shared" si="297"/>
        <v>Nov</v>
      </c>
    </row>
    <row r="9495" spans="2:16" ht="14.25" customHeight="1" x14ac:dyDescent="0.4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c r="O9495" s="5">
        <f t="shared" si="296"/>
        <v>2021</v>
      </c>
      <c r="P9495" s="5" t="str">
        <f t="shared" si="297"/>
        <v>Dec</v>
      </c>
    </row>
    <row r="9496" spans="2:16" ht="14.25" customHeight="1" x14ac:dyDescent="0.4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c r="O9496" s="5">
        <f t="shared" si="296"/>
        <v>2021</v>
      </c>
      <c r="P9496" s="5" t="str">
        <f t="shared" si="297"/>
        <v>Dec</v>
      </c>
    </row>
    <row r="9497" spans="2:16" ht="14.25" customHeight="1" x14ac:dyDescent="0.4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c r="O9497" s="5">
        <f t="shared" si="296"/>
        <v>2021</v>
      </c>
      <c r="P9497" s="5" t="str">
        <f t="shared" si="297"/>
        <v>Dec</v>
      </c>
    </row>
    <row r="9498" spans="2:16" ht="14.25" customHeight="1" x14ac:dyDescent="0.4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c r="O9498" s="5">
        <f t="shared" si="296"/>
        <v>2021</v>
      </c>
      <c r="P9498" s="5" t="str">
        <f t="shared" si="297"/>
        <v>Dec</v>
      </c>
    </row>
    <row r="9499" spans="2:16" ht="14.25" customHeight="1" x14ac:dyDescent="0.4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c r="O9499" s="5">
        <f t="shared" si="296"/>
        <v>2021</v>
      </c>
      <c r="P9499" s="5" t="str">
        <f t="shared" si="297"/>
        <v>Dec</v>
      </c>
    </row>
    <row r="9500" spans="2:16" ht="14.25" customHeight="1" x14ac:dyDescent="0.4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c r="O9500" s="5">
        <f t="shared" si="296"/>
        <v>2021</v>
      </c>
      <c r="P9500" s="5" t="str">
        <f t="shared" si="297"/>
        <v>Dec</v>
      </c>
    </row>
    <row r="9501" spans="2:16" ht="14.25" customHeight="1" x14ac:dyDescent="0.4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c r="O9501" s="5">
        <f t="shared" si="296"/>
        <v>2021</v>
      </c>
      <c r="P9501" s="5" t="str">
        <f t="shared" si="297"/>
        <v>Jan</v>
      </c>
    </row>
    <row r="9502" spans="2:16" ht="14.25" customHeight="1" x14ac:dyDescent="0.4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c r="O9502" s="5">
        <f t="shared" si="296"/>
        <v>2021</v>
      </c>
      <c r="P9502" s="5" t="str">
        <f t="shared" si="297"/>
        <v>Jan</v>
      </c>
    </row>
    <row r="9503" spans="2:16" ht="14.25" customHeight="1" x14ac:dyDescent="0.4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c r="O9503" s="5">
        <f t="shared" si="296"/>
        <v>2021</v>
      </c>
      <c r="P9503" s="5" t="str">
        <f t="shared" si="297"/>
        <v>Jan</v>
      </c>
    </row>
    <row r="9504" spans="2:16" ht="14.25" customHeight="1" x14ac:dyDescent="0.4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c r="O9504" s="5">
        <f t="shared" si="296"/>
        <v>2021</v>
      </c>
      <c r="P9504" s="5" t="str">
        <f t="shared" si="297"/>
        <v>Jan</v>
      </c>
    </row>
    <row r="9505" spans="2:16" ht="14.25" customHeight="1" x14ac:dyDescent="0.4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c r="O9505" s="5">
        <f t="shared" si="296"/>
        <v>2021</v>
      </c>
      <c r="P9505" s="5" t="str">
        <f t="shared" si="297"/>
        <v>Jan</v>
      </c>
    </row>
    <row r="9506" spans="2:16" ht="14.25" customHeight="1" x14ac:dyDescent="0.4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c r="O9506" s="5">
        <f t="shared" si="296"/>
        <v>2021</v>
      </c>
      <c r="P9506" s="5" t="str">
        <f t="shared" si="297"/>
        <v>Jan</v>
      </c>
    </row>
    <row r="9507" spans="2:16" ht="14.25" customHeight="1" x14ac:dyDescent="0.4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c r="O9507" s="5">
        <f t="shared" si="296"/>
        <v>2021</v>
      </c>
      <c r="P9507" s="5" t="str">
        <f t="shared" si="297"/>
        <v>Feb</v>
      </c>
    </row>
    <row r="9508" spans="2:16" ht="14.25" customHeight="1" x14ac:dyDescent="0.4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c r="O9508" s="5">
        <f t="shared" si="296"/>
        <v>2021</v>
      </c>
      <c r="P9508" s="5" t="str">
        <f t="shared" si="297"/>
        <v>Feb</v>
      </c>
    </row>
    <row r="9509" spans="2:16" ht="14.25" customHeight="1" x14ac:dyDescent="0.4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c r="O9509" s="5">
        <f t="shared" si="296"/>
        <v>2021</v>
      </c>
      <c r="P9509" s="5" t="str">
        <f t="shared" si="297"/>
        <v>Feb</v>
      </c>
    </row>
    <row r="9510" spans="2:16" ht="14.25" customHeight="1" x14ac:dyDescent="0.4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c r="O9510" s="5">
        <f t="shared" si="296"/>
        <v>2021</v>
      </c>
      <c r="P9510" s="5" t="str">
        <f t="shared" si="297"/>
        <v>Feb</v>
      </c>
    </row>
    <row r="9511" spans="2:16" ht="14.25" customHeight="1" x14ac:dyDescent="0.4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c r="O9511" s="5">
        <f t="shared" si="296"/>
        <v>2021</v>
      </c>
      <c r="P9511" s="5" t="str">
        <f t="shared" si="297"/>
        <v>Feb</v>
      </c>
    </row>
    <row r="9512" spans="2:16" ht="14.25" customHeight="1" x14ac:dyDescent="0.4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c r="O9512" s="5">
        <f t="shared" si="296"/>
        <v>2021</v>
      </c>
      <c r="P9512" s="5" t="str">
        <f t="shared" si="297"/>
        <v>Feb</v>
      </c>
    </row>
    <row r="9513" spans="2:16" ht="14.25" customHeight="1" x14ac:dyDescent="0.4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c r="O9513" s="5">
        <f t="shared" si="296"/>
        <v>2021</v>
      </c>
      <c r="P9513" s="5" t="str">
        <f t="shared" si="297"/>
        <v>Mar</v>
      </c>
    </row>
    <row r="9514" spans="2:16" ht="14.25" customHeight="1" x14ac:dyDescent="0.4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c r="O9514" s="5">
        <f t="shared" si="296"/>
        <v>2021</v>
      </c>
      <c r="P9514" s="5" t="str">
        <f t="shared" si="297"/>
        <v>Mar</v>
      </c>
    </row>
    <row r="9515" spans="2:16" ht="14.25" customHeight="1" x14ac:dyDescent="0.4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c r="O9515" s="5">
        <f t="shared" si="296"/>
        <v>2021</v>
      </c>
      <c r="P9515" s="5" t="str">
        <f t="shared" si="297"/>
        <v>Mar</v>
      </c>
    </row>
    <row r="9516" spans="2:16" ht="14.25" customHeight="1" x14ac:dyDescent="0.4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c r="O9516" s="5">
        <f t="shared" si="296"/>
        <v>2021</v>
      </c>
      <c r="P9516" s="5" t="str">
        <f t="shared" si="297"/>
        <v>Mar</v>
      </c>
    </row>
    <row r="9517" spans="2:16" ht="14.25" customHeight="1" x14ac:dyDescent="0.4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c r="O9517" s="5">
        <f t="shared" si="296"/>
        <v>2021</v>
      </c>
      <c r="P9517" s="5" t="str">
        <f t="shared" si="297"/>
        <v>Mar</v>
      </c>
    </row>
    <row r="9518" spans="2:16" ht="14.25" customHeight="1" x14ac:dyDescent="0.4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c r="O9518" s="5">
        <f t="shared" si="296"/>
        <v>2021</v>
      </c>
      <c r="P9518" s="5" t="str">
        <f t="shared" si="297"/>
        <v>Mar</v>
      </c>
    </row>
    <row r="9519" spans="2:16" ht="14.25" customHeight="1" x14ac:dyDescent="0.4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c r="O9519" s="5">
        <f t="shared" si="296"/>
        <v>2021</v>
      </c>
      <c r="P9519" s="5" t="str">
        <f t="shared" si="297"/>
        <v>Apr</v>
      </c>
    </row>
    <row r="9520" spans="2:16" ht="14.25" customHeight="1" x14ac:dyDescent="0.4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c r="O9520" s="5">
        <f t="shared" si="296"/>
        <v>2021</v>
      </c>
      <c r="P9520" s="5" t="str">
        <f t="shared" si="297"/>
        <v>Apr</v>
      </c>
    </row>
    <row r="9521" spans="2:16" ht="14.25" customHeight="1" x14ac:dyDescent="0.4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c r="O9521" s="5">
        <f t="shared" si="296"/>
        <v>2021</v>
      </c>
      <c r="P9521" s="5" t="str">
        <f t="shared" si="297"/>
        <v>Apr</v>
      </c>
    </row>
    <row r="9522" spans="2:16" ht="14.25" customHeight="1" x14ac:dyDescent="0.4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c r="O9522" s="5">
        <f t="shared" si="296"/>
        <v>2021</v>
      </c>
      <c r="P9522" s="5" t="str">
        <f t="shared" si="297"/>
        <v>Apr</v>
      </c>
    </row>
    <row r="9523" spans="2:16" ht="14.25" customHeight="1" x14ac:dyDescent="0.4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c r="O9523" s="5">
        <f t="shared" si="296"/>
        <v>2021</v>
      </c>
      <c r="P9523" s="5" t="str">
        <f t="shared" si="297"/>
        <v>Apr</v>
      </c>
    </row>
    <row r="9524" spans="2:16" ht="14.25" customHeight="1" x14ac:dyDescent="0.4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c r="O9524" s="5">
        <f t="shared" si="296"/>
        <v>2021</v>
      </c>
      <c r="P9524" s="5" t="str">
        <f t="shared" si="297"/>
        <v>Apr</v>
      </c>
    </row>
    <row r="9525" spans="2:16" ht="14.25" customHeight="1" x14ac:dyDescent="0.4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c r="O9525" s="5">
        <f t="shared" si="296"/>
        <v>2021</v>
      </c>
      <c r="P9525" s="5" t="str">
        <f t="shared" si="297"/>
        <v>May</v>
      </c>
    </row>
    <row r="9526" spans="2:16" ht="14.25" customHeight="1" x14ac:dyDescent="0.4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c r="O9526" s="5">
        <f t="shared" si="296"/>
        <v>2021</v>
      </c>
      <c r="P9526" s="5" t="str">
        <f t="shared" si="297"/>
        <v>May</v>
      </c>
    </row>
    <row r="9527" spans="2:16" ht="14.25" customHeight="1" x14ac:dyDescent="0.4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c r="O9527" s="5">
        <f t="shared" si="296"/>
        <v>2021</v>
      </c>
      <c r="P9527" s="5" t="str">
        <f t="shared" si="297"/>
        <v>May</v>
      </c>
    </row>
    <row r="9528" spans="2:16" ht="14.25" customHeight="1" x14ac:dyDescent="0.4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c r="O9528" s="5">
        <f t="shared" si="296"/>
        <v>2021</v>
      </c>
      <c r="P9528" s="5" t="str">
        <f t="shared" si="297"/>
        <v>May</v>
      </c>
    </row>
    <row r="9529" spans="2:16" ht="14.25" customHeight="1" x14ac:dyDescent="0.4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c r="O9529" s="5">
        <f t="shared" si="296"/>
        <v>2021</v>
      </c>
      <c r="P9529" s="5" t="str">
        <f t="shared" si="297"/>
        <v>May</v>
      </c>
    </row>
    <row r="9530" spans="2:16" ht="14.25" customHeight="1" x14ac:dyDescent="0.4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c r="O9530" s="5">
        <f t="shared" si="296"/>
        <v>2021</v>
      </c>
      <c r="P9530" s="5" t="str">
        <f t="shared" si="297"/>
        <v>May</v>
      </c>
    </row>
    <row r="9531" spans="2:16" ht="14.25" customHeight="1" x14ac:dyDescent="0.4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c r="O9531" s="5">
        <f t="shared" si="296"/>
        <v>2021</v>
      </c>
      <c r="P9531" s="5" t="str">
        <f t="shared" si="297"/>
        <v>Jun</v>
      </c>
    </row>
    <row r="9532" spans="2:16" ht="14.25" customHeight="1" x14ac:dyDescent="0.4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c r="O9532" s="5">
        <f t="shared" si="296"/>
        <v>2021</v>
      </c>
      <c r="P9532" s="5" t="str">
        <f t="shared" si="297"/>
        <v>Jun</v>
      </c>
    </row>
    <row r="9533" spans="2:16" ht="14.25" customHeight="1" x14ac:dyDescent="0.4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c r="O9533" s="5">
        <f t="shared" si="296"/>
        <v>2021</v>
      </c>
      <c r="P9533" s="5" t="str">
        <f t="shared" si="297"/>
        <v>Jun</v>
      </c>
    </row>
    <row r="9534" spans="2:16" ht="14.25" customHeight="1" x14ac:dyDescent="0.4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c r="O9534" s="5">
        <f t="shared" si="296"/>
        <v>2021</v>
      </c>
      <c r="P9534" s="5" t="str">
        <f t="shared" si="297"/>
        <v>Jun</v>
      </c>
    </row>
    <row r="9535" spans="2:16" ht="14.25" customHeight="1" x14ac:dyDescent="0.4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c r="O9535" s="5">
        <f t="shared" si="296"/>
        <v>2021</v>
      </c>
      <c r="P9535" s="5" t="str">
        <f t="shared" si="297"/>
        <v>Jun</v>
      </c>
    </row>
    <row r="9536" spans="2:16" ht="14.25" customHeight="1" x14ac:dyDescent="0.4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c r="O9536" s="5">
        <f t="shared" si="296"/>
        <v>2021</v>
      </c>
      <c r="P9536" s="5" t="str">
        <f t="shared" si="297"/>
        <v>Jun</v>
      </c>
    </row>
    <row r="9537" spans="2:16" ht="14.25" customHeight="1" x14ac:dyDescent="0.4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c r="O9537" s="5">
        <f t="shared" si="296"/>
        <v>2021</v>
      </c>
      <c r="P9537" s="5" t="str">
        <f t="shared" si="297"/>
        <v>Jul</v>
      </c>
    </row>
    <row r="9538" spans="2:16" ht="14.25" customHeight="1" x14ac:dyDescent="0.4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c r="O9538" s="5">
        <f t="shared" si="296"/>
        <v>2021</v>
      </c>
      <c r="P9538" s="5" t="str">
        <f t="shared" si="297"/>
        <v>Jul</v>
      </c>
    </row>
    <row r="9539" spans="2:16" ht="14.25" customHeight="1" x14ac:dyDescent="0.4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c r="O9539" s="5">
        <f t="shared" si="296"/>
        <v>2021</v>
      </c>
      <c r="P9539" s="5" t="str">
        <f t="shared" si="297"/>
        <v>Jul</v>
      </c>
    </row>
    <row r="9540" spans="2:16" ht="14.25" customHeight="1" x14ac:dyDescent="0.4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c r="O9540" s="5">
        <f t="shared" si="296"/>
        <v>2021</v>
      </c>
      <c r="P9540" s="5" t="str">
        <f t="shared" si="297"/>
        <v>Jul</v>
      </c>
    </row>
    <row r="9541" spans="2:16" ht="14.25" customHeight="1" x14ac:dyDescent="0.4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c r="O9541" s="5">
        <f t="shared" si="296"/>
        <v>2021</v>
      </c>
      <c r="P9541" s="5" t="str">
        <f t="shared" si="297"/>
        <v>Jul</v>
      </c>
    </row>
    <row r="9542" spans="2:16" ht="14.25" customHeight="1" x14ac:dyDescent="0.4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c r="O9542" s="5">
        <f t="shared" si="296"/>
        <v>2021</v>
      </c>
      <c r="P9542" s="5" t="str">
        <f t="shared" si="297"/>
        <v>Jul</v>
      </c>
    </row>
    <row r="9543" spans="2:16" ht="14.25" customHeight="1" x14ac:dyDescent="0.4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c r="O9543" s="5">
        <f t="shared" ref="O9543:O9606" si="298">YEAR(D9543)</f>
        <v>2021</v>
      </c>
      <c r="P9543" s="5" t="str">
        <f t="shared" ref="P9543:P9606" si="299">TEXT(D9543, "mmm")</f>
        <v>Aug</v>
      </c>
    </row>
    <row r="9544" spans="2:16" ht="14.25" customHeight="1" x14ac:dyDescent="0.4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c r="O9544" s="5">
        <f t="shared" si="298"/>
        <v>2021</v>
      </c>
      <c r="P9544" s="5" t="str">
        <f t="shared" si="299"/>
        <v>Aug</v>
      </c>
    </row>
    <row r="9545" spans="2:16" ht="14.25" customHeight="1" x14ac:dyDescent="0.4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c r="O9545" s="5">
        <f t="shared" si="298"/>
        <v>2021</v>
      </c>
      <c r="P9545" s="5" t="str">
        <f t="shared" si="299"/>
        <v>Aug</v>
      </c>
    </row>
    <row r="9546" spans="2:16" ht="14.25" customHeight="1" x14ac:dyDescent="0.4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c r="O9546" s="5">
        <f t="shared" si="298"/>
        <v>2021</v>
      </c>
      <c r="P9546" s="5" t="str">
        <f t="shared" si="299"/>
        <v>Aug</v>
      </c>
    </row>
    <row r="9547" spans="2:16" ht="14.25" customHeight="1" x14ac:dyDescent="0.4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c r="O9547" s="5">
        <f t="shared" si="298"/>
        <v>2021</v>
      </c>
      <c r="P9547" s="5" t="str">
        <f t="shared" si="299"/>
        <v>Aug</v>
      </c>
    </row>
    <row r="9548" spans="2:16" ht="14.25" customHeight="1" x14ac:dyDescent="0.4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c r="O9548" s="5">
        <f t="shared" si="298"/>
        <v>2021</v>
      </c>
      <c r="P9548" s="5" t="str">
        <f t="shared" si="299"/>
        <v>Aug</v>
      </c>
    </row>
    <row r="9549" spans="2:16" ht="14.25" customHeight="1" x14ac:dyDescent="0.4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c r="O9549" s="5">
        <f t="shared" si="298"/>
        <v>2021</v>
      </c>
      <c r="P9549" s="5" t="str">
        <f t="shared" si="299"/>
        <v>Sep</v>
      </c>
    </row>
    <row r="9550" spans="2:16" ht="14.25" customHeight="1" x14ac:dyDescent="0.4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c r="O9550" s="5">
        <f t="shared" si="298"/>
        <v>2021</v>
      </c>
      <c r="P9550" s="5" t="str">
        <f t="shared" si="299"/>
        <v>Sep</v>
      </c>
    </row>
    <row r="9551" spans="2:16" ht="14.25" customHeight="1" x14ac:dyDescent="0.4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c r="O9551" s="5">
        <f t="shared" si="298"/>
        <v>2021</v>
      </c>
      <c r="P9551" s="5" t="str">
        <f t="shared" si="299"/>
        <v>Sep</v>
      </c>
    </row>
    <row r="9552" spans="2:16" ht="14.25" customHeight="1" x14ac:dyDescent="0.4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c r="O9552" s="5">
        <f t="shared" si="298"/>
        <v>2021</v>
      </c>
      <c r="P9552" s="5" t="str">
        <f t="shared" si="299"/>
        <v>Sep</v>
      </c>
    </row>
    <row r="9553" spans="2:16" ht="14.25" customHeight="1" x14ac:dyDescent="0.4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c r="O9553" s="5">
        <f t="shared" si="298"/>
        <v>2021</v>
      </c>
      <c r="P9553" s="5" t="str">
        <f t="shared" si="299"/>
        <v>Sep</v>
      </c>
    </row>
    <row r="9554" spans="2:16" ht="14.25" customHeight="1" x14ac:dyDescent="0.4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c r="O9554" s="5">
        <f t="shared" si="298"/>
        <v>2021</v>
      </c>
      <c r="P9554" s="5" t="str">
        <f t="shared" si="299"/>
        <v>Sep</v>
      </c>
    </row>
    <row r="9555" spans="2:16" ht="14.25" customHeight="1" x14ac:dyDescent="0.4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c r="O9555" s="5">
        <f t="shared" si="298"/>
        <v>2021</v>
      </c>
      <c r="P9555" s="5" t="str">
        <f t="shared" si="299"/>
        <v>Oct</v>
      </c>
    </row>
    <row r="9556" spans="2:16" ht="14.25" customHeight="1" x14ac:dyDescent="0.4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c r="O9556" s="5">
        <f t="shared" si="298"/>
        <v>2021</v>
      </c>
      <c r="P9556" s="5" t="str">
        <f t="shared" si="299"/>
        <v>Oct</v>
      </c>
    </row>
    <row r="9557" spans="2:16" ht="14.25" customHeight="1" x14ac:dyDescent="0.4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c r="O9557" s="5">
        <f t="shared" si="298"/>
        <v>2021</v>
      </c>
      <c r="P9557" s="5" t="str">
        <f t="shared" si="299"/>
        <v>Oct</v>
      </c>
    </row>
    <row r="9558" spans="2:16" ht="14.25" customHeight="1" x14ac:dyDescent="0.4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c r="O9558" s="5">
        <f t="shared" si="298"/>
        <v>2021</v>
      </c>
      <c r="P9558" s="5" t="str">
        <f t="shared" si="299"/>
        <v>Oct</v>
      </c>
    </row>
    <row r="9559" spans="2:16" ht="14.25" customHeight="1" x14ac:dyDescent="0.4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c r="O9559" s="5">
        <f t="shared" si="298"/>
        <v>2021</v>
      </c>
      <c r="P9559" s="5" t="str">
        <f t="shared" si="299"/>
        <v>Oct</v>
      </c>
    </row>
    <row r="9560" spans="2:16" ht="14.25" customHeight="1" x14ac:dyDescent="0.4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c r="O9560" s="5">
        <f t="shared" si="298"/>
        <v>2021</v>
      </c>
      <c r="P9560" s="5" t="str">
        <f t="shared" si="299"/>
        <v>Oct</v>
      </c>
    </row>
    <row r="9561" spans="2:16" ht="14.25" customHeight="1" x14ac:dyDescent="0.4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c r="O9561" s="5">
        <f t="shared" si="298"/>
        <v>2021</v>
      </c>
      <c r="P9561" s="5" t="str">
        <f t="shared" si="299"/>
        <v>Nov</v>
      </c>
    </row>
    <row r="9562" spans="2:16" ht="14.25" customHeight="1" x14ac:dyDescent="0.4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c r="O9562" s="5">
        <f t="shared" si="298"/>
        <v>2021</v>
      </c>
      <c r="P9562" s="5" t="str">
        <f t="shared" si="299"/>
        <v>Nov</v>
      </c>
    </row>
    <row r="9563" spans="2:16" ht="14.25" customHeight="1" x14ac:dyDescent="0.4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c r="O9563" s="5">
        <f t="shared" si="298"/>
        <v>2021</v>
      </c>
      <c r="P9563" s="5" t="str">
        <f t="shared" si="299"/>
        <v>Nov</v>
      </c>
    </row>
    <row r="9564" spans="2:16" ht="14.25" customHeight="1" x14ac:dyDescent="0.4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c r="O9564" s="5">
        <f t="shared" si="298"/>
        <v>2021</v>
      </c>
      <c r="P9564" s="5" t="str">
        <f t="shared" si="299"/>
        <v>Nov</v>
      </c>
    </row>
    <row r="9565" spans="2:16" ht="14.25" customHeight="1" x14ac:dyDescent="0.4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c r="O9565" s="5">
        <f t="shared" si="298"/>
        <v>2021</v>
      </c>
      <c r="P9565" s="5" t="str">
        <f t="shared" si="299"/>
        <v>Nov</v>
      </c>
    </row>
    <row r="9566" spans="2:16" ht="14.25" customHeight="1" x14ac:dyDescent="0.4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c r="O9566" s="5">
        <f t="shared" si="298"/>
        <v>2021</v>
      </c>
      <c r="P9566" s="5" t="str">
        <f t="shared" si="299"/>
        <v>Nov</v>
      </c>
    </row>
    <row r="9567" spans="2:16" ht="14.25" customHeight="1" x14ac:dyDescent="0.4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c r="O9567" s="5">
        <f t="shared" si="298"/>
        <v>2021</v>
      </c>
      <c r="P9567" s="5" t="str">
        <f t="shared" si="299"/>
        <v>Dec</v>
      </c>
    </row>
    <row r="9568" spans="2:16" ht="14.25" customHeight="1" x14ac:dyDescent="0.4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c r="O9568" s="5">
        <f t="shared" si="298"/>
        <v>2021</v>
      </c>
      <c r="P9568" s="5" t="str">
        <f t="shared" si="299"/>
        <v>Dec</v>
      </c>
    </row>
    <row r="9569" spans="2:16" ht="14.25" customHeight="1" x14ac:dyDescent="0.4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c r="O9569" s="5">
        <f t="shared" si="298"/>
        <v>2021</v>
      </c>
      <c r="P9569" s="5" t="str">
        <f t="shared" si="299"/>
        <v>Dec</v>
      </c>
    </row>
    <row r="9570" spans="2:16" ht="14.25" customHeight="1" x14ac:dyDescent="0.4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c r="O9570" s="5">
        <f t="shared" si="298"/>
        <v>2021</v>
      </c>
      <c r="P9570" s="5" t="str">
        <f t="shared" si="299"/>
        <v>Dec</v>
      </c>
    </row>
    <row r="9571" spans="2:16" ht="14.25" customHeight="1" x14ac:dyDescent="0.4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c r="O9571" s="5">
        <f t="shared" si="298"/>
        <v>2021</v>
      </c>
      <c r="P9571" s="5" t="str">
        <f t="shared" si="299"/>
        <v>Dec</v>
      </c>
    </row>
    <row r="9572" spans="2:16" ht="14.25" customHeight="1" x14ac:dyDescent="0.4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c r="O9572" s="5">
        <f t="shared" si="298"/>
        <v>2021</v>
      </c>
      <c r="P9572" s="5" t="str">
        <f t="shared" si="299"/>
        <v>Dec</v>
      </c>
    </row>
    <row r="9573" spans="2:16" ht="14.25" customHeight="1" x14ac:dyDescent="0.4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c r="O9573" s="5">
        <f t="shared" si="298"/>
        <v>2021</v>
      </c>
      <c r="P9573" s="5" t="str">
        <f t="shared" si="299"/>
        <v>Jan</v>
      </c>
    </row>
    <row r="9574" spans="2:16" ht="14.25" customHeight="1" x14ac:dyDescent="0.4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c r="O9574" s="5">
        <f t="shared" si="298"/>
        <v>2021</v>
      </c>
      <c r="P9574" s="5" t="str">
        <f t="shared" si="299"/>
        <v>Jan</v>
      </c>
    </row>
    <row r="9575" spans="2:16" ht="14.25" customHeight="1" x14ac:dyDescent="0.4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c r="O9575" s="5">
        <f t="shared" si="298"/>
        <v>2021</v>
      </c>
      <c r="P9575" s="5" t="str">
        <f t="shared" si="299"/>
        <v>Jan</v>
      </c>
    </row>
    <row r="9576" spans="2:16" ht="14.25" customHeight="1" x14ac:dyDescent="0.4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c r="O9576" s="5">
        <f t="shared" si="298"/>
        <v>2021</v>
      </c>
      <c r="P9576" s="5" t="str">
        <f t="shared" si="299"/>
        <v>Jan</v>
      </c>
    </row>
    <row r="9577" spans="2:16" ht="14.25" customHeight="1" x14ac:dyDescent="0.4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c r="O9577" s="5">
        <f t="shared" si="298"/>
        <v>2021</v>
      </c>
      <c r="P9577" s="5" t="str">
        <f t="shared" si="299"/>
        <v>Jan</v>
      </c>
    </row>
    <row r="9578" spans="2:16" ht="14.25" customHeight="1" x14ac:dyDescent="0.4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c r="O9578" s="5">
        <f t="shared" si="298"/>
        <v>2021</v>
      </c>
      <c r="P9578" s="5" t="str">
        <f t="shared" si="299"/>
        <v>Jan</v>
      </c>
    </row>
    <row r="9579" spans="2:16" ht="14.25" customHeight="1" x14ac:dyDescent="0.4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c r="O9579" s="5">
        <f t="shared" si="298"/>
        <v>2021</v>
      </c>
      <c r="P9579" s="5" t="str">
        <f t="shared" si="299"/>
        <v>Feb</v>
      </c>
    </row>
    <row r="9580" spans="2:16" ht="14.25" customHeight="1" x14ac:dyDescent="0.4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c r="O9580" s="5">
        <f t="shared" si="298"/>
        <v>2021</v>
      </c>
      <c r="P9580" s="5" t="str">
        <f t="shared" si="299"/>
        <v>Feb</v>
      </c>
    </row>
    <row r="9581" spans="2:16" ht="14.25" customHeight="1" x14ac:dyDescent="0.4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c r="O9581" s="5">
        <f t="shared" si="298"/>
        <v>2021</v>
      </c>
      <c r="P9581" s="5" t="str">
        <f t="shared" si="299"/>
        <v>Feb</v>
      </c>
    </row>
    <row r="9582" spans="2:16" ht="14.25" customHeight="1" x14ac:dyDescent="0.4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c r="O9582" s="5">
        <f t="shared" si="298"/>
        <v>2021</v>
      </c>
      <c r="P9582" s="5" t="str">
        <f t="shared" si="299"/>
        <v>Feb</v>
      </c>
    </row>
    <row r="9583" spans="2:16" ht="14.25" customHeight="1" x14ac:dyDescent="0.4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c r="O9583" s="5">
        <f t="shared" si="298"/>
        <v>2021</v>
      </c>
      <c r="P9583" s="5" t="str">
        <f t="shared" si="299"/>
        <v>Feb</v>
      </c>
    </row>
    <row r="9584" spans="2:16" ht="14.25" customHeight="1" x14ac:dyDescent="0.4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c r="O9584" s="5">
        <f t="shared" si="298"/>
        <v>2021</v>
      </c>
      <c r="P9584" s="5" t="str">
        <f t="shared" si="299"/>
        <v>Feb</v>
      </c>
    </row>
    <row r="9585" spans="2:16" ht="14.25" customHeight="1" x14ac:dyDescent="0.4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c r="O9585" s="5">
        <f t="shared" si="298"/>
        <v>2021</v>
      </c>
      <c r="P9585" s="5" t="str">
        <f t="shared" si="299"/>
        <v>Mar</v>
      </c>
    </row>
    <row r="9586" spans="2:16" ht="14.25" customHeight="1" x14ac:dyDescent="0.4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c r="O9586" s="5">
        <f t="shared" si="298"/>
        <v>2021</v>
      </c>
      <c r="P9586" s="5" t="str">
        <f t="shared" si="299"/>
        <v>Mar</v>
      </c>
    </row>
    <row r="9587" spans="2:16" ht="14.25" customHeight="1" x14ac:dyDescent="0.4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c r="O9587" s="5">
        <f t="shared" si="298"/>
        <v>2021</v>
      </c>
      <c r="P9587" s="5" t="str">
        <f t="shared" si="299"/>
        <v>Mar</v>
      </c>
    </row>
    <row r="9588" spans="2:16" ht="14.25" customHeight="1" x14ac:dyDescent="0.4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c r="O9588" s="5">
        <f t="shared" si="298"/>
        <v>2021</v>
      </c>
      <c r="P9588" s="5" t="str">
        <f t="shared" si="299"/>
        <v>Mar</v>
      </c>
    </row>
    <row r="9589" spans="2:16" ht="14.25" customHeight="1" x14ac:dyDescent="0.4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c r="O9589" s="5">
        <f t="shared" si="298"/>
        <v>2021</v>
      </c>
      <c r="P9589" s="5" t="str">
        <f t="shared" si="299"/>
        <v>Mar</v>
      </c>
    </row>
    <row r="9590" spans="2:16" ht="14.25" customHeight="1" x14ac:dyDescent="0.4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c r="O9590" s="5">
        <f t="shared" si="298"/>
        <v>2021</v>
      </c>
      <c r="P9590" s="5" t="str">
        <f t="shared" si="299"/>
        <v>Mar</v>
      </c>
    </row>
    <row r="9591" spans="2:16" ht="14.25" customHeight="1" x14ac:dyDescent="0.4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c r="O9591" s="5">
        <f t="shared" si="298"/>
        <v>2021</v>
      </c>
      <c r="P9591" s="5" t="str">
        <f t="shared" si="299"/>
        <v>Apr</v>
      </c>
    </row>
    <row r="9592" spans="2:16" ht="14.25" customHeight="1" x14ac:dyDescent="0.4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c r="O9592" s="5">
        <f t="shared" si="298"/>
        <v>2021</v>
      </c>
      <c r="P9592" s="5" t="str">
        <f t="shared" si="299"/>
        <v>Apr</v>
      </c>
    </row>
    <row r="9593" spans="2:16" ht="14.25" customHeight="1" x14ac:dyDescent="0.4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c r="O9593" s="5">
        <f t="shared" si="298"/>
        <v>2021</v>
      </c>
      <c r="P9593" s="5" t="str">
        <f t="shared" si="299"/>
        <v>Apr</v>
      </c>
    </row>
    <row r="9594" spans="2:16" ht="14.25" customHeight="1" x14ac:dyDescent="0.4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c r="O9594" s="5">
        <f t="shared" si="298"/>
        <v>2021</v>
      </c>
      <c r="P9594" s="5" t="str">
        <f t="shared" si="299"/>
        <v>Apr</v>
      </c>
    </row>
    <row r="9595" spans="2:16" ht="14.25" customHeight="1" x14ac:dyDescent="0.4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c r="O9595" s="5">
        <f t="shared" si="298"/>
        <v>2021</v>
      </c>
      <c r="P9595" s="5" t="str">
        <f t="shared" si="299"/>
        <v>Apr</v>
      </c>
    </row>
    <row r="9596" spans="2:16" ht="14.25" customHeight="1" x14ac:dyDescent="0.4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c r="O9596" s="5">
        <f t="shared" si="298"/>
        <v>2021</v>
      </c>
      <c r="P9596" s="5" t="str">
        <f t="shared" si="299"/>
        <v>Apr</v>
      </c>
    </row>
    <row r="9597" spans="2:16" ht="14.25" customHeight="1" x14ac:dyDescent="0.4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c r="O9597" s="5">
        <f t="shared" si="298"/>
        <v>2021</v>
      </c>
      <c r="P9597" s="5" t="str">
        <f t="shared" si="299"/>
        <v>May</v>
      </c>
    </row>
    <row r="9598" spans="2:16" ht="14.25" customHeight="1" x14ac:dyDescent="0.4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c r="O9598" s="5">
        <f t="shared" si="298"/>
        <v>2021</v>
      </c>
      <c r="P9598" s="5" t="str">
        <f t="shared" si="299"/>
        <v>May</v>
      </c>
    </row>
    <row r="9599" spans="2:16" ht="14.25" customHeight="1" x14ac:dyDescent="0.4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c r="O9599" s="5">
        <f t="shared" si="298"/>
        <v>2021</v>
      </c>
      <c r="P9599" s="5" t="str">
        <f t="shared" si="299"/>
        <v>May</v>
      </c>
    </row>
    <row r="9600" spans="2:16" ht="14.25" customHeight="1" x14ac:dyDescent="0.4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c r="O9600" s="5">
        <f t="shared" si="298"/>
        <v>2021</v>
      </c>
      <c r="P9600" s="5" t="str">
        <f t="shared" si="299"/>
        <v>May</v>
      </c>
    </row>
    <row r="9601" spans="2:16" ht="14.25" customHeight="1" x14ac:dyDescent="0.4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c r="O9601" s="5">
        <f t="shared" si="298"/>
        <v>2021</v>
      </c>
      <c r="P9601" s="5" t="str">
        <f t="shared" si="299"/>
        <v>May</v>
      </c>
    </row>
    <row r="9602" spans="2:16" ht="14.25" customHeight="1" x14ac:dyDescent="0.4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c r="O9602" s="5">
        <f t="shared" si="298"/>
        <v>2021</v>
      </c>
      <c r="P9602" s="5" t="str">
        <f t="shared" si="299"/>
        <v>May</v>
      </c>
    </row>
    <row r="9603" spans="2:16" ht="14.25" customHeight="1" x14ac:dyDescent="0.4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c r="O9603" s="5">
        <f t="shared" si="298"/>
        <v>2021</v>
      </c>
      <c r="P9603" s="5" t="str">
        <f t="shared" si="299"/>
        <v>Jun</v>
      </c>
    </row>
    <row r="9604" spans="2:16" ht="14.25" customHeight="1" x14ac:dyDescent="0.4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c r="O9604" s="5">
        <f t="shared" si="298"/>
        <v>2021</v>
      </c>
      <c r="P9604" s="5" t="str">
        <f t="shared" si="299"/>
        <v>Jun</v>
      </c>
    </row>
    <row r="9605" spans="2:16" ht="14.25" customHeight="1" x14ac:dyDescent="0.4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c r="O9605" s="5">
        <f t="shared" si="298"/>
        <v>2021</v>
      </c>
      <c r="P9605" s="5" t="str">
        <f t="shared" si="299"/>
        <v>Jun</v>
      </c>
    </row>
    <row r="9606" spans="2:16" ht="14.25" customHeight="1" x14ac:dyDescent="0.4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c r="O9606" s="5">
        <f t="shared" si="298"/>
        <v>2021</v>
      </c>
      <c r="P9606" s="5" t="str">
        <f t="shared" si="299"/>
        <v>Jun</v>
      </c>
    </row>
    <row r="9607" spans="2:16" ht="14.25" customHeight="1" x14ac:dyDescent="0.4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c r="O9607" s="5">
        <f t="shared" ref="O9607:O9653" si="300">YEAR(D9607)</f>
        <v>2021</v>
      </c>
      <c r="P9607" s="5" t="str">
        <f t="shared" ref="P9607:P9653" si="301">TEXT(D9607, "mmm")</f>
        <v>Jun</v>
      </c>
    </row>
    <row r="9608" spans="2:16" ht="14.25" customHeight="1" x14ac:dyDescent="0.4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c r="O9608" s="5">
        <f t="shared" si="300"/>
        <v>2021</v>
      </c>
      <c r="P9608" s="5" t="str">
        <f t="shared" si="301"/>
        <v>Jun</v>
      </c>
    </row>
    <row r="9609" spans="2:16" ht="14.25" customHeight="1" x14ac:dyDescent="0.4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c r="O9609" s="5">
        <f t="shared" si="300"/>
        <v>2021</v>
      </c>
      <c r="P9609" s="5" t="str">
        <f t="shared" si="301"/>
        <v>Jul</v>
      </c>
    </row>
    <row r="9610" spans="2:16" ht="14.25" customHeight="1" x14ac:dyDescent="0.4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c r="O9610" s="5">
        <f t="shared" si="300"/>
        <v>2021</v>
      </c>
      <c r="P9610" s="5" t="str">
        <f t="shared" si="301"/>
        <v>Jul</v>
      </c>
    </row>
    <row r="9611" spans="2:16" ht="14.25" customHeight="1" x14ac:dyDescent="0.4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c r="O9611" s="5">
        <f t="shared" si="300"/>
        <v>2021</v>
      </c>
      <c r="P9611" s="5" t="str">
        <f t="shared" si="301"/>
        <v>Jul</v>
      </c>
    </row>
    <row r="9612" spans="2:16" ht="14.25" customHeight="1" x14ac:dyDescent="0.4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c r="O9612" s="5">
        <f t="shared" si="300"/>
        <v>2021</v>
      </c>
      <c r="P9612" s="5" t="str">
        <f t="shared" si="301"/>
        <v>Jul</v>
      </c>
    </row>
    <row r="9613" spans="2:16" ht="14.25" customHeight="1" x14ac:dyDescent="0.4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c r="O9613" s="5">
        <f t="shared" si="300"/>
        <v>2021</v>
      </c>
      <c r="P9613" s="5" t="str">
        <f t="shared" si="301"/>
        <v>Jul</v>
      </c>
    </row>
    <row r="9614" spans="2:16" ht="14.25" customHeight="1" x14ac:dyDescent="0.4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c r="O9614" s="5">
        <f t="shared" si="300"/>
        <v>2021</v>
      </c>
      <c r="P9614" s="5" t="str">
        <f t="shared" si="301"/>
        <v>Jul</v>
      </c>
    </row>
    <row r="9615" spans="2:16" ht="14.25" customHeight="1" x14ac:dyDescent="0.4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c r="O9615" s="5">
        <f t="shared" si="300"/>
        <v>2021</v>
      </c>
      <c r="P9615" s="5" t="str">
        <f t="shared" si="301"/>
        <v>Aug</v>
      </c>
    </row>
    <row r="9616" spans="2:16" ht="14.25" customHeight="1" x14ac:dyDescent="0.4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c r="O9616" s="5">
        <f t="shared" si="300"/>
        <v>2021</v>
      </c>
      <c r="P9616" s="5" t="str">
        <f t="shared" si="301"/>
        <v>Aug</v>
      </c>
    </row>
    <row r="9617" spans="2:16" ht="14.25" customHeight="1" x14ac:dyDescent="0.4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c r="O9617" s="5">
        <f t="shared" si="300"/>
        <v>2021</v>
      </c>
      <c r="P9617" s="5" t="str">
        <f t="shared" si="301"/>
        <v>Aug</v>
      </c>
    </row>
    <row r="9618" spans="2:16" ht="14.25" customHeight="1" x14ac:dyDescent="0.4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c r="O9618" s="5">
        <f t="shared" si="300"/>
        <v>2021</v>
      </c>
      <c r="P9618" s="5" t="str">
        <f t="shared" si="301"/>
        <v>Aug</v>
      </c>
    </row>
    <row r="9619" spans="2:16" ht="14.25" customHeight="1" x14ac:dyDescent="0.4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c r="O9619" s="5">
        <f t="shared" si="300"/>
        <v>2021</v>
      </c>
      <c r="P9619" s="5" t="str">
        <f t="shared" si="301"/>
        <v>Aug</v>
      </c>
    </row>
    <row r="9620" spans="2:16" ht="14.25" customHeight="1" x14ac:dyDescent="0.4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c r="O9620" s="5">
        <f t="shared" si="300"/>
        <v>2021</v>
      </c>
      <c r="P9620" s="5" t="str">
        <f t="shared" si="301"/>
        <v>Aug</v>
      </c>
    </row>
    <row r="9621" spans="2:16" ht="14.25" customHeight="1" x14ac:dyDescent="0.4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c r="O9621" s="5">
        <f t="shared" si="300"/>
        <v>2021</v>
      </c>
      <c r="P9621" s="5" t="str">
        <f t="shared" si="301"/>
        <v>Sep</v>
      </c>
    </row>
    <row r="9622" spans="2:16" ht="14.25" customHeight="1" x14ac:dyDescent="0.4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c r="O9622" s="5">
        <f t="shared" si="300"/>
        <v>2021</v>
      </c>
      <c r="P9622" s="5" t="str">
        <f t="shared" si="301"/>
        <v>Sep</v>
      </c>
    </row>
    <row r="9623" spans="2:16" ht="14.25" customHeight="1" x14ac:dyDescent="0.4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c r="O9623" s="5">
        <f t="shared" si="300"/>
        <v>2021</v>
      </c>
      <c r="P9623" s="5" t="str">
        <f t="shared" si="301"/>
        <v>Sep</v>
      </c>
    </row>
    <row r="9624" spans="2:16" ht="14.25" customHeight="1" x14ac:dyDescent="0.4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c r="O9624" s="5">
        <f t="shared" si="300"/>
        <v>2021</v>
      </c>
      <c r="P9624" s="5" t="str">
        <f t="shared" si="301"/>
        <v>Sep</v>
      </c>
    </row>
    <row r="9625" spans="2:16" ht="14.25" customHeight="1" x14ac:dyDescent="0.4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c r="O9625" s="5">
        <f t="shared" si="300"/>
        <v>2021</v>
      </c>
      <c r="P9625" s="5" t="str">
        <f t="shared" si="301"/>
        <v>Sep</v>
      </c>
    </row>
    <row r="9626" spans="2:16" ht="14.25" customHeight="1" x14ac:dyDescent="0.4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c r="O9626" s="5">
        <f t="shared" si="300"/>
        <v>2021</v>
      </c>
      <c r="P9626" s="5" t="str">
        <f t="shared" si="301"/>
        <v>Sep</v>
      </c>
    </row>
    <row r="9627" spans="2:16" ht="14.25" customHeight="1" x14ac:dyDescent="0.4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c r="O9627" s="5">
        <f t="shared" si="300"/>
        <v>2021</v>
      </c>
      <c r="P9627" s="5" t="str">
        <f t="shared" si="301"/>
        <v>Oct</v>
      </c>
    </row>
    <row r="9628" spans="2:16" ht="14.25" customHeight="1" x14ac:dyDescent="0.4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c r="O9628" s="5">
        <f t="shared" si="300"/>
        <v>2021</v>
      </c>
      <c r="P9628" s="5" t="str">
        <f t="shared" si="301"/>
        <v>Oct</v>
      </c>
    </row>
    <row r="9629" spans="2:16" ht="14.25" customHeight="1" x14ac:dyDescent="0.4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c r="O9629" s="5">
        <f t="shared" si="300"/>
        <v>2021</v>
      </c>
      <c r="P9629" s="5" t="str">
        <f t="shared" si="301"/>
        <v>Oct</v>
      </c>
    </row>
    <row r="9630" spans="2:16" ht="14.25" customHeight="1" x14ac:dyDescent="0.4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c r="O9630" s="5">
        <f t="shared" si="300"/>
        <v>2021</v>
      </c>
      <c r="P9630" s="5" t="str">
        <f t="shared" si="301"/>
        <v>Oct</v>
      </c>
    </row>
    <row r="9631" spans="2:16" ht="14.25" customHeight="1" x14ac:dyDescent="0.4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c r="O9631" s="5">
        <f t="shared" si="300"/>
        <v>2021</v>
      </c>
      <c r="P9631" s="5" t="str">
        <f t="shared" si="301"/>
        <v>Oct</v>
      </c>
    </row>
    <row r="9632" spans="2:16" ht="14.25" customHeight="1" x14ac:dyDescent="0.4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c r="O9632" s="5">
        <f t="shared" si="300"/>
        <v>2021</v>
      </c>
      <c r="P9632" s="5" t="str">
        <f t="shared" si="301"/>
        <v>Oct</v>
      </c>
    </row>
    <row r="9633" spans="2:16" ht="14.25" customHeight="1" x14ac:dyDescent="0.4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c r="O9633" s="5">
        <f t="shared" si="300"/>
        <v>2021</v>
      </c>
      <c r="P9633" s="5" t="str">
        <f t="shared" si="301"/>
        <v>Nov</v>
      </c>
    </row>
    <row r="9634" spans="2:16" ht="14.25" customHeight="1" x14ac:dyDescent="0.4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c r="O9634" s="5">
        <f t="shared" si="300"/>
        <v>2021</v>
      </c>
      <c r="P9634" s="5" t="str">
        <f t="shared" si="301"/>
        <v>Nov</v>
      </c>
    </row>
    <row r="9635" spans="2:16" ht="14.25" customHeight="1" x14ac:dyDescent="0.4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c r="O9635" s="5">
        <f t="shared" si="300"/>
        <v>2021</v>
      </c>
      <c r="P9635" s="5" t="str">
        <f t="shared" si="301"/>
        <v>Nov</v>
      </c>
    </row>
    <row r="9636" spans="2:16" ht="14.25" customHeight="1" x14ac:dyDescent="0.4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c r="O9636" s="5">
        <f t="shared" si="300"/>
        <v>2021</v>
      </c>
      <c r="P9636" s="5" t="str">
        <f t="shared" si="301"/>
        <v>Nov</v>
      </c>
    </row>
    <row r="9637" spans="2:16" ht="14.25" customHeight="1" x14ac:dyDescent="0.4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c r="O9637" s="5">
        <f t="shared" si="300"/>
        <v>2021</v>
      </c>
      <c r="P9637" s="5" t="str">
        <f t="shared" si="301"/>
        <v>Nov</v>
      </c>
    </row>
    <row r="9638" spans="2:16" ht="14.25" customHeight="1" x14ac:dyDescent="0.4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c r="O9638" s="5">
        <f t="shared" si="300"/>
        <v>2021</v>
      </c>
      <c r="P9638" s="5" t="str">
        <f t="shared" si="301"/>
        <v>Nov</v>
      </c>
    </row>
    <row r="9639" spans="2:16" ht="14.25" customHeight="1" x14ac:dyDescent="0.4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c r="O9639" s="5">
        <f t="shared" si="300"/>
        <v>2021</v>
      </c>
      <c r="P9639" s="5" t="str">
        <f t="shared" si="301"/>
        <v>Dec</v>
      </c>
    </row>
    <row r="9640" spans="2:16" ht="14.25" customHeight="1" x14ac:dyDescent="0.4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c r="O9640" s="5">
        <f t="shared" si="300"/>
        <v>2021</v>
      </c>
      <c r="P9640" s="5" t="str">
        <f t="shared" si="301"/>
        <v>Dec</v>
      </c>
    </row>
    <row r="9641" spans="2:16" ht="14.25" customHeight="1" x14ac:dyDescent="0.4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c r="O9641" s="5">
        <f t="shared" si="300"/>
        <v>2021</v>
      </c>
      <c r="P9641" s="5" t="str">
        <f t="shared" si="301"/>
        <v>Dec</v>
      </c>
    </row>
    <row r="9642" spans="2:16" ht="14.25" customHeight="1" x14ac:dyDescent="0.4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c r="O9642" s="5">
        <f t="shared" si="300"/>
        <v>2021</v>
      </c>
      <c r="P9642" s="5" t="str">
        <f t="shared" si="301"/>
        <v>Dec</v>
      </c>
    </row>
    <row r="9643" spans="2:16" ht="14.25" customHeight="1" x14ac:dyDescent="0.4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c r="O9643" s="5">
        <f t="shared" si="300"/>
        <v>2021</v>
      </c>
      <c r="P9643" s="5" t="str">
        <f t="shared" si="301"/>
        <v>Dec</v>
      </c>
    </row>
    <row r="9644" spans="2:16" ht="14.25" customHeight="1" x14ac:dyDescent="0.4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c r="O9644" s="5">
        <f t="shared" si="300"/>
        <v>2021</v>
      </c>
      <c r="P9644" s="5" t="str">
        <f t="shared" si="301"/>
        <v>Dec</v>
      </c>
    </row>
    <row r="9645" spans="2:16" ht="14.25" customHeight="1" x14ac:dyDescent="0.4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c r="O9645" s="5">
        <f t="shared" si="300"/>
        <v>2021</v>
      </c>
      <c r="P9645" s="5" t="str">
        <f t="shared" si="301"/>
        <v>Jan</v>
      </c>
    </row>
    <row r="9646" spans="2:16" ht="14.25" customHeight="1" x14ac:dyDescent="0.4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c r="O9646" s="5">
        <f t="shared" si="300"/>
        <v>2021</v>
      </c>
      <c r="P9646" s="5" t="str">
        <f t="shared" si="301"/>
        <v>Jan</v>
      </c>
    </row>
    <row r="9647" spans="2:16" ht="14.25" customHeight="1" x14ac:dyDescent="0.4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c r="O9647" s="5">
        <f t="shared" si="300"/>
        <v>2021</v>
      </c>
      <c r="P9647" s="5" t="str">
        <f t="shared" si="301"/>
        <v>Jan</v>
      </c>
    </row>
    <row r="9648" spans="2:16" ht="14.25" customHeight="1" x14ac:dyDescent="0.4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c r="O9648" s="5">
        <f t="shared" si="300"/>
        <v>2021</v>
      </c>
      <c r="P9648" s="5" t="str">
        <f t="shared" si="301"/>
        <v>Jan</v>
      </c>
    </row>
    <row r="9649" spans="2:16" ht="14.25" customHeight="1" x14ac:dyDescent="0.4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c r="O9649" s="5">
        <f t="shared" si="300"/>
        <v>2021</v>
      </c>
      <c r="P9649" s="5" t="str">
        <f t="shared" si="301"/>
        <v>Jan</v>
      </c>
    </row>
    <row r="9650" spans="2:16" ht="14.25" customHeight="1" x14ac:dyDescent="0.4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c r="O9650" s="5">
        <f t="shared" si="300"/>
        <v>2021</v>
      </c>
      <c r="P9650" s="5" t="str">
        <f t="shared" si="301"/>
        <v>Jan</v>
      </c>
    </row>
    <row r="9651" spans="2:16" ht="14.25" customHeight="1" x14ac:dyDescent="0.4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c r="O9651" s="5">
        <f t="shared" si="300"/>
        <v>2021</v>
      </c>
      <c r="P9651" s="5" t="str">
        <f t="shared" si="301"/>
        <v>Feb</v>
      </c>
    </row>
    <row r="9652" spans="2:16" ht="14.25" customHeight="1" x14ac:dyDescent="0.4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c r="O9652" s="5">
        <f t="shared" si="300"/>
        <v>2021</v>
      </c>
      <c r="P9652" s="5" t="str">
        <f t="shared" si="301"/>
        <v>Feb</v>
      </c>
    </row>
    <row r="9653" spans="2:16" ht="14.25" customHeight="1" x14ac:dyDescent="0.4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c r="O9653" s="5">
        <f t="shared" si="300"/>
        <v>2021</v>
      </c>
      <c r="P9653" s="5" t="str">
        <f t="shared" si="301"/>
        <v>Feb</v>
      </c>
    </row>
  </sheetData>
  <autoFilter ref="B5:N5" xr:uid="{1DBC5DC4-2E06-4B03-9ABB-4B1E7A93962B}"/>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BF555-B88D-4B5F-B811-F9BE5241759D}">
  <dimension ref="A3:T182"/>
  <sheetViews>
    <sheetView workbookViewId="0">
      <selection activeCell="I16" sqref="I16"/>
    </sheetView>
  </sheetViews>
  <sheetFormatPr defaultRowHeight="14.25" x14ac:dyDescent="0.45"/>
  <cols>
    <col min="1" max="1" width="12.3984375" bestFit="1" customWidth="1"/>
    <col min="2" max="2" width="14.73046875" style="1" bestFit="1" customWidth="1"/>
    <col min="3" max="3" width="7.86328125" style="1" bestFit="1" customWidth="1"/>
    <col min="4" max="4" width="13.6640625" style="17" bestFit="1" customWidth="1"/>
    <col min="5" max="5" width="9.06640625" style="1"/>
    <col min="6" max="6" width="8.9296875" style="1" bestFit="1" customWidth="1"/>
    <col min="7" max="7" width="13.6640625" style="17" bestFit="1" customWidth="1"/>
    <col min="8" max="8" width="15.6640625" style="1" customWidth="1"/>
    <col min="9" max="9" width="10.86328125" bestFit="1" customWidth="1"/>
    <col min="10" max="10" width="13.6640625" style="17" bestFit="1" customWidth="1"/>
    <col min="11" max="11" width="15.6640625" style="1" customWidth="1"/>
    <col min="12" max="12" width="8.59765625" bestFit="1" customWidth="1"/>
    <col min="13" max="13" width="13.6640625" style="17" bestFit="1" customWidth="1"/>
    <col min="15" max="15" width="13.33203125" bestFit="1" customWidth="1"/>
    <col min="16" max="16" width="13.6640625" style="17" bestFit="1" customWidth="1"/>
    <col min="17" max="17" width="15.6640625" style="1" customWidth="1"/>
    <col min="18" max="18" width="22.796875" bestFit="1" customWidth="1"/>
    <col min="19" max="19" width="13.6640625" style="17" bestFit="1" customWidth="1"/>
    <col min="20" max="20" width="15.6640625" style="1" customWidth="1"/>
    <col min="21" max="21" width="12.3984375" bestFit="1" customWidth="1"/>
    <col min="22" max="22" width="14.73046875" bestFit="1" customWidth="1"/>
    <col min="23" max="33" width="10.86328125" bestFit="1" customWidth="1"/>
    <col min="34" max="34" width="11.86328125" bestFit="1" customWidth="1"/>
    <col min="35" max="36" width="9.86328125" bestFit="1" customWidth="1"/>
    <col min="37" max="37" width="10.86328125" bestFit="1" customWidth="1"/>
    <col min="38" max="38" width="11.86328125" bestFit="1" customWidth="1"/>
    <col min="39" max="41" width="10.86328125" bestFit="1" customWidth="1"/>
    <col min="42" max="42" width="11.86328125" bestFit="1" customWidth="1"/>
    <col min="43" max="45" width="10.86328125" bestFit="1" customWidth="1"/>
    <col min="46" max="46" width="11.86328125" bestFit="1" customWidth="1"/>
    <col min="47" max="49" width="10.86328125" bestFit="1" customWidth="1"/>
    <col min="50" max="50" width="11.86328125" bestFit="1" customWidth="1"/>
    <col min="51" max="53" width="10.86328125" bestFit="1" customWidth="1"/>
    <col min="54" max="56" width="11.86328125" bestFit="1" customWidth="1"/>
    <col min="57" max="57" width="8.3984375" bestFit="1" customWidth="1"/>
    <col min="58" max="59" width="9.86328125" bestFit="1" customWidth="1"/>
    <col min="60" max="61" width="8.3984375" bestFit="1" customWidth="1"/>
    <col min="62" max="80" width="9.33203125" bestFit="1" customWidth="1"/>
    <col min="81" max="82" width="8.3984375" bestFit="1" customWidth="1"/>
    <col min="83" max="84" width="9.86328125" bestFit="1" customWidth="1"/>
    <col min="85" max="88" width="8.3984375" bestFit="1" customWidth="1"/>
    <col min="89" max="90" width="9.86328125" bestFit="1" customWidth="1"/>
    <col min="91" max="111" width="9.33203125" bestFit="1" customWidth="1"/>
    <col min="112" max="120" width="8.3984375" bestFit="1" customWidth="1"/>
    <col min="121" max="129" width="9.33203125" bestFit="1" customWidth="1"/>
    <col min="130" max="131" width="9.86328125" bestFit="1" customWidth="1"/>
    <col min="132" max="134" width="9.33203125" bestFit="1" customWidth="1"/>
    <col min="135" max="138" width="9.86328125" bestFit="1" customWidth="1"/>
    <col min="139" max="141" width="9.33203125" bestFit="1" customWidth="1"/>
    <col min="142" max="142" width="8.3984375" bestFit="1" customWidth="1"/>
    <col min="143" max="144" width="9.86328125" bestFit="1" customWidth="1"/>
    <col min="145" max="150" width="8.3984375" bestFit="1" customWidth="1"/>
    <col min="151" max="164" width="9.33203125" bestFit="1" customWidth="1"/>
    <col min="165" max="165" width="9.86328125" bestFit="1" customWidth="1"/>
    <col min="166" max="172" width="9.33203125" bestFit="1" customWidth="1"/>
    <col min="173" max="181" width="8.3984375" bestFit="1" customWidth="1"/>
    <col min="182" max="202" width="9.33203125" bestFit="1" customWidth="1"/>
    <col min="203" max="211" width="8.3984375" bestFit="1" customWidth="1"/>
    <col min="212" max="219" width="9.33203125" bestFit="1" customWidth="1"/>
    <col min="220" max="220" width="9.86328125" bestFit="1" customWidth="1"/>
    <col min="221" max="233" width="9.33203125" bestFit="1" customWidth="1"/>
    <col min="234" max="234" width="9.86328125" bestFit="1" customWidth="1"/>
    <col min="235" max="242" width="8.3984375" bestFit="1" customWidth="1"/>
    <col min="243" max="264" width="9.33203125" bestFit="1" customWidth="1"/>
    <col min="265" max="273" width="8.3984375" bestFit="1" customWidth="1"/>
    <col min="274" max="275" width="9.86328125" bestFit="1" customWidth="1"/>
    <col min="276" max="279" width="9.33203125" bestFit="1" customWidth="1"/>
    <col min="280" max="280" width="9.86328125" bestFit="1" customWidth="1"/>
    <col min="281" max="303" width="9.33203125" bestFit="1" customWidth="1"/>
    <col min="304" max="319" width="10.33203125" bestFit="1" customWidth="1"/>
    <col min="320" max="328" width="9.33203125" bestFit="1" customWidth="1"/>
    <col min="329" max="349" width="10.33203125" bestFit="1" customWidth="1"/>
    <col min="350" max="358" width="9.33203125" bestFit="1" customWidth="1"/>
    <col min="359" max="380" width="10.33203125" bestFit="1" customWidth="1"/>
    <col min="381" max="382" width="8.3984375" bestFit="1" customWidth="1"/>
    <col min="383" max="383" width="9.86328125" bestFit="1" customWidth="1"/>
    <col min="384" max="384" width="8.3984375" bestFit="1" customWidth="1"/>
    <col min="385" max="387" width="9.86328125" bestFit="1" customWidth="1"/>
    <col min="388" max="388" width="8.3984375" bestFit="1" customWidth="1"/>
    <col min="389" max="394" width="9.86328125" bestFit="1" customWidth="1"/>
    <col min="395" max="395" width="9.33203125" bestFit="1" customWidth="1"/>
    <col min="396" max="404" width="9.86328125" bestFit="1" customWidth="1"/>
    <col min="405" max="405" width="9.33203125" bestFit="1" customWidth="1"/>
    <col min="406" max="406" width="9.86328125" bestFit="1" customWidth="1"/>
    <col min="407" max="411" width="9.33203125" bestFit="1" customWidth="1"/>
    <col min="412" max="413" width="8.3984375" bestFit="1" customWidth="1"/>
    <col min="414" max="426" width="9.86328125" bestFit="1" customWidth="1"/>
    <col min="427" max="427" width="9.33203125" bestFit="1" customWidth="1"/>
    <col min="428" max="430" width="9.86328125" bestFit="1" customWidth="1"/>
    <col min="431" max="431" width="9.33203125" bestFit="1" customWidth="1"/>
    <col min="432" max="433" width="9.86328125" bestFit="1" customWidth="1"/>
    <col min="434" max="434" width="9.33203125" bestFit="1" customWidth="1"/>
    <col min="435" max="435" width="9.86328125" bestFit="1" customWidth="1"/>
    <col min="436" max="436" width="9.33203125" bestFit="1" customWidth="1"/>
    <col min="437" max="437" width="9.86328125" bestFit="1" customWidth="1"/>
    <col min="438" max="439" width="9.33203125" bestFit="1" customWidth="1"/>
    <col min="440" max="440" width="8.3984375" bestFit="1" customWidth="1"/>
    <col min="441" max="441" width="9.86328125" bestFit="1" customWidth="1"/>
    <col min="442" max="443" width="8.3984375" bestFit="1" customWidth="1"/>
    <col min="444" max="445" width="9.86328125" bestFit="1" customWidth="1"/>
    <col min="446" max="446" width="8.3984375" bestFit="1" customWidth="1"/>
    <col min="447" max="452" width="9.86328125" bestFit="1" customWidth="1"/>
    <col min="453" max="453" width="9.33203125" bestFit="1" customWidth="1"/>
    <col min="454" max="456" width="9.86328125" bestFit="1" customWidth="1"/>
    <col min="457" max="457" width="9.33203125" bestFit="1" customWidth="1"/>
    <col min="458" max="462" width="9.86328125" bestFit="1" customWidth="1"/>
    <col min="463" max="463" width="9.33203125" bestFit="1" customWidth="1"/>
    <col min="464" max="464" width="9.86328125" bestFit="1" customWidth="1"/>
    <col min="465" max="470" width="9.33203125" bestFit="1" customWidth="1"/>
    <col min="471" max="471" width="8.33203125" bestFit="1" customWidth="1"/>
    <col min="472" max="472" width="8.3984375" bestFit="1" customWidth="1"/>
    <col min="473" max="473" width="9.86328125" bestFit="1" customWidth="1"/>
    <col min="474" max="475" width="8.3984375" bestFit="1" customWidth="1"/>
    <col min="476" max="477" width="9.86328125" bestFit="1" customWidth="1"/>
    <col min="478" max="478" width="8.3984375" bestFit="1" customWidth="1"/>
    <col min="479" max="484" width="9.86328125" bestFit="1" customWidth="1"/>
    <col min="485" max="485" width="9.33203125" bestFit="1" customWidth="1"/>
    <col min="486" max="488" width="9.86328125" bestFit="1" customWidth="1"/>
    <col min="489" max="489" width="9.33203125" bestFit="1" customWidth="1"/>
    <col min="490" max="494" width="9.86328125" bestFit="1" customWidth="1"/>
    <col min="495" max="495" width="9.33203125" bestFit="1" customWidth="1"/>
    <col min="496" max="496" width="9.86328125" bestFit="1" customWidth="1"/>
    <col min="497" max="500" width="9.33203125" bestFit="1" customWidth="1"/>
    <col min="501" max="501" width="8.3984375" bestFit="1" customWidth="1"/>
    <col min="502" max="520" width="9.86328125" bestFit="1" customWidth="1"/>
    <col min="521" max="522" width="9.33203125" bestFit="1" customWidth="1"/>
    <col min="523" max="525" width="9.86328125" bestFit="1" customWidth="1"/>
    <col min="526" max="526" width="9.33203125" bestFit="1" customWidth="1"/>
    <col min="527" max="527" width="9.86328125" bestFit="1" customWidth="1"/>
    <col min="528" max="531" width="9.33203125" bestFit="1" customWidth="1"/>
    <col min="532" max="534" width="8.3984375" bestFit="1" customWidth="1"/>
    <col min="535" max="536" width="9.86328125" bestFit="1" customWidth="1"/>
    <col min="537" max="537" width="8.3984375" bestFit="1" customWidth="1"/>
    <col min="538" max="539" width="9.86328125" bestFit="1" customWidth="1"/>
    <col min="540" max="540" width="8.3984375" bestFit="1" customWidth="1"/>
    <col min="541" max="546" width="9.86328125" bestFit="1" customWidth="1"/>
    <col min="547" max="547" width="9.33203125" bestFit="1" customWidth="1"/>
    <col min="548" max="548" width="10.86328125" bestFit="1" customWidth="1"/>
    <col min="549" max="550" width="9.86328125" bestFit="1" customWidth="1"/>
    <col min="551" max="551" width="9.33203125" bestFit="1" customWidth="1"/>
    <col min="552" max="555" width="9.86328125" bestFit="1" customWidth="1"/>
    <col min="556" max="556" width="9.33203125" bestFit="1" customWidth="1"/>
    <col min="557" max="557" width="9.86328125" bestFit="1" customWidth="1"/>
    <col min="558" max="561" width="9.33203125" bestFit="1" customWidth="1"/>
    <col min="562" max="562" width="8.3984375" bestFit="1" customWidth="1"/>
    <col min="563" max="564" width="9.86328125" bestFit="1" customWidth="1"/>
    <col min="565" max="565" width="8.3984375" bestFit="1" customWidth="1"/>
    <col min="566" max="567" width="9.86328125" bestFit="1" customWidth="1"/>
    <col min="568" max="568" width="8.3984375" bestFit="1" customWidth="1"/>
    <col min="569" max="574" width="9.86328125" bestFit="1" customWidth="1"/>
    <col min="575" max="575" width="9.33203125" bestFit="1" customWidth="1"/>
    <col min="576" max="576" width="9.86328125" bestFit="1" customWidth="1"/>
    <col min="577" max="577" width="10.86328125" bestFit="1" customWidth="1"/>
    <col min="578" max="578" width="9.86328125" bestFit="1" customWidth="1"/>
    <col min="579" max="579" width="9.33203125" bestFit="1" customWidth="1"/>
    <col min="580" max="584" width="9.86328125" bestFit="1" customWidth="1"/>
    <col min="585" max="585" width="9.33203125" bestFit="1" customWidth="1"/>
    <col min="586" max="586" width="9.86328125" bestFit="1" customWidth="1"/>
    <col min="587" max="592" width="9.33203125" bestFit="1" customWidth="1"/>
    <col min="593" max="594" width="8.3984375" bestFit="1" customWidth="1"/>
    <col min="595" max="596" width="9.86328125" bestFit="1" customWidth="1"/>
    <col min="597" max="597" width="8.3984375" bestFit="1" customWidth="1"/>
    <col min="598" max="606" width="9.86328125" bestFit="1" customWidth="1"/>
    <col min="607" max="607" width="9.33203125" bestFit="1" customWidth="1"/>
    <col min="608" max="610" width="9.86328125" bestFit="1" customWidth="1"/>
    <col min="611" max="611" width="9.33203125" bestFit="1" customWidth="1"/>
    <col min="612" max="616" width="9.86328125" bestFit="1" customWidth="1"/>
    <col min="617" max="617" width="9.33203125" bestFit="1" customWidth="1"/>
    <col min="618" max="618" width="9.86328125" bestFit="1" customWidth="1"/>
    <col min="619" max="623" width="9.33203125" bestFit="1" customWidth="1"/>
    <col min="624" max="624" width="8.3984375" bestFit="1" customWidth="1"/>
    <col min="625" max="626" width="9.86328125" bestFit="1" customWidth="1"/>
    <col min="627" max="627" width="8.3984375" bestFit="1" customWidth="1"/>
    <col min="628" max="643" width="9.86328125" bestFit="1" customWidth="1"/>
    <col min="644" max="645" width="9.33203125" bestFit="1" customWidth="1"/>
    <col min="646" max="648" width="9.86328125" bestFit="1" customWidth="1"/>
    <col min="649" max="649" width="9.33203125" bestFit="1" customWidth="1"/>
    <col min="650" max="650" width="9.86328125" bestFit="1" customWidth="1"/>
    <col min="651" max="655" width="9.33203125" bestFit="1" customWidth="1"/>
    <col min="656" max="662" width="9.86328125" bestFit="1" customWidth="1"/>
    <col min="663" max="684" width="10.33203125" bestFit="1" customWidth="1"/>
    <col min="685" max="686" width="9.33203125" bestFit="1" customWidth="1"/>
    <col min="687" max="691" width="9.86328125" bestFit="1" customWidth="1"/>
    <col min="692" max="692" width="9.33203125" bestFit="1" customWidth="1"/>
    <col min="693" max="693" width="9.86328125" bestFit="1" customWidth="1"/>
    <col min="694" max="714" width="10.33203125" bestFit="1" customWidth="1"/>
    <col min="715" max="715" width="9.33203125" bestFit="1" customWidth="1"/>
    <col min="716" max="720" width="9.86328125" bestFit="1" customWidth="1"/>
    <col min="721" max="721" width="9.33203125" bestFit="1" customWidth="1"/>
    <col min="722" max="723" width="9.86328125" bestFit="1" customWidth="1"/>
    <col min="724" max="729" width="10.33203125" bestFit="1" customWidth="1"/>
    <col min="730" max="730" width="10.86328125" bestFit="1" customWidth="1"/>
    <col min="731" max="745" width="10.33203125" bestFit="1" customWidth="1"/>
    <col min="746" max="746" width="11.86328125" bestFit="1" customWidth="1"/>
  </cols>
  <sheetData>
    <row r="3" spans="1:20" x14ac:dyDescent="0.45">
      <c r="A3" t="s">
        <v>150</v>
      </c>
      <c r="C3" s="15" t="s">
        <v>151</v>
      </c>
      <c r="D3" s="20" t="s">
        <v>150</v>
      </c>
      <c r="F3"/>
      <c r="G3"/>
    </row>
    <row r="4" spans="1:20" x14ac:dyDescent="0.45">
      <c r="A4" s="20">
        <v>899902125</v>
      </c>
      <c r="B4" s="14"/>
      <c r="C4" s="16">
        <v>2020</v>
      </c>
      <c r="D4" s="20">
        <v>182080675</v>
      </c>
      <c r="E4" s="14"/>
      <c r="F4"/>
      <c r="G4"/>
      <c r="H4" s="14"/>
      <c r="K4" s="14"/>
      <c r="Q4" s="14"/>
      <c r="T4" s="14"/>
    </row>
    <row r="5" spans="1:20" x14ac:dyDescent="0.45">
      <c r="C5" s="16">
        <v>2021</v>
      </c>
      <c r="D5" s="20">
        <v>717821450</v>
      </c>
      <c r="E5" s="14"/>
      <c r="F5"/>
      <c r="G5"/>
      <c r="H5" s="14"/>
      <c r="K5" s="14"/>
      <c r="Q5" s="14"/>
      <c r="T5" s="14"/>
    </row>
    <row r="6" spans="1:20" x14ac:dyDescent="0.45">
      <c r="A6" s="25">
        <f>GETPIVOTDATA("Total Sales",$A$3)</f>
        <v>899902125</v>
      </c>
      <c r="C6"/>
      <c r="E6" s="14"/>
      <c r="F6"/>
      <c r="G6"/>
      <c r="H6" s="14"/>
      <c r="K6" s="14"/>
      <c r="Q6" s="14"/>
      <c r="T6" s="14"/>
    </row>
    <row r="7" spans="1:20" x14ac:dyDescent="0.45">
      <c r="C7" s="1">
        <f>C4</f>
        <v>2020</v>
      </c>
      <c r="D7" s="17">
        <f>GETPIVOTDATA("Total Sales",$C$3,"Year ",2020)</f>
        <v>182080675</v>
      </c>
      <c r="F7"/>
      <c r="G7"/>
      <c r="H7" s="14"/>
      <c r="K7" s="14"/>
      <c r="Q7" s="14"/>
      <c r="T7" s="14"/>
    </row>
    <row r="8" spans="1:20" x14ac:dyDescent="0.45">
      <c r="C8" s="1">
        <f>C5</f>
        <v>2021</v>
      </c>
      <c r="D8" s="17">
        <f>GETPIVOTDATA("Total Sales",$C$3,"Year ",2021)</f>
        <v>717821450</v>
      </c>
      <c r="F8"/>
      <c r="G8"/>
      <c r="H8" s="14"/>
      <c r="K8" s="14"/>
      <c r="Q8" s="14"/>
      <c r="T8" s="14"/>
    </row>
    <row r="9" spans="1:20" x14ac:dyDescent="0.45">
      <c r="C9" s="19" t="s">
        <v>155</v>
      </c>
      <c r="D9" s="18">
        <f>D8/D7 - 1</f>
        <v>2.9423263891129579</v>
      </c>
      <c r="F9"/>
      <c r="G9"/>
      <c r="H9" s="14"/>
      <c r="K9" s="14"/>
      <c r="Q9" s="14"/>
      <c r="T9" s="14"/>
    </row>
    <row r="10" spans="1:20" x14ac:dyDescent="0.45">
      <c r="F10"/>
      <c r="G10"/>
      <c r="H10" s="14"/>
      <c r="K10" s="14"/>
      <c r="Q10" s="14"/>
      <c r="T10" s="14"/>
    </row>
    <row r="11" spans="1:20" x14ac:dyDescent="0.45">
      <c r="F11"/>
      <c r="G11"/>
      <c r="H11" s="14"/>
      <c r="Q11" s="14"/>
    </row>
    <row r="12" spans="1:20" x14ac:dyDescent="0.45">
      <c r="A12" s="15" t="s">
        <v>152</v>
      </c>
      <c r="B12" s="20" t="s">
        <v>150</v>
      </c>
      <c r="F12"/>
      <c r="G12"/>
      <c r="H12" s="14"/>
      <c r="Q12" s="24"/>
    </row>
    <row r="13" spans="1:20" x14ac:dyDescent="0.45">
      <c r="A13" s="16" t="s">
        <v>61</v>
      </c>
      <c r="B13" s="20">
        <v>77698912</v>
      </c>
      <c r="F13"/>
      <c r="G13"/>
      <c r="H13" s="14"/>
      <c r="Q13" s="14"/>
    </row>
    <row r="14" spans="1:20" x14ac:dyDescent="0.45">
      <c r="A14" s="16" t="s">
        <v>14</v>
      </c>
      <c r="B14" s="20">
        <v>220094720</v>
      </c>
      <c r="F14"/>
      <c r="G14"/>
      <c r="H14" s="14"/>
      <c r="Q14" s="14"/>
    </row>
    <row r="15" spans="1:20" x14ac:dyDescent="0.45">
      <c r="A15" s="16" t="s">
        <v>34</v>
      </c>
      <c r="B15" s="20">
        <v>102114753</v>
      </c>
      <c r="F15"/>
      <c r="G15"/>
      <c r="H15" s="14"/>
      <c r="Q15" s="14"/>
    </row>
    <row r="16" spans="1:20" x14ac:dyDescent="0.45">
      <c r="A16" s="16" t="s">
        <v>26</v>
      </c>
      <c r="B16" s="20">
        <v>182470997</v>
      </c>
      <c r="F16"/>
      <c r="H16" s="14"/>
      <c r="Q16" s="14"/>
    </row>
    <row r="17" spans="1:17" x14ac:dyDescent="0.45">
      <c r="A17" s="16" t="s">
        <v>25</v>
      </c>
      <c r="B17" s="20">
        <v>74558410</v>
      </c>
      <c r="Q17" s="14"/>
    </row>
    <row r="18" spans="1:17" x14ac:dyDescent="0.45">
      <c r="A18" s="16" t="s">
        <v>30</v>
      </c>
      <c r="B18" s="20">
        <v>242964333</v>
      </c>
      <c r="Q18" s="14"/>
    </row>
    <row r="19" spans="1:17" x14ac:dyDescent="0.45">
      <c r="Q19" s="14"/>
    </row>
    <row r="20" spans="1:17" x14ac:dyDescent="0.45">
      <c r="Q20" s="14"/>
    </row>
    <row r="21" spans="1:17" x14ac:dyDescent="0.45">
      <c r="Q21" s="14"/>
    </row>
    <row r="22" spans="1:17" x14ac:dyDescent="0.45">
      <c r="Q22" s="14"/>
    </row>
    <row r="23" spans="1:17" x14ac:dyDescent="0.45">
      <c r="Q23" s="14"/>
    </row>
    <row r="24" spans="1:17" x14ac:dyDescent="0.45">
      <c r="Q24" s="14"/>
    </row>
    <row r="25" spans="1:17" x14ac:dyDescent="0.45">
      <c r="A25" s="15" t="s">
        <v>150</v>
      </c>
      <c r="B25" s="15" t="s">
        <v>156</v>
      </c>
      <c r="C25"/>
      <c r="D25"/>
      <c r="Q25" s="14"/>
    </row>
    <row r="26" spans="1:17" x14ac:dyDescent="0.45">
      <c r="A26" s="15" t="s">
        <v>137</v>
      </c>
      <c r="B26" s="12">
        <v>2020</v>
      </c>
      <c r="C26" s="12">
        <v>2021</v>
      </c>
      <c r="D26"/>
      <c r="Q26" s="14"/>
    </row>
    <row r="27" spans="1:17" x14ac:dyDescent="0.45">
      <c r="A27" s="16" t="s">
        <v>138</v>
      </c>
      <c r="B27" s="23">
        <v>16253746</v>
      </c>
      <c r="C27" s="23">
        <v>55225396</v>
      </c>
      <c r="D27"/>
      <c r="Q27" s="14"/>
    </row>
    <row r="28" spans="1:17" x14ac:dyDescent="0.45">
      <c r="A28" s="16" t="s">
        <v>139</v>
      </c>
      <c r="B28" s="23">
        <v>14997988</v>
      </c>
      <c r="C28" s="23">
        <v>46102165</v>
      </c>
      <c r="D28"/>
      <c r="Q28" s="14"/>
    </row>
    <row r="29" spans="1:17" x14ac:dyDescent="0.45">
      <c r="A29" s="16" t="s">
        <v>140</v>
      </c>
      <c r="B29" s="23">
        <v>17660577</v>
      </c>
      <c r="C29" s="23">
        <v>39148532</v>
      </c>
      <c r="D29"/>
      <c r="Q29" s="14"/>
    </row>
    <row r="30" spans="1:17" x14ac:dyDescent="0.45">
      <c r="A30" s="16" t="s">
        <v>141</v>
      </c>
      <c r="B30" s="23">
        <v>24607006</v>
      </c>
      <c r="C30" s="23">
        <v>47732964</v>
      </c>
      <c r="D30"/>
      <c r="Q30" s="14"/>
    </row>
    <row r="31" spans="1:17" x14ac:dyDescent="0.45">
      <c r="A31" s="16" t="s">
        <v>142</v>
      </c>
      <c r="B31" s="23">
        <v>16918014</v>
      </c>
      <c r="C31" s="23">
        <v>63589681</v>
      </c>
      <c r="D31"/>
      <c r="Q31" s="14"/>
    </row>
    <row r="32" spans="1:17" x14ac:dyDescent="0.45">
      <c r="A32" s="16" t="s">
        <v>143</v>
      </c>
      <c r="B32" s="23">
        <v>8829819</v>
      </c>
      <c r="C32" s="23">
        <v>65917553</v>
      </c>
      <c r="D32"/>
      <c r="Q32" s="14"/>
    </row>
    <row r="33" spans="1:17" x14ac:dyDescent="0.45">
      <c r="A33" s="16" t="s">
        <v>144</v>
      </c>
      <c r="B33" s="23">
        <v>17146013</v>
      </c>
      <c r="C33" s="23">
        <v>78334681</v>
      </c>
      <c r="D33"/>
      <c r="Q33" s="14"/>
    </row>
    <row r="34" spans="1:17" x14ac:dyDescent="0.45">
      <c r="A34" s="16" t="s">
        <v>145</v>
      </c>
      <c r="B34" s="23">
        <v>19877980</v>
      </c>
      <c r="C34" s="23">
        <v>72288221</v>
      </c>
      <c r="D34"/>
      <c r="Q34" s="14"/>
    </row>
    <row r="35" spans="1:17" x14ac:dyDescent="0.45">
      <c r="A35" s="16" t="s">
        <v>146</v>
      </c>
      <c r="B35" s="23">
        <v>18304436</v>
      </c>
      <c r="C35" s="23">
        <v>59357023</v>
      </c>
      <c r="D35"/>
      <c r="Q35" s="14"/>
    </row>
    <row r="36" spans="1:17" x14ac:dyDescent="0.45">
      <c r="A36" s="16" t="s">
        <v>147</v>
      </c>
      <c r="B36" s="23">
        <v>10836269</v>
      </c>
      <c r="C36" s="23">
        <v>53074764</v>
      </c>
      <c r="D36"/>
      <c r="Q36" s="14"/>
    </row>
    <row r="37" spans="1:17" x14ac:dyDescent="0.45">
      <c r="A37" s="16" t="s">
        <v>148</v>
      </c>
      <c r="B37" s="23">
        <v>8622300</v>
      </c>
      <c r="C37" s="23">
        <v>59235040</v>
      </c>
      <c r="D37"/>
      <c r="Q37" s="14"/>
    </row>
    <row r="38" spans="1:17" x14ac:dyDescent="0.45">
      <c r="A38" s="16" t="s">
        <v>149</v>
      </c>
      <c r="B38" s="23">
        <v>8026527</v>
      </c>
      <c r="C38" s="23">
        <v>77815430</v>
      </c>
      <c r="D38"/>
      <c r="Q38" s="14"/>
    </row>
    <row r="39" spans="1:17" x14ac:dyDescent="0.45">
      <c r="Q39" s="14"/>
    </row>
    <row r="40" spans="1:17" x14ac:dyDescent="0.45">
      <c r="Q40" s="14"/>
    </row>
    <row r="41" spans="1:17" x14ac:dyDescent="0.45">
      <c r="Q41" s="14"/>
    </row>
    <row r="42" spans="1:17" x14ac:dyDescent="0.45">
      <c r="Q42" s="14"/>
    </row>
    <row r="43" spans="1:17" x14ac:dyDescent="0.45">
      <c r="A43" s="15" t="s">
        <v>4</v>
      </c>
      <c r="B43" s="20" t="s">
        <v>150</v>
      </c>
      <c r="C43" s="22" t="s">
        <v>150</v>
      </c>
      <c r="Q43" s="14"/>
    </row>
    <row r="44" spans="1:17" x14ac:dyDescent="0.45">
      <c r="A44" s="16" t="s">
        <v>36</v>
      </c>
      <c r="B44" s="23">
        <v>135800459</v>
      </c>
      <c r="C44" s="21">
        <v>0.15090580989571506</v>
      </c>
      <c r="Q44" s="14"/>
    </row>
    <row r="45" spans="1:17" x14ac:dyDescent="0.45">
      <c r="A45" s="16" t="s">
        <v>15</v>
      </c>
      <c r="B45" s="23">
        <v>186324067</v>
      </c>
      <c r="C45" s="21">
        <v>0.20704925771788793</v>
      </c>
      <c r="Q45" s="14"/>
    </row>
    <row r="46" spans="1:17" x14ac:dyDescent="0.45">
      <c r="A46" s="16" t="s">
        <v>27</v>
      </c>
      <c r="B46" s="23">
        <v>144663181</v>
      </c>
      <c r="C46" s="21">
        <v>0.16075434981331999</v>
      </c>
      <c r="Q46" s="14"/>
    </row>
    <row r="47" spans="1:17" x14ac:dyDescent="0.45">
      <c r="A47" s="16" t="s">
        <v>48</v>
      </c>
      <c r="B47" s="23">
        <v>163171236</v>
      </c>
      <c r="C47" s="21">
        <v>0.18132109200208857</v>
      </c>
      <c r="Q47" s="14"/>
    </row>
    <row r="48" spans="1:17" x14ac:dyDescent="0.45">
      <c r="A48" s="16" t="s">
        <v>31</v>
      </c>
      <c r="B48" s="23">
        <v>269943182</v>
      </c>
      <c r="C48" s="21">
        <v>0.29996949057098848</v>
      </c>
      <c r="Q48" s="14"/>
    </row>
    <row r="49" spans="1:17" x14ac:dyDescent="0.45">
      <c r="Q49" s="14"/>
    </row>
    <row r="50" spans="1:17" x14ac:dyDescent="0.45">
      <c r="Q50" s="14"/>
    </row>
    <row r="51" spans="1:17" x14ac:dyDescent="0.45">
      <c r="Q51" s="14"/>
    </row>
    <row r="52" spans="1:17" x14ac:dyDescent="0.45">
      <c r="Q52" s="14"/>
    </row>
    <row r="53" spans="1:17" x14ac:dyDescent="0.45">
      <c r="Q53" s="14"/>
    </row>
    <row r="54" spans="1:17" x14ac:dyDescent="0.45">
      <c r="Q54" s="14"/>
    </row>
    <row r="58" spans="1:17" x14ac:dyDescent="0.45">
      <c r="A58" s="15" t="s">
        <v>154</v>
      </c>
      <c r="B58" s="20" t="s">
        <v>150</v>
      </c>
    </row>
    <row r="59" spans="1:17" x14ac:dyDescent="0.45">
      <c r="A59" s="16" t="s">
        <v>22</v>
      </c>
      <c r="B59" s="23">
        <v>123728632</v>
      </c>
    </row>
    <row r="60" spans="1:17" x14ac:dyDescent="0.45">
      <c r="A60" s="16" t="s">
        <v>19</v>
      </c>
      <c r="B60" s="23">
        <v>153673680</v>
      </c>
    </row>
    <row r="61" spans="1:17" x14ac:dyDescent="0.45">
      <c r="A61" s="16" t="s">
        <v>17</v>
      </c>
      <c r="B61" s="23">
        <v>208826244</v>
      </c>
    </row>
    <row r="62" spans="1:17" x14ac:dyDescent="0.45">
      <c r="A62" s="16" t="s">
        <v>23</v>
      </c>
      <c r="B62" s="23">
        <v>179038860</v>
      </c>
    </row>
    <row r="63" spans="1:17" x14ac:dyDescent="0.45">
      <c r="A63" s="16" t="s">
        <v>21</v>
      </c>
      <c r="B63" s="23">
        <v>106631896</v>
      </c>
    </row>
    <row r="64" spans="1:17" x14ac:dyDescent="0.45">
      <c r="A64" s="16" t="s">
        <v>20</v>
      </c>
      <c r="B64" s="23">
        <v>128002813</v>
      </c>
    </row>
    <row r="66" spans="1:4" x14ac:dyDescent="0.45">
      <c r="A66" t="str">
        <f>A59</f>
        <v>Men's Apparel</v>
      </c>
      <c r="B66" s="23">
        <f>B59</f>
        <v>123728632</v>
      </c>
    </row>
    <row r="67" spans="1:4" x14ac:dyDescent="0.45">
      <c r="A67" s="1" t="str">
        <f t="shared" ref="A67:B67" si="0">A60</f>
        <v>Men's Athletic Footwear</v>
      </c>
      <c r="B67" s="23">
        <f t="shared" si="0"/>
        <v>153673680</v>
      </c>
    </row>
    <row r="68" spans="1:4" x14ac:dyDescent="0.45">
      <c r="A68" s="1" t="str">
        <f t="shared" ref="A68:B68" si="1">A61</f>
        <v>Men's Street Footwear</v>
      </c>
      <c r="B68" s="23">
        <f t="shared" si="1"/>
        <v>208826244</v>
      </c>
    </row>
    <row r="69" spans="1:4" x14ac:dyDescent="0.45">
      <c r="A69" s="1" t="str">
        <f t="shared" ref="A69:B69" si="2">A62</f>
        <v>Women's Apparel</v>
      </c>
      <c r="B69" s="23">
        <f t="shared" si="2"/>
        <v>179038860</v>
      </c>
    </row>
    <row r="70" spans="1:4" x14ac:dyDescent="0.45">
      <c r="A70" s="1" t="str">
        <f t="shared" ref="A70:B70" si="3">A63</f>
        <v>Women's Athletic Footwear</v>
      </c>
      <c r="B70" s="23">
        <f t="shared" si="3"/>
        <v>106631896</v>
      </c>
    </row>
    <row r="71" spans="1:4" x14ac:dyDescent="0.45">
      <c r="A71" s="1" t="str">
        <f t="shared" ref="A71:B71" si="4">A64</f>
        <v>Women's Street Footwear</v>
      </c>
      <c r="B71" s="23">
        <f t="shared" si="4"/>
        <v>128002813</v>
      </c>
    </row>
    <row r="75" spans="1:4" x14ac:dyDescent="0.45">
      <c r="A75" s="15" t="s">
        <v>153</v>
      </c>
      <c r="B75" s="20" t="s">
        <v>150</v>
      </c>
    </row>
    <row r="76" spans="1:4" x14ac:dyDescent="0.45">
      <c r="A76" s="16" t="s">
        <v>59</v>
      </c>
      <c r="B76" s="23">
        <v>17633424</v>
      </c>
      <c r="C76" s="1" t="str">
        <f>A76</f>
        <v>Alabama</v>
      </c>
      <c r="D76" s="23">
        <f>B76</f>
        <v>17633424</v>
      </c>
    </row>
    <row r="77" spans="1:4" x14ac:dyDescent="0.45">
      <c r="A77" s="16" t="s">
        <v>64</v>
      </c>
      <c r="B77" s="23">
        <v>14753103</v>
      </c>
      <c r="C77" s="1" t="str">
        <f t="shared" ref="C77:C125" si="5">A77</f>
        <v>Alaska</v>
      </c>
      <c r="D77" s="23">
        <f t="shared" ref="D77:D125" si="6">B77</f>
        <v>14753103</v>
      </c>
    </row>
    <row r="78" spans="1:4" x14ac:dyDescent="0.45">
      <c r="A78" s="16" t="s">
        <v>86</v>
      </c>
      <c r="B78" s="23">
        <v>15782221</v>
      </c>
      <c r="C78" s="1" t="str">
        <f t="shared" si="5"/>
        <v>Arizona</v>
      </c>
      <c r="D78" s="23">
        <f t="shared" si="6"/>
        <v>15782221</v>
      </c>
    </row>
    <row r="79" spans="1:4" x14ac:dyDescent="0.45">
      <c r="A79" s="16" t="s">
        <v>102</v>
      </c>
      <c r="B79" s="23">
        <v>12639347</v>
      </c>
      <c r="C79" s="1" t="str">
        <f t="shared" si="5"/>
        <v>Arkansas</v>
      </c>
      <c r="D79" s="23">
        <f t="shared" si="6"/>
        <v>12639347</v>
      </c>
    </row>
    <row r="80" spans="1:4" x14ac:dyDescent="0.45">
      <c r="A80" s="16" t="s">
        <v>32</v>
      </c>
      <c r="B80" s="23">
        <v>60174133</v>
      </c>
      <c r="C80" s="1" t="str">
        <f t="shared" si="5"/>
        <v>California</v>
      </c>
      <c r="D80" s="23">
        <f t="shared" si="6"/>
        <v>60174133</v>
      </c>
    </row>
    <row r="81" spans="1:4" x14ac:dyDescent="0.45">
      <c r="A81" s="16" t="s">
        <v>44</v>
      </c>
      <c r="B81" s="23">
        <v>20996536</v>
      </c>
      <c r="C81" s="1" t="str">
        <f t="shared" si="5"/>
        <v>Colorado</v>
      </c>
      <c r="D81" s="23">
        <f t="shared" si="6"/>
        <v>20996536</v>
      </c>
    </row>
    <row r="82" spans="1:4" x14ac:dyDescent="0.45">
      <c r="A82" s="16" t="s">
        <v>125</v>
      </c>
      <c r="B82" s="23">
        <v>11573448</v>
      </c>
      <c r="C82" s="1" t="str">
        <f t="shared" si="5"/>
        <v>Connecticut</v>
      </c>
      <c r="D82" s="23">
        <f t="shared" si="6"/>
        <v>11573448</v>
      </c>
    </row>
    <row r="83" spans="1:4" x14ac:dyDescent="0.45">
      <c r="A83" s="16" t="s">
        <v>121</v>
      </c>
      <c r="B83" s="23">
        <v>12298412</v>
      </c>
      <c r="C83" s="1" t="str">
        <f t="shared" si="5"/>
        <v>Delaware</v>
      </c>
      <c r="D83" s="23">
        <f t="shared" si="6"/>
        <v>12298412</v>
      </c>
    </row>
    <row r="84" spans="1:4" x14ac:dyDescent="0.45">
      <c r="A84" s="16" t="s">
        <v>49</v>
      </c>
      <c r="B84" s="23">
        <v>59283714</v>
      </c>
      <c r="C84" s="1" t="str">
        <f t="shared" si="5"/>
        <v>Florida</v>
      </c>
      <c r="D84" s="23">
        <f t="shared" si="6"/>
        <v>59283714</v>
      </c>
    </row>
    <row r="85" spans="1:4" x14ac:dyDescent="0.45">
      <c r="A85" s="16" t="s">
        <v>90</v>
      </c>
      <c r="B85" s="23">
        <v>18997466</v>
      </c>
      <c r="C85" s="1" t="str">
        <f t="shared" si="5"/>
        <v>Georgia</v>
      </c>
      <c r="D85" s="23">
        <f t="shared" si="6"/>
        <v>18997466</v>
      </c>
    </row>
    <row r="86" spans="1:4" x14ac:dyDescent="0.45">
      <c r="A86" s="16" t="s">
        <v>66</v>
      </c>
      <c r="B86" s="23">
        <v>22282457</v>
      </c>
      <c r="C86" s="1" t="str">
        <f t="shared" si="5"/>
        <v>Hawaii</v>
      </c>
      <c r="D86" s="23">
        <f t="shared" si="6"/>
        <v>22282457</v>
      </c>
    </row>
    <row r="87" spans="1:4" x14ac:dyDescent="0.45">
      <c r="A87" s="16" t="s">
        <v>84</v>
      </c>
      <c r="B87" s="23">
        <v>19276878</v>
      </c>
      <c r="C87" s="1" t="str">
        <f t="shared" si="5"/>
        <v>Idaho</v>
      </c>
      <c r="D87" s="23">
        <f t="shared" si="6"/>
        <v>19276878</v>
      </c>
    </row>
    <row r="88" spans="1:4" x14ac:dyDescent="0.45">
      <c r="A88" s="16" t="s">
        <v>37</v>
      </c>
      <c r="B88" s="23">
        <v>9797488</v>
      </c>
      <c r="C88" s="1" t="str">
        <f t="shared" si="5"/>
        <v>Illinois</v>
      </c>
      <c r="D88" s="23">
        <f t="shared" si="6"/>
        <v>9797488</v>
      </c>
    </row>
    <row r="89" spans="1:4" x14ac:dyDescent="0.45">
      <c r="A89" s="16" t="s">
        <v>116</v>
      </c>
      <c r="B89" s="23">
        <v>8836198</v>
      </c>
      <c r="C89" s="1" t="str">
        <f t="shared" si="5"/>
        <v>Indiana</v>
      </c>
      <c r="D89" s="23">
        <f t="shared" si="6"/>
        <v>8836198</v>
      </c>
    </row>
    <row r="90" spans="1:4" x14ac:dyDescent="0.45">
      <c r="A90" s="16" t="s">
        <v>112</v>
      </c>
      <c r="B90" s="23">
        <v>7424011</v>
      </c>
      <c r="C90" s="1" t="str">
        <f t="shared" si="5"/>
        <v>Iowa</v>
      </c>
      <c r="D90" s="23">
        <f t="shared" si="6"/>
        <v>7424011</v>
      </c>
    </row>
    <row r="91" spans="1:4" x14ac:dyDescent="0.45">
      <c r="A91" s="16" t="s">
        <v>106</v>
      </c>
      <c r="B91" s="23">
        <v>9972864</v>
      </c>
      <c r="C91" s="1" t="str">
        <f t="shared" si="5"/>
        <v>Kansas</v>
      </c>
      <c r="D91" s="23">
        <f t="shared" si="6"/>
        <v>9972864</v>
      </c>
    </row>
    <row r="92" spans="1:4" x14ac:dyDescent="0.45">
      <c r="A92" s="16" t="s">
        <v>98</v>
      </c>
      <c r="B92" s="23">
        <v>10072848</v>
      </c>
      <c r="C92" s="1" t="str">
        <f t="shared" si="5"/>
        <v>Kentucky</v>
      </c>
      <c r="D92" s="23">
        <f t="shared" si="6"/>
        <v>10072848</v>
      </c>
    </row>
    <row r="93" spans="1:4" x14ac:dyDescent="0.45">
      <c r="A93" s="16" t="s">
        <v>81</v>
      </c>
      <c r="B93" s="23">
        <v>23750781</v>
      </c>
      <c r="C93" s="1" t="str">
        <f t="shared" si="5"/>
        <v>Louisiana</v>
      </c>
      <c r="D93" s="23">
        <f t="shared" si="6"/>
        <v>23750781</v>
      </c>
    </row>
    <row r="94" spans="1:4" x14ac:dyDescent="0.45">
      <c r="A94" s="16" t="s">
        <v>62</v>
      </c>
      <c r="B94" s="23">
        <v>9195978</v>
      </c>
      <c r="C94" s="1" t="str">
        <f t="shared" si="5"/>
        <v>Maine</v>
      </c>
      <c r="D94" s="23">
        <f t="shared" si="6"/>
        <v>9195978</v>
      </c>
    </row>
    <row r="95" spans="1:4" x14ac:dyDescent="0.45">
      <c r="A95" s="16" t="s">
        <v>119</v>
      </c>
      <c r="B95" s="23">
        <v>7758059</v>
      </c>
      <c r="C95" s="1" t="str">
        <f t="shared" si="5"/>
        <v>Maryland</v>
      </c>
      <c r="D95" s="23">
        <f t="shared" si="6"/>
        <v>7758059</v>
      </c>
    </row>
    <row r="96" spans="1:4" x14ac:dyDescent="0.45">
      <c r="A96" s="16" t="s">
        <v>129</v>
      </c>
      <c r="B96" s="23">
        <v>11076810</v>
      </c>
      <c r="C96" s="1" t="str">
        <f t="shared" si="5"/>
        <v>Massachusetts</v>
      </c>
      <c r="D96" s="23">
        <f t="shared" si="6"/>
        <v>11076810</v>
      </c>
    </row>
    <row r="97" spans="1:4" x14ac:dyDescent="0.45">
      <c r="A97" s="16" t="s">
        <v>74</v>
      </c>
      <c r="B97" s="23">
        <v>18625433</v>
      </c>
      <c r="C97" s="1" t="str">
        <f t="shared" si="5"/>
        <v>Michigan</v>
      </c>
      <c r="D97" s="23">
        <f t="shared" si="6"/>
        <v>18625433</v>
      </c>
    </row>
    <row r="98" spans="1:4" x14ac:dyDescent="0.45">
      <c r="A98" s="16" t="s">
        <v>51</v>
      </c>
      <c r="B98" s="23">
        <v>7378068</v>
      </c>
      <c r="C98" s="1" t="str">
        <f t="shared" si="5"/>
        <v>Minnesota</v>
      </c>
      <c r="D98" s="23">
        <f t="shared" si="6"/>
        <v>7378068</v>
      </c>
    </row>
    <row r="99" spans="1:4" x14ac:dyDescent="0.45">
      <c r="A99" s="16" t="s">
        <v>100</v>
      </c>
      <c r="B99" s="23">
        <v>15591709</v>
      </c>
      <c r="C99" s="1" t="str">
        <f t="shared" si="5"/>
        <v>Mississippi</v>
      </c>
      <c r="D99" s="23">
        <f t="shared" si="6"/>
        <v>15591709</v>
      </c>
    </row>
    <row r="100" spans="1:4" x14ac:dyDescent="0.45">
      <c r="A100" s="16" t="s">
        <v>76</v>
      </c>
      <c r="B100" s="23">
        <v>9683265</v>
      </c>
      <c r="C100" s="1" t="str">
        <f t="shared" si="5"/>
        <v>Missouri</v>
      </c>
      <c r="D100" s="23">
        <f t="shared" si="6"/>
        <v>9683265</v>
      </c>
    </row>
    <row r="101" spans="1:4" x14ac:dyDescent="0.45">
      <c r="A101" s="16" t="s">
        <v>53</v>
      </c>
      <c r="B101" s="23">
        <v>15710886</v>
      </c>
      <c r="C101" s="1" t="str">
        <f t="shared" si="5"/>
        <v>Montana</v>
      </c>
      <c r="D101" s="23">
        <f t="shared" si="6"/>
        <v>15710886</v>
      </c>
    </row>
    <row r="102" spans="1:4" x14ac:dyDescent="0.45">
      <c r="A102" s="16" t="s">
        <v>57</v>
      </c>
      <c r="B102" s="23">
        <v>5929038</v>
      </c>
      <c r="C102" s="1" t="str">
        <f t="shared" si="5"/>
        <v>Nebraska</v>
      </c>
      <c r="D102" s="23">
        <f t="shared" si="6"/>
        <v>5929038</v>
      </c>
    </row>
    <row r="103" spans="1:4" x14ac:dyDescent="0.45">
      <c r="A103" s="16" t="s">
        <v>42</v>
      </c>
      <c r="B103" s="23">
        <v>20858509</v>
      </c>
      <c r="C103" s="1" t="str">
        <f t="shared" si="5"/>
        <v>Nevada</v>
      </c>
      <c r="D103" s="23">
        <f t="shared" si="6"/>
        <v>20858509</v>
      </c>
    </row>
    <row r="104" spans="1:4" x14ac:dyDescent="0.45">
      <c r="A104" s="16" t="s">
        <v>133</v>
      </c>
      <c r="B104" s="23">
        <v>16411667</v>
      </c>
      <c r="C104" s="1" t="str">
        <f t="shared" si="5"/>
        <v>New Hampshire</v>
      </c>
      <c r="D104" s="23">
        <f t="shared" si="6"/>
        <v>16411667</v>
      </c>
    </row>
    <row r="105" spans="1:4" x14ac:dyDescent="0.45">
      <c r="A105" s="16" t="s">
        <v>123</v>
      </c>
      <c r="B105" s="23">
        <v>9934246</v>
      </c>
      <c r="C105" s="1" t="str">
        <f t="shared" si="5"/>
        <v>New Jersey</v>
      </c>
      <c r="D105" s="23">
        <f t="shared" si="6"/>
        <v>9934246</v>
      </c>
    </row>
    <row r="106" spans="1:4" x14ac:dyDescent="0.45">
      <c r="A106" s="16" t="s">
        <v>88</v>
      </c>
      <c r="B106" s="23">
        <v>19865016</v>
      </c>
      <c r="C106" s="1" t="str">
        <f t="shared" si="5"/>
        <v>New Mexico</v>
      </c>
      <c r="D106" s="23">
        <f t="shared" si="6"/>
        <v>19865016</v>
      </c>
    </row>
    <row r="107" spans="1:4" x14ac:dyDescent="0.45">
      <c r="A107" s="16" t="s">
        <v>16</v>
      </c>
      <c r="B107" s="23">
        <v>64229039</v>
      </c>
      <c r="C107" s="1" t="str">
        <f t="shared" si="5"/>
        <v>New York</v>
      </c>
      <c r="D107" s="23">
        <f t="shared" si="6"/>
        <v>64229039</v>
      </c>
    </row>
    <row r="108" spans="1:4" x14ac:dyDescent="0.45">
      <c r="A108" s="16" t="s">
        <v>94</v>
      </c>
      <c r="B108" s="23">
        <v>23956531</v>
      </c>
      <c r="C108" s="1" t="str">
        <f t="shared" si="5"/>
        <v>North Carolina</v>
      </c>
      <c r="D108" s="23">
        <f t="shared" si="6"/>
        <v>23956531</v>
      </c>
    </row>
    <row r="109" spans="1:4" x14ac:dyDescent="0.45">
      <c r="A109" s="16" t="s">
        <v>110</v>
      </c>
      <c r="B109" s="23">
        <v>7735580</v>
      </c>
      <c r="C109" s="1" t="str">
        <f t="shared" si="5"/>
        <v>North Dakota</v>
      </c>
      <c r="D109" s="23">
        <f t="shared" si="6"/>
        <v>7735580</v>
      </c>
    </row>
    <row r="110" spans="1:4" x14ac:dyDescent="0.45">
      <c r="A110" s="16" t="s">
        <v>96</v>
      </c>
      <c r="B110" s="23">
        <v>18484583</v>
      </c>
      <c r="C110" s="1" t="str">
        <f t="shared" si="5"/>
        <v>Ohio</v>
      </c>
      <c r="D110" s="23">
        <f t="shared" si="6"/>
        <v>18484583</v>
      </c>
    </row>
    <row r="111" spans="1:4" x14ac:dyDescent="0.45">
      <c r="A111" s="16" t="s">
        <v>104</v>
      </c>
      <c r="B111" s="23">
        <v>10620734</v>
      </c>
      <c r="C111" s="1" t="str">
        <f t="shared" si="5"/>
        <v>Oklahoma</v>
      </c>
      <c r="D111" s="23">
        <f t="shared" si="6"/>
        <v>10620734</v>
      </c>
    </row>
    <row r="112" spans="1:4" x14ac:dyDescent="0.45">
      <c r="A112" s="16" t="s">
        <v>80</v>
      </c>
      <c r="B112" s="23">
        <v>21349674</v>
      </c>
      <c r="C112" s="1" t="str">
        <f t="shared" si="5"/>
        <v>Oregon</v>
      </c>
      <c r="D112" s="23">
        <f t="shared" si="6"/>
        <v>21349674</v>
      </c>
    </row>
    <row r="113" spans="1:4" x14ac:dyDescent="0.45">
      <c r="A113" s="16" t="s">
        <v>40</v>
      </c>
      <c r="B113" s="23">
        <v>10357519</v>
      </c>
      <c r="C113" s="1" t="str">
        <f t="shared" si="5"/>
        <v>Pennsylvania</v>
      </c>
      <c r="D113" s="23">
        <f t="shared" si="6"/>
        <v>10357519</v>
      </c>
    </row>
    <row r="114" spans="1:4" x14ac:dyDescent="0.45">
      <c r="A114" s="16" t="s">
        <v>127</v>
      </c>
      <c r="B114" s="23">
        <v>8446806</v>
      </c>
      <c r="C114" s="1" t="str">
        <f t="shared" si="5"/>
        <v>Rhode Island</v>
      </c>
      <c r="D114" s="23">
        <f t="shared" si="6"/>
        <v>8446806</v>
      </c>
    </row>
    <row r="115" spans="1:4" x14ac:dyDescent="0.45">
      <c r="A115" s="16" t="s">
        <v>92</v>
      </c>
      <c r="B115" s="23">
        <v>29285637</v>
      </c>
      <c r="C115" s="1" t="str">
        <f t="shared" si="5"/>
        <v>South Carolina</v>
      </c>
      <c r="D115" s="23">
        <f t="shared" si="6"/>
        <v>29285637</v>
      </c>
    </row>
    <row r="116" spans="1:4" x14ac:dyDescent="0.45">
      <c r="A116" s="16" t="s">
        <v>108</v>
      </c>
      <c r="B116" s="23">
        <v>8495576</v>
      </c>
      <c r="C116" s="1" t="str">
        <f t="shared" si="5"/>
        <v>South Dakota</v>
      </c>
      <c r="D116" s="23">
        <f t="shared" si="6"/>
        <v>8495576</v>
      </c>
    </row>
    <row r="117" spans="1:4" x14ac:dyDescent="0.45">
      <c r="A117" s="16" t="s">
        <v>55</v>
      </c>
      <c r="B117" s="23">
        <v>18067440</v>
      </c>
      <c r="C117" s="1" t="str">
        <f t="shared" si="5"/>
        <v>Tennessee</v>
      </c>
      <c r="D117" s="23">
        <f t="shared" si="6"/>
        <v>18067440</v>
      </c>
    </row>
    <row r="118" spans="1:4" x14ac:dyDescent="0.45">
      <c r="A118" s="16" t="s">
        <v>28</v>
      </c>
      <c r="B118" s="23">
        <v>46359746</v>
      </c>
      <c r="C118" s="1" t="str">
        <f t="shared" si="5"/>
        <v>Texas</v>
      </c>
      <c r="D118" s="23">
        <f t="shared" si="6"/>
        <v>46359746</v>
      </c>
    </row>
    <row r="119" spans="1:4" x14ac:dyDescent="0.45">
      <c r="A119" s="16" t="s">
        <v>78</v>
      </c>
      <c r="B119" s="23">
        <v>9696420</v>
      </c>
      <c r="C119" s="1" t="str">
        <f t="shared" si="5"/>
        <v>Utah</v>
      </c>
      <c r="D119" s="23">
        <f t="shared" si="6"/>
        <v>9696420</v>
      </c>
    </row>
    <row r="120" spans="1:4" x14ac:dyDescent="0.45">
      <c r="A120" s="16" t="s">
        <v>131</v>
      </c>
      <c r="B120" s="23">
        <v>14352923</v>
      </c>
      <c r="C120" s="1" t="str">
        <f t="shared" si="5"/>
        <v>Vermont</v>
      </c>
      <c r="D120" s="23">
        <f t="shared" si="6"/>
        <v>14352923</v>
      </c>
    </row>
    <row r="121" spans="1:4" x14ac:dyDescent="0.45">
      <c r="A121" s="16" t="s">
        <v>72</v>
      </c>
      <c r="B121" s="23">
        <v>21575040</v>
      </c>
      <c r="C121" s="1" t="str">
        <f t="shared" si="5"/>
        <v>Virginia</v>
      </c>
      <c r="D121" s="23">
        <f t="shared" si="6"/>
        <v>21575040</v>
      </c>
    </row>
    <row r="122" spans="1:4" x14ac:dyDescent="0.45">
      <c r="A122" s="16" t="s">
        <v>46</v>
      </c>
      <c r="B122" s="23">
        <v>26330718</v>
      </c>
      <c r="C122" s="1" t="str">
        <f t="shared" si="5"/>
        <v>Washington</v>
      </c>
      <c r="D122" s="23">
        <f t="shared" si="6"/>
        <v>26330718</v>
      </c>
    </row>
    <row r="123" spans="1:4" x14ac:dyDescent="0.45">
      <c r="A123" s="16" t="s">
        <v>118</v>
      </c>
      <c r="B123" s="23">
        <v>10689160</v>
      </c>
      <c r="C123" s="1" t="str">
        <f t="shared" si="5"/>
        <v>West Virginia</v>
      </c>
      <c r="D123" s="23">
        <f t="shared" si="6"/>
        <v>10689160</v>
      </c>
    </row>
    <row r="124" spans="1:4" x14ac:dyDescent="0.45">
      <c r="A124" s="16" t="s">
        <v>114</v>
      </c>
      <c r="B124" s="23">
        <v>7727469</v>
      </c>
      <c r="C124" s="1" t="str">
        <f t="shared" si="5"/>
        <v>Wisconsin</v>
      </c>
      <c r="D124" s="23">
        <f t="shared" si="6"/>
        <v>7727469</v>
      </c>
    </row>
    <row r="125" spans="1:4" x14ac:dyDescent="0.45">
      <c r="A125" s="16" t="s">
        <v>70</v>
      </c>
      <c r="B125" s="23">
        <v>18577517</v>
      </c>
      <c r="C125" s="1" t="str">
        <f t="shared" si="5"/>
        <v>Wyoming</v>
      </c>
      <c r="D125" s="23">
        <f t="shared" si="6"/>
        <v>18577517</v>
      </c>
    </row>
    <row r="129" spans="1:4" x14ac:dyDescent="0.45">
      <c r="A129" s="15" t="s">
        <v>6</v>
      </c>
      <c r="B129" t="s">
        <v>150</v>
      </c>
    </row>
    <row r="130" spans="1:4" x14ac:dyDescent="0.45">
      <c r="A130" s="16" t="s">
        <v>93</v>
      </c>
      <c r="B130" s="23">
        <v>39974797</v>
      </c>
      <c r="C130" s="1" t="str">
        <f>A130</f>
        <v>Charleston</v>
      </c>
      <c r="D130" s="23">
        <f>B130</f>
        <v>39974797</v>
      </c>
    </row>
    <row r="131" spans="1:4" x14ac:dyDescent="0.45">
      <c r="A131" s="16" t="s">
        <v>16</v>
      </c>
      <c r="B131" s="23">
        <v>39801235</v>
      </c>
      <c r="C131" s="1" t="str">
        <f t="shared" ref="C131:C134" si="7">A131</f>
        <v>New York</v>
      </c>
      <c r="D131" s="23">
        <f t="shared" ref="D131:D134" si="8">B131</f>
        <v>39801235</v>
      </c>
    </row>
    <row r="132" spans="1:4" x14ac:dyDescent="0.45">
      <c r="A132" s="16" t="s">
        <v>33</v>
      </c>
      <c r="B132" s="23">
        <v>34539220</v>
      </c>
      <c r="C132" s="1" t="str">
        <f t="shared" si="7"/>
        <v>San Francisco</v>
      </c>
      <c r="D132" s="23">
        <f t="shared" si="8"/>
        <v>34539220</v>
      </c>
    </row>
    <row r="133" spans="1:4" x14ac:dyDescent="0.45">
      <c r="A133" s="16" t="s">
        <v>50</v>
      </c>
      <c r="B133" s="23">
        <v>31600863</v>
      </c>
      <c r="C133" s="1" t="str">
        <f t="shared" si="7"/>
        <v>Miami</v>
      </c>
      <c r="D133" s="23">
        <f t="shared" si="8"/>
        <v>31600863</v>
      </c>
    </row>
    <row r="134" spans="1:4" x14ac:dyDescent="0.45">
      <c r="A134" s="16" t="s">
        <v>63</v>
      </c>
      <c r="B134" s="23">
        <v>30545652</v>
      </c>
      <c r="C134" s="1" t="str">
        <f t="shared" si="7"/>
        <v>Portland</v>
      </c>
      <c r="D134" s="23">
        <f t="shared" si="8"/>
        <v>30545652</v>
      </c>
    </row>
    <row r="135" spans="1:4" x14ac:dyDescent="0.45">
      <c r="B135"/>
    </row>
    <row r="136" spans="1:4" x14ac:dyDescent="0.45">
      <c r="B136"/>
    </row>
    <row r="137" spans="1:4" x14ac:dyDescent="0.45">
      <c r="B137"/>
    </row>
    <row r="138" spans="1:4" x14ac:dyDescent="0.45">
      <c r="B138"/>
    </row>
    <row r="139" spans="1:4" x14ac:dyDescent="0.45">
      <c r="B139"/>
    </row>
    <row r="140" spans="1:4" x14ac:dyDescent="0.45">
      <c r="B140"/>
    </row>
    <row r="141" spans="1:4" x14ac:dyDescent="0.45">
      <c r="B141"/>
    </row>
    <row r="142" spans="1:4" x14ac:dyDescent="0.45">
      <c r="B142"/>
    </row>
    <row r="143" spans="1:4" x14ac:dyDescent="0.45">
      <c r="B143"/>
    </row>
    <row r="144" spans="1:4" x14ac:dyDescent="0.45">
      <c r="B144"/>
    </row>
    <row r="145" spans="2:2" x14ac:dyDescent="0.45">
      <c r="B145"/>
    </row>
    <row r="146" spans="2:2" x14ac:dyDescent="0.45">
      <c r="B146"/>
    </row>
    <row r="147" spans="2:2" x14ac:dyDescent="0.45">
      <c r="B147"/>
    </row>
    <row r="148" spans="2:2" x14ac:dyDescent="0.45">
      <c r="B148"/>
    </row>
    <row r="149" spans="2:2" x14ac:dyDescent="0.45">
      <c r="B149"/>
    </row>
    <row r="150" spans="2:2" x14ac:dyDescent="0.45">
      <c r="B150"/>
    </row>
    <row r="151" spans="2:2" x14ac:dyDescent="0.45">
      <c r="B151"/>
    </row>
    <row r="152" spans="2:2" x14ac:dyDescent="0.45">
      <c r="B152"/>
    </row>
    <row r="153" spans="2:2" x14ac:dyDescent="0.45">
      <c r="B153"/>
    </row>
    <row r="154" spans="2:2" x14ac:dyDescent="0.45">
      <c r="B154"/>
    </row>
    <row r="155" spans="2:2" x14ac:dyDescent="0.45">
      <c r="B155"/>
    </row>
    <row r="156" spans="2:2" x14ac:dyDescent="0.45">
      <c r="B156"/>
    </row>
    <row r="157" spans="2:2" x14ac:dyDescent="0.45">
      <c r="B157"/>
    </row>
    <row r="158" spans="2:2" x14ac:dyDescent="0.45">
      <c r="B158"/>
    </row>
    <row r="159" spans="2:2" x14ac:dyDescent="0.45">
      <c r="B159"/>
    </row>
    <row r="160" spans="2:2" x14ac:dyDescent="0.45">
      <c r="B160"/>
    </row>
    <row r="161" spans="2:2" x14ac:dyDescent="0.45">
      <c r="B161"/>
    </row>
    <row r="162" spans="2:2" x14ac:dyDescent="0.45">
      <c r="B162"/>
    </row>
    <row r="163" spans="2:2" x14ac:dyDescent="0.45">
      <c r="B163"/>
    </row>
    <row r="164" spans="2:2" x14ac:dyDescent="0.45">
      <c r="B164"/>
    </row>
    <row r="165" spans="2:2" x14ac:dyDescent="0.45">
      <c r="B165"/>
    </row>
    <row r="166" spans="2:2" x14ac:dyDescent="0.45">
      <c r="B166"/>
    </row>
    <row r="167" spans="2:2" x14ac:dyDescent="0.45">
      <c r="B167"/>
    </row>
    <row r="168" spans="2:2" x14ac:dyDescent="0.45">
      <c r="B168"/>
    </row>
    <row r="169" spans="2:2" x14ac:dyDescent="0.45">
      <c r="B169"/>
    </row>
    <row r="170" spans="2:2" x14ac:dyDescent="0.45">
      <c r="B170"/>
    </row>
    <row r="171" spans="2:2" x14ac:dyDescent="0.45">
      <c r="B171"/>
    </row>
    <row r="172" spans="2:2" x14ac:dyDescent="0.45">
      <c r="B172"/>
    </row>
    <row r="173" spans="2:2" x14ac:dyDescent="0.45">
      <c r="B173"/>
    </row>
    <row r="174" spans="2:2" x14ac:dyDescent="0.45">
      <c r="B174"/>
    </row>
    <row r="175" spans="2:2" x14ac:dyDescent="0.45">
      <c r="B175"/>
    </row>
    <row r="176" spans="2:2" x14ac:dyDescent="0.45">
      <c r="B176"/>
    </row>
    <row r="177" spans="2:2" x14ac:dyDescent="0.45">
      <c r="B177"/>
    </row>
    <row r="178" spans="2:2" x14ac:dyDescent="0.45">
      <c r="B178"/>
    </row>
    <row r="179" spans="2:2" x14ac:dyDescent="0.45">
      <c r="B179"/>
    </row>
    <row r="180" spans="2:2" x14ac:dyDescent="0.45">
      <c r="B180"/>
    </row>
    <row r="181" spans="2:2" x14ac:dyDescent="0.45">
      <c r="B181"/>
    </row>
    <row r="182" spans="2:2" x14ac:dyDescent="0.45">
      <c r="B182"/>
    </row>
  </sheetData>
  <pageMargins left="0.7" right="0.7" top="0.75" bottom="0.75" header="0.3" footer="0.3"/>
  <pageSetup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Revenue Dashboard</vt:lpstr>
      <vt:lpstr>Data Sales Adidas</vt:lpstr>
      <vt:lpstr>Revenue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cp:lastModifiedBy>
  <dcterms:created xsi:type="dcterms:W3CDTF">2015-06-05T18:17:20Z</dcterms:created>
  <dcterms:modified xsi:type="dcterms:W3CDTF">2023-12-31T03:34:40Z</dcterms:modified>
</cp:coreProperties>
</file>